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Data/"/>
    </mc:Choice>
  </mc:AlternateContent>
  <xr:revisionPtr revIDLastSave="0" documentId="8_{38DA1FBE-62AD-E244-802C-62E2CA909019}" xr6:coauthVersionLast="47" xr6:coauthVersionMax="47" xr10:uidLastSave="{00000000-0000-0000-0000-000000000000}"/>
  <bookViews>
    <workbookView xWindow="5960" yWindow="760" windowWidth="12700" windowHeight="10540"/>
  </bookViews>
  <sheets>
    <sheet name="Summary" sheetId="5" r:id="rId1"/>
    <sheet name="XTF Exchange Traded Funds" sheetId="2" r:id="rId2"/>
    <sheet name="XTF - Cascade OTC" sheetId="7" r:id="rId3"/>
    <sheet name="Exchange Traded Commodities" sheetId="6" r:id="rId4"/>
    <sheet name="Exchange Traded Notes" sheetId="8" r:id="rId5"/>
  </sheets>
  <definedNames>
    <definedName name="_xlnm._FilterDatabase" localSheetId="3" hidden="1">'Exchange Traded Commodities'!$A$5:$M$186</definedName>
    <definedName name="_xlnm._FilterDatabase" localSheetId="4" hidden="1">'Exchange Traded Notes'!$A$5:$H$42</definedName>
    <definedName name="_xlnm._FilterDatabase" localSheetId="2" hidden="1">'XTF - Cascade OTC'!$A$6:$K$760</definedName>
    <definedName name="_xlnm._FilterDatabase" localSheetId="1" hidden="1">'XTF Exchange Traded Funds'!$A$6:$K$760</definedName>
    <definedName name="_xlnm.Print_Titles" localSheetId="2">'XTF - Cascade OTC'!$5:$6</definedName>
    <definedName name="_xlnm.Print_Titles" localSheetId="1">'XTF Exchange Traded Funds'!$5:$6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8" l="1"/>
  <c r="F41" i="8"/>
  <c r="E41" i="8"/>
  <c r="M185" i="6"/>
  <c r="L185" i="6"/>
  <c r="C186" i="6"/>
  <c r="F185" i="6" s="1"/>
  <c r="F186" i="6" s="1"/>
  <c r="E185" i="6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I760" i="7"/>
  <c r="J760" i="7" s="1"/>
  <c r="H760" i="7"/>
  <c r="F760" i="7"/>
  <c r="E760" i="7"/>
  <c r="B760" i="7"/>
  <c r="I756" i="2"/>
  <c r="I748" i="2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G737" i="7"/>
  <c r="G738" i="7"/>
  <c r="G739" i="7"/>
  <c r="G740" i="7"/>
  <c r="G741" i="7"/>
  <c r="G742" i="7"/>
  <c r="G743" i="7"/>
  <c r="G744" i="7"/>
  <c r="G745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41" i="7"/>
  <c r="K542" i="7"/>
  <c r="K543" i="7"/>
  <c r="K544" i="7"/>
  <c r="K545" i="7"/>
  <c r="K546" i="7"/>
  <c r="K547" i="7"/>
  <c r="K548" i="7"/>
  <c r="K549" i="7"/>
  <c r="K550" i="7"/>
  <c r="K551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447" i="7"/>
  <c r="K448" i="7"/>
  <c r="K449" i="7"/>
  <c r="K450" i="7"/>
  <c r="K451" i="7"/>
  <c r="K452" i="7"/>
  <c r="K453" i="7"/>
  <c r="K382" i="7"/>
  <c r="K383" i="7"/>
  <c r="K384" i="7"/>
  <c r="K385" i="7"/>
  <c r="K357" i="7"/>
  <c r="K358" i="7"/>
  <c r="K359" i="7"/>
  <c r="K360" i="7"/>
  <c r="K361" i="7"/>
  <c r="K362" i="7"/>
  <c r="K363" i="7"/>
  <c r="K364" i="7"/>
  <c r="K365" i="7"/>
  <c r="K282" i="7"/>
  <c r="K283" i="7"/>
  <c r="K284" i="7"/>
  <c r="K226" i="7"/>
  <c r="K227" i="7"/>
  <c r="K228" i="7"/>
  <c r="K229" i="7"/>
  <c r="K230" i="7"/>
  <c r="K231" i="7"/>
  <c r="K232" i="7"/>
  <c r="K233" i="7"/>
  <c r="K234" i="7"/>
  <c r="K235" i="7"/>
  <c r="K236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E30" i="8"/>
  <c r="E19" i="8"/>
  <c r="E32" i="8"/>
  <c r="E36" i="8"/>
  <c r="E37" i="8"/>
  <c r="E38" i="8"/>
  <c r="E24" i="8"/>
  <c r="E39" i="8"/>
  <c r="E29" i="8"/>
  <c r="E40" i="8"/>
  <c r="E28" i="8"/>
  <c r="E14" i="8"/>
  <c r="E178" i="6"/>
  <c r="E179" i="6"/>
  <c r="E112" i="6"/>
  <c r="E180" i="6"/>
  <c r="E156" i="6"/>
  <c r="E167" i="6"/>
  <c r="E162" i="6"/>
  <c r="E168" i="6"/>
  <c r="E92" i="6"/>
  <c r="E181" i="6"/>
  <c r="E182" i="6"/>
  <c r="E165" i="6"/>
  <c r="E170" i="6"/>
  <c r="E171" i="6"/>
  <c r="E135" i="6"/>
  <c r="E147" i="6"/>
  <c r="E161" i="6"/>
  <c r="E149" i="6"/>
  <c r="E183" i="6"/>
  <c r="E184" i="6"/>
  <c r="E153" i="6"/>
  <c r="E169" i="6"/>
  <c r="E137" i="6"/>
  <c r="E164" i="6"/>
  <c r="E79" i="6"/>
  <c r="E69" i="6"/>
  <c r="E150" i="6"/>
  <c r="J760" i="2"/>
  <c r="G760" i="2"/>
  <c r="F760" i="2"/>
  <c r="I755" i="2" s="1"/>
  <c r="B760" i="2"/>
  <c r="I671" i="2"/>
  <c r="I690" i="2"/>
  <c r="I684" i="2"/>
  <c r="I676" i="2"/>
  <c r="I678" i="2"/>
  <c r="I677" i="2"/>
  <c r="I681" i="2"/>
  <c r="I673" i="2"/>
  <c r="I680" i="2"/>
  <c r="I686" i="2"/>
  <c r="I674" i="2"/>
  <c r="I682" i="2"/>
  <c r="I695" i="2"/>
  <c r="I689" i="2"/>
  <c r="I685" i="2"/>
  <c r="I716" i="2"/>
  <c r="I723" i="2"/>
  <c r="I702" i="2"/>
  <c r="I719" i="2"/>
  <c r="H679" i="2"/>
  <c r="H671" i="2"/>
  <c r="H690" i="2"/>
  <c r="H684" i="2"/>
  <c r="H676" i="2"/>
  <c r="H678" i="2"/>
  <c r="H677" i="2"/>
  <c r="H681" i="2"/>
  <c r="H675" i="2"/>
  <c r="H673" i="2"/>
  <c r="H680" i="2"/>
  <c r="H686" i="2"/>
  <c r="H674" i="2"/>
  <c r="H682" i="2"/>
  <c r="H695" i="2"/>
  <c r="H689" i="2"/>
  <c r="H713" i="2"/>
  <c r="H685" i="2"/>
  <c r="H716" i="2"/>
  <c r="H723" i="2"/>
  <c r="H702" i="2"/>
  <c r="H719" i="2"/>
  <c r="K186" i="6"/>
  <c r="J186" i="6"/>
  <c r="E7" i="8"/>
  <c r="F7" i="8"/>
  <c r="E8" i="8"/>
  <c r="F8" i="8"/>
  <c r="M79" i="6"/>
  <c r="M69" i="6"/>
  <c r="M150" i="6"/>
  <c r="M186" i="6"/>
  <c r="M9" i="6"/>
  <c r="M8" i="6"/>
  <c r="M10" i="6"/>
  <c r="M11" i="6"/>
  <c r="M15" i="6"/>
  <c r="M18" i="6"/>
  <c r="M13" i="6"/>
  <c r="M27" i="6"/>
  <c r="M23" i="6"/>
  <c r="M19" i="6"/>
  <c r="M30" i="6"/>
  <c r="M17" i="6"/>
  <c r="M36" i="6"/>
  <c r="M33" i="6"/>
  <c r="M20" i="6"/>
  <c r="M12" i="6"/>
  <c r="M28" i="6"/>
  <c r="M89" i="6"/>
  <c r="M26" i="6"/>
  <c r="M39" i="6"/>
  <c r="M122" i="6"/>
  <c r="M94" i="6"/>
  <c r="M38" i="6"/>
  <c r="M45" i="6"/>
  <c r="M43" i="6"/>
  <c r="M14" i="6"/>
  <c r="M85" i="6"/>
  <c r="M50" i="6"/>
  <c r="M34" i="6"/>
  <c r="M37" i="6"/>
  <c r="M47" i="6"/>
  <c r="M70" i="6"/>
  <c r="M35" i="6"/>
  <c r="M121" i="6"/>
  <c r="M81" i="6"/>
  <c r="M48" i="6"/>
  <c r="M64" i="6"/>
  <c r="M125" i="6"/>
  <c r="M106" i="6"/>
  <c r="M31" i="6"/>
  <c r="M29" i="6"/>
  <c r="M90" i="6"/>
  <c r="M49" i="6"/>
  <c r="M72" i="6"/>
  <c r="M40" i="6"/>
  <c r="M68" i="6"/>
  <c r="M97" i="6"/>
  <c r="M22" i="6"/>
  <c r="M41" i="6"/>
  <c r="M154" i="6"/>
  <c r="M77" i="6"/>
  <c r="M63" i="6"/>
  <c r="M24" i="6"/>
  <c r="M57" i="6"/>
  <c r="M117" i="6"/>
  <c r="M32" i="6"/>
  <c r="M98" i="6"/>
  <c r="M172" i="6"/>
  <c r="M62" i="6"/>
  <c r="M21" i="6"/>
  <c r="M105" i="6"/>
  <c r="M53" i="6"/>
  <c r="M86" i="6"/>
  <c r="M101" i="6"/>
  <c r="M76" i="6"/>
  <c r="M65" i="6"/>
  <c r="M75" i="6"/>
  <c r="M118" i="6"/>
  <c r="M71" i="6"/>
  <c r="M123" i="6"/>
  <c r="M73" i="6"/>
  <c r="M61" i="6"/>
  <c r="M58" i="6"/>
  <c r="M124" i="6"/>
  <c r="M51" i="6"/>
  <c r="M67" i="6"/>
  <c r="M16" i="6"/>
  <c r="M113" i="6"/>
  <c r="M59" i="6"/>
  <c r="M46" i="6"/>
  <c r="M158" i="6"/>
  <c r="M66" i="6"/>
  <c r="M91" i="6"/>
  <c r="M25" i="6"/>
  <c r="M102" i="6"/>
  <c r="M111" i="6"/>
  <c r="M44" i="6"/>
  <c r="M100" i="6"/>
  <c r="M88" i="6"/>
  <c r="M136" i="6"/>
  <c r="M78" i="6"/>
  <c r="M116" i="6"/>
  <c r="M93" i="6"/>
  <c r="M83" i="6"/>
  <c r="M108" i="6"/>
  <c r="M138" i="6"/>
  <c r="M84" i="6"/>
  <c r="M104" i="6"/>
  <c r="M52" i="6"/>
  <c r="M87" i="6"/>
  <c r="M95" i="6"/>
  <c r="M115" i="6"/>
  <c r="M163" i="6"/>
  <c r="M114" i="6"/>
  <c r="M99" i="6"/>
  <c r="M107" i="6"/>
  <c r="M146" i="6"/>
  <c r="M119" i="6"/>
  <c r="M110" i="6"/>
  <c r="M96" i="6"/>
  <c r="M152" i="6"/>
  <c r="M173" i="6"/>
  <c r="M133" i="6"/>
  <c r="M160" i="6"/>
  <c r="M55" i="6"/>
  <c r="M103" i="6"/>
  <c r="M109" i="6"/>
  <c r="M174" i="6"/>
  <c r="M132" i="6"/>
  <c r="M126" i="6"/>
  <c r="M80" i="6"/>
  <c r="M82" i="6"/>
  <c r="M134" i="6"/>
  <c r="M128" i="6"/>
  <c r="M74" i="6"/>
  <c r="M142" i="6"/>
  <c r="M175" i="6"/>
  <c r="M148" i="6"/>
  <c r="M54" i="6"/>
  <c r="M155" i="6"/>
  <c r="M166" i="6"/>
  <c r="M129" i="6"/>
  <c r="M120" i="6"/>
  <c r="M176" i="6"/>
  <c r="M177" i="6"/>
  <c r="M151" i="6"/>
  <c r="M56" i="6"/>
  <c r="M140" i="6"/>
  <c r="M145" i="6"/>
  <c r="M42" i="6"/>
  <c r="M143" i="6"/>
  <c r="M157" i="6"/>
  <c r="M159" i="6"/>
  <c r="M141" i="6"/>
  <c r="M139" i="6"/>
  <c r="M131" i="6"/>
  <c r="M130" i="6"/>
  <c r="M144" i="6"/>
  <c r="M60" i="6"/>
  <c r="M127" i="6"/>
  <c r="M178" i="6"/>
  <c r="M179" i="6"/>
  <c r="M112" i="6"/>
  <c r="M180" i="6"/>
  <c r="M156" i="6"/>
  <c r="M167" i="6"/>
  <c r="M162" i="6"/>
  <c r="M168" i="6"/>
  <c r="M92" i="6"/>
  <c r="M181" i="6"/>
  <c r="M182" i="6"/>
  <c r="M165" i="6"/>
  <c r="M170" i="6"/>
  <c r="M171" i="6"/>
  <c r="M135" i="6"/>
  <c r="M147" i="6"/>
  <c r="M161" i="6"/>
  <c r="M149" i="6"/>
  <c r="M183" i="6"/>
  <c r="M184" i="6"/>
  <c r="M153" i="6"/>
  <c r="M169" i="6"/>
  <c r="M137" i="6"/>
  <c r="M164" i="6"/>
  <c r="M7" i="6"/>
  <c r="L186" i="6"/>
  <c r="L9" i="6"/>
  <c r="L8" i="6"/>
  <c r="L10" i="6"/>
  <c r="L11" i="6"/>
  <c r="L15" i="6"/>
  <c r="L18" i="6"/>
  <c r="L13" i="6"/>
  <c r="L27" i="6"/>
  <c r="L23" i="6"/>
  <c r="L19" i="6"/>
  <c r="L30" i="6"/>
  <c r="L17" i="6"/>
  <c r="L36" i="6"/>
  <c r="L33" i="6"/>
  <c r="L20" i="6"/>
  <c r="L12" i="6"/>
  <c r="L28" i="6"/>
  <c r="L89" i="6"/>
  <c r="L26" i="6"/>
  <c r="L39" i="6"/>
  <c r="L122" i="6"/>
  <c r="L94" i="6"/>
  <c r="L38" i="6"/>
  <c r="L45" i="6"/>
  <c r="L43" i="6"/>
  <c r="L14" i="6"/>
  <c r="L85" i="6"/>
  <c r="L50" i="6"/>
  <c r="L34" i="6"/>
  <c r="L37" i="6"/>
  <c r="L47" i="6"/>
  <c r="L70" i="6"/>
  <c r="L35" i="6"/>
  <c r="L121" i="6"/>
  <c r="L81" i="6"/>
  <c r="L48" i="6"/>
  <c r="L64" i="6"/>
  <c r="L125" i="6"/>
  <c r="L106" i="6"/>
  <c r="L31" i="6"/>
  <c r="L29" i="6"/>
  <c r="L90" i="6"/>
  <c r="L49" i="6"/>
  <c r="L72" i="6"/>
  <c r="L40" i="6"/>
  <c r="L68" i="6"/>
  <c r="L97" i="6"/>
  <c r="L22" i="6"/>
  <c r="L41" i="6"/>
  <c r="L154" i="6"/>
  <c r="L77" i="6"/>
  <c r="L63" i="6"/>
  <c r="L24" i="6"/>
  <c r="L57" i="6"/>
  <c r="L117" i="6"/>
  <c r="L32" i="6"/>
  <c r="L98" i="6"/>
  <c r="L172" i="6"/>
  <c r="L62" i="6"/>
  <c r="L21" i="6"/>
  <c r="L105" i="6"/>
  <c r="L53" i="6"/>
  <c r="L86" i="6"/>
  <c r="L101" i="6"/>
  <c r="L76" i="6"/>
  <c r="L65" i="6"/>
  <c r="L75" i="6"/>
  <c r="L118" i="6"/>
  <c r="L71" i="6"/>
  <c r="L123" i="6"/>
  <c r="L73" i="6"/>
  <c r="L61" i="6"/>
  <c r="L58" i="6"/>
  <c r="L124" i="6"/>
  <c r="L51" i="6"/>
  <c r="L67" i="6"/>
  <c r="L16" i="6"/>
  <c r="L113" i="6"/>
  <c r="L59" i="6"/>
  <c r="L46" i="6"/>
  <c r="L158" i="6"/>
  <c r="L66" i="6"/>
  <c r="L91" i="6"/>
  <c r="L25" i="6"/>
  <c r="L102" i="6"/>
  <c r="L111" i="6"/>
  <c r="L44" i="6"/>
  <c r="L100" i="6"/>
  <c r="L88" i="6"/>
  <c r="L136" i="6"/>
  <c r="L78" i="6"/>
  <c r="L116" i="6"/>
  <c r="L93" i="6"/>
  <c r="L83" i="6"/>
  <c r="L108" i="6"/>
  <c r="L138" i="6"/>
  <c r="L84" i="6"/>
  <c r="L104" i="6"/>
  <c r="L52" i="6"/>
  <c r="L87" i="6"/>
  <c r="L95" i="6"/>
  <c r="L115" i="6"/>
  <c r="L163" i="6"/>
  <c r="L114" i="6"/>
  <c r="L99" i="6"/>
  <c r="L107" i="6"/>
  <c r="L146" i="6"/>
  <c r="L119" i="6"/>
  <c r="L110" i="6"/>
  <c r="L96" i="6"/>
  <c r="L152" i="6"/>
  <c r="L173" i="6"/>
  <c r="L133" i="6"/>
  <c r="L160" i="6"/>
  <c r="L55" i="6"/>
  <c r="L103" i="6"/>
  <c r="L109" i="6"/>
  <c r="L174" i="6"/>
  <c r="L132" i="6"/>
  <c r="L126" i="6"/>
  <c r="L80" i="6"/>
  <c r="L82" i="6"/>
  <c r="L134" i="6"/>
  <c r="L128" i="6"/>
  <c r="L74" i="6"/>
  <c r="L142" i="6"/>
  <c r="L175" i="6"/>
  <c r="L148" i="6"/>
  <c r="L54" i="6"/>
  <c r="L155" i="6"/>
  <c r="L166" i="6"/>
  <c r="L129" i="6"/>
  <c r="L120" i="6"/>
  <c r="L176" i="6"/>
  <c r="L177" i="6"/>
  <c r="L151" i="6"/>
  <c r="L56" i="6"/>
  <c r="L140" i="6"/>
  <c r="L145" i="6"/>
  <c r="L42" i="6"/>
  <c r="L143" i="6"/>
  <c r="L157" i="6"/>
  <c r="L159" i="6"/>
  <c r="L141" i="6"/>
  <c r="L139" i="6"/>
  <c r="L131" i="6"/>
  <c r="L130" i="6"/>
  <c r="L144" i="6"/>
  <c r="L60" i="6"/>
  <c r="L127" i="6"/>
  <c r="L178" i="6"/>
  <c r="L179" i="6"/>
  <c r="L112" i="6"/>
  <c r="L180" i="6"/>
  <c r="L156" i="6"/>
  <c r="L167" i="6"/>
  <c r="L162" i="6"/>
  <c r="L168" i="6"/>
  <c r="L92" i="6"/>
  <c r="L181" i="6"/>
  <c r="L182" i="6"/>
  <c r="L165" i="6"/>
  <c r="L170" i="6"/>
  <c r="L171" i="6"/>
  <c r="L135" i="6"/>
  <c r="L147" i="6"/>
  <c r="L161" i="6"/>
  <c r="L149" i="6"/>
  <c r="L183" i="6"/>
  <c r="L184" i="6"/>
  <c r="L153" i="6"/>
  <c r="L169" i="6"/>
  <c r="L137" i="6"/>
  <c r="L164" i="6"/>
  <c r="L79" i="6"/>
  <c r="L69" i="6"/>
  <c r="L150" i="6"/>
  <c r="L7" i="6"/>
  <c r="G186" i="6"/>
  <c r="F7" i="6"/>
  <c r="F9" i="6"/>
  <c r="F13" i="6"/>
  <c r="F10" i="6"/>
  <c r="F15" i="6"/>
  <c r="F29" i="6"/>
  <c r="F19" i="6"/>
  <c r="F8" i="6"/>
  <c r="F50" i="6"/>
  <c r="F16" i="6"/>
  <c r="F18" i="6"/>
  <c r="F22" i="6"/>
  <c r="F33" i="6"/>
  <c r="F17" i="6"/>
  <c r="F37" i="6"/>
  <c r="F30" i="6"/>
  <c r="F122" i="6"/>
  <c r="F23" i="6"/>
  <c r="F26" i="6"/>
  <c r="F35" i="6"/>
  <c r="F68" i="6"/>
  <c r="F20" i="6"/>
  <c r="F44" i="6"/>
  <c r="F28" i="6"/>
  <c r="F90" i="6"/>
  <c r="F51" i="6"/>
  <c r="F78" i="6"/>
  <c r="F41" i="6"/>
  <c r="F39" i="6"/>
  <c r="F121" i="6"/>
  <c r="F85" i="6"/>
  <c r="F97" i="6"/>
  <c r="F48" i="6"/>
  <c r="F12" i="6"/>
  <c r="F47" i="6"/>
  <c r="F81" i="6"/>
  <c r="F38" i="6"/>
  <c r="F11" i="6"/>
  <c r="F125" i="6"/>
  <c r="F77" i="6"/>
  <c r="F87" i="6"/>
  <c r="F62" i="6"/>
  <c r="F113" i="6"/>
  <c r="F43" i="6"/>
  <c r="F34" i="6"/>
  <c r="F106" i="6"/>
  <c r="F52" i="6"/>
  <c r="F53" i="6"/>
  <c r="F32" i="6"/>
  <c r="F99" i="6"/>
  <c r="F111" i="6"/>
  <c r="F105" i="6"/>
  <c r="F31" i="6"/>
  <c r="F66" i="6"/>
  <c r="F119" i="6"/>
  <c r="F45" i="6"/>
  <c r="F40" i="6"/>
  <c r="F56" i="6"/>
  <c r="F100" i="6"/>
  <c r="F71" i="6"/>
  <c r="F63" i="6"/>
  <c r="F58" i="6"/>
  <c r="F67" i="6"/>
  <c r="F61" i="6"/>
  <c r="F49" i="6"/>
  <c r="F103" i="6"/>
  <c r="F102" i="6"/>
  <c r="F27" i="6"/>
  <c r="F126" i="6"/>
  <c r="F104" i="6"/>
  <c r="F46" i="6"/>
  <c r="F142" i="6"/>
  <c r="F76" i="6"/>
  <c r="F84" i="6"/>
  <c r="F128" i="6"/>
  <c r="F107" i="6"/>
  <c r="F178" i="6"/>
  <c r="F88" i="6"/>
  <c r="F130" i="6"/>
  <c r="F83" i="6"/>
  <c r="F93" i="6"/>
  <c r="F59" i="6"/>
  <c r="F116" i="6"/>
  <c r="F98" i="6"/>
  <c r="F139" i="6"/>
  <c r="F118" i="6"/>
  <c r="F160" i="6"/>
  <c r="F129" i="6"/>
  <c r="F96" i="6"/>
  <c r="F108" i="6"/>
  <c r="F115" i="6"/>
  <c r="F143" i="6"/>
  <c r="F179" i="6"/>
  <c r="F133" i="6"/>
  <c r="F138" i="6"/>
  <c r="F21" i="6"/>
  <c r="F54" i="6"/>
  <c r="F86" i="6"/>
  <c r="F75" i="6"/>
  <c r="F132" i="6"/>
  <c r="F72" i="6"/>
  <c r="F157" i="6"/>
  <c r="F91" i="6"/>
  <c r="F163" i="6"/>
  <c r="F70" i="6"/>
  <c r="F114" i="6"/>
  <c r="F123" i="6"/>
  <c r="F127" i="6"/>
  <c r="F124" i="6"/>
  <c r="F144" i="6"/>
  <c r="F148" i="6"/>
  <c r="F65" i="6"/>
  <c r="F110" i="6"/>
  <c r="F36" i="6"/>
  <c r="F140" i="6"/>
  <c r="F151" i="6"/>
  <c r="F109" i="6"/>
  <c r="F175" i="6"/>
  <c r="F74" i="6"/>
  <c r="F134" i="6"/>
  <c r="F42" i="6"/>
  <c r="F80" i="6"/>
  <c r="F120" i="6"/>
  <c r="F94" i="6"/>
  <c r="F136" i="6"/>
  <c r="F166" i="6"/>
  <c r="F25" i="6"/>
  <c r="F57" i="6"/>
  <c r="F154" i="6"/>
  <c r="F145" i="6"/>
  <c r="F55" i="6"/>
  <c r="F112" i="6"/>
  <c r="F180" i="6"/>
  <c r="F177" i="6"/>
  <c r="F172" i="6"/>
  <c r="F152" i="6"/>
  <c r="F159" i="6"/>
  <c r="F155" i="6"/>
  <c r="F156" i="6"/>
  <c r="F141" i="6"/>
  <c r="F101" i="6"/>
  <c r="F64" i="6"/>
  <c r="F167" i="6"/>
  <c r="F82" i="6"/>
  <c r="F146" i="6"/>
  <c r="F89" i="6"/>
  <c r="F60" i="6"/>
  <c r="F162" i="6"/>
  <c r="F168" i="6"/>
  <c r="F73" i="6"/>
  <c r="F92" i="6"/>
  <c r="F181" i="6"/>
  <c r="F182" i="6"/>
  <c r="F176" i="6"/>
  <c r="F165" i="6"/>
  <c r="F170" i="6"/>
  <c r="F171" i="6"/>
  <c r="F135" i="6"/>
  <c r="F117" i="6"/>
  <c r="F131" i="6"/>
  <c r="F174" i="6"/>
  <c r="F147" i="6"/>
  <c r="F161" i="6"/>
  <c r="F149" i="6"/>
  <c r="F173" i="6"/>
  <c r="F183" i="6"/>
  <c r="F184" i="6"/>
  <c r="F153" i="6"/>
  <c r="F169" i="6"/>
  <c r="F137" i="6"/>
  <c r="F164" i="6"/>
  <c r="F79" i="6"/>
  <c r="F69" i="6"/>
  <c r="F95" i="6"/>
  <c r="F150" i="6"/>
  <c r="F158" i="6"/>
  <c r="F24" i="6"/>
  <c r="F14" i="6"/>
  <c r="E24" i="6"/>
  <c r="E14" i="6"/>
  <c r="B186" i="6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H654" i="2"/>
  <c r="H194" i="2"/>
  <c r="H212" i="2"/>
  <c r="H226" i="2"/>
  <c r="H282" i="2"/>
  <c r="H357" i="2"/>
  <c r="H382" i="2"/>
  <c r="H447" i="2"/>
  <c r="H511" i="2"/>
  <c r="H523" i="2"/>
  <c r="H539" i="2"/>
  <c r="H542" i="2"/>
  <c r="H543" i="2"/>
  <c r="H557" i="2"/>
  <c r="H565" i="2"/>
  <c r="H567" i="2"/>
  <c r="H594" i="2"/>
  <c r="H598" i="2"/>
  <c r="H607" i="2"/>
  <c r="H613" i="2"/>
  <c r="H616" i="2"/>
  <c r="H618" i="2"/>
  <c r="H622" i="2"/>
  <c r="H644" i="2"/>
  <c r="H652" i="2"/>
  <c r="H703" i="2"/>
  <c r="H697" i="2"/>
  <c r="H709" i="2"/>
  <c r="H714" i="2"/>
  <c r="H691" i="2"/>
  <c r="H687" i="2"/>
  <c r="H683" i="2"/>
  <c r="H704" i="2"/>
  <c r="H692" i="2"/>
  <c r="H694" i="2"/>
  <c r="H693" i="2"/>
  <c r="H701" i="2"/>
  <c r="I194" i="2"/>
  <c r="I212" i="2"/>
  <c r="I226" i="2"/>
  <c r="I282" i="2"/>
  <c r="I357" i="2"/>
  <c r="I382" i="2"/>
  <c r="I447" i="2"/>
  <c r="I511" i="2"/>
  <c r="I523" i="2"/>
  <c r="I539" i="2"/>
  <c r="I542" i="2"/>
  <c r="I543" i="2"/>
  <c r="I557" i="2"/>
  <c r="I565" i="2"/>
  <c r="I567" i="2"/>
  <c r="I594" i="2"/>
  <c r="I598" i="2"/>
  <c r="I607" i="2"/>
  <c r="I613" i="2"/>
  <c r="I616" i="2"/>
  <c r="I618" i="2"/>
  <c r="I622" i="2"/>
  <c r="I644" i="2"/>
  <c r="I652" i="2"/>
  <c r="I703" i="2"/>
  <c r="I697" i="2"/>
  <c r="I709" i="2"/>
  <c r="I714" i="2"/>
  <c r="I691" i="2"/>
  <c r="I687" i="2"/>
  <c r="I683" i="2"/>
  <c r="I704" i="2"/>
  <c r="I692" i="2"/>
  <c r="I694" i="2"/>
  <c r="I693" i="2"/>
  <c r="I701" i="2"/>
  <c r="I743" i="2"/>
  <c r="I7" i="2"/>
  <c r="I10" i="2"/>
  <c r="I8" i="2"/>
  <c r="I9" i="2"/>
  <c r="I11" i="2"/>
  <c r="I17" i="2"/>
  <c r="I14" i="2"/>
  <c r="I15" i="2"/>
  <c r="I12" i="2"/>
  <c r="I13" i="2"/>
  <c r="I16" i="2"/>
  <c r="I20" i="2"/>
  <c r="I28" i="2"/>
  <c r="I22" i="2"/>
  <c r="I18" i="2"/>
  <c r="I31" i="2"/>
  <c r="I29" i="2"/>
  <c r="I32" i="2"/>
  <c r="I26" i="2"/>
  <c r="I19" i="2"/>
  <c r="I35" i="2"/>
  <c r="I43" i="2"/>
  <c r="I23" i="2"/>
  <c r="I36" i="2"/>
  <c r="I34" i="2"/>
  <c r="I39" i="2"/>
  <c r="I40" i="2"/>
  <c r="I145" i="2"/>
  <c r="I44" i="2"/>
  <c r="I45" i="2"/>
  <c r="I99" i="2"/>
  <c r="I30" i="2"/>
  <c r="I47" i="2"/>
  <c r="I41" i="2"/>
  <c r="I46" i="2"/>
  <c r="I198" i="2"/>
  <c r="I78" i="2"/>
  <c r="I33" i="2"/>
  <c r="I59" i="2"/>
  <c r="I21" i="2"/>
  <c r="I51" i="2"/>
  <c r="I58" i="2"/>
  <c r="I50" i="2"/>
  <c r="I25" i="2"/>
  <c r="I68" i="2"/>
  <c r="I94" i="2"/>
  <c r="I60" i="2"/>
  <c r="I24" i="2"/>
  <c r="I83" i="2"/>
  <c r="I98" i="2"/>
  <c r="I48" i="2"/>
  <c r="I72" i="2"/>
  <c r="I67" i="2"/>
  <c r="I519" i="2"/>
  <c r="I56" i="2"/>
  <c r="I91" i="2"/>
  <c r="I42" i="2"/>
  <c r="I80" i="2"/>
  <c r="I27" i="2"/>
  <c r="I81" i="2"/>
  <c r="I53" i="2"/>
  <c r="I61" i="2"/>
  <c r="I64" i="2"/>
  <c r="I137" i="2"/>
  <c r="I38" i="2"/>
  <c r="I135" i="2"/>
  <c r="I76" i="2"/>
  <c r="I115" i="2"/>
  <c r="I73" i="2"/>
  <c r="I65" i="2"/>
  <c r="I96" i="2"/>
  <c r="I66" i="2"/>
  <c r="I201" i="2"/>
  <c r="I146" i="2"/>
  <c r="I142" i="2"/>
  <c r="I57" i="2"/>
  <c r="I102" i="2"/>
  <c r="I126" i="2"/>
  <c r="I130" i="2"/>
  <c r="I151" i="2"/>
  <c r="I157" i="2"/>
  <c r="I331" i="2"/>
  <c r="I250" i="2"/>
  <c r="I159" i="2"/>
  <c r="I84" i="2"/>
  <c r="I104" i="2"/>
  <c r="I54" i="2"/>
  <c r="I179" i="2"/>
  <c r="I62" i="2"/>
  <c r="I55" i="2"/>
  <c r="I111" i="2"/>
  <c r="I128" i="2"/>
  <c r="I178" i="2"/>
  <c r="I161" i="2"/>
  <c r="I85" i="2"/>
  <c r="I77" i="2"/>
  <c r="I37" i="2"/>
  <c r="I125" i="2"/>
  <c r="I308" i="2"/>
  <c r="I263" i="2"/>
  <c r="I144" i="2"/>
  <c r="I188" i="2"/>
  <c r="I133" i="2"/>
  <c r="I231" i="2"/>
  <c r="I87" i="2"/>
  <c r="I150" i="2"/>
  <c r="I270" i="2"/>
  <c r="I206" i="2"/>
  <c r="I69" i="2"/>
  <c r="I267" i="2"/>
  <c r="I173" i="2"/>
  <c r="I112" i="2"/>
  <c r="I185" i="2"/>
  <c r="I119" i="2"/>
  <c r="I139" i="2"/>
  <c r="I97" i="2"/>
  <c r="I108" i="2"/>
  <c r="I113" i="2"/>
  <c r="I171" i="2"/>
  <c r="I106" i="2"/>
  <c r="I158" i="2"/>
  <c r="I166" i="2"/>
  <c r="I131" i="2"/>
  <c r="I52" i="2"/>
  <c r="I75" i="2"/>
  <c r="I90" i="2"/>
  <c r="I249" i="2"/>
  <c r="I74" i="2"/>
  <c r="I180" i="2"/>
  <c r="I183" i="2"/>
  <c r="I89" i="2"/>
  <c r="I118" i="2"/>
  <c r="I116" i="2"/>
  <c r="I165" i="2"/>
  <c r="I124" i="2"/>
  <c r="I71" i="2"/>
  <c r="I141" i="2"/>
  <c r="I153" i="2"/>
  <c r="I88" i="2"/>
  <c r="I176" i="2"/>
  <c r="I451" i="2"/>
  <c r="I191" i="2"/>
  <c r="I391" i="2"/>
  <c r="I193" i="2"/>
  <c r="I121" i="2"/>
  <c r="I248" i="2"/>
  <c r="I79" i="2"/>
  <c r="I218" i="2"/>
  <c r="I224" i="2"/>
  <c r="I107" i="2"/>
  <c r="I120" i="2"/>
  <c r="I383" i="2"/>
  <c r="I163" i="2"/>
  <c r="I156" i="2"/>
  <c r="I117" i="2"/>
  <c r="I129" i="2"/>
  <c r="I233" i="2"/>
  <c r="I127" i="2"/>
  <c r="I208" i="2"/>
  <c r="I237" i="2"/>
  <c r="I215" i="2"/>
  <c r="I110" i="2"/>
  <c r="I101" i="2"/>
  <c r="I202" i="2"/>
  <c r="I143" i="2"/>
  <c r="I271" i="2"/>
  <c r="I196" i="2"/>
  <c r="I154" i="2"/>
  <c r="I105" i="2"/>
  <c r="I656" i="2"/>
  <c r="I207" i="2"/>
  <c r="I100" i="2"/>
  <c r="I109" i="2"/>
  <c r="I160" i="2"/>
  <c r="I230" i="2"/>
  <c r="I70" i="2"/>
  <c r="I283" i="2"/>
  <c r="I200" i="2"/>
  <c r="I272" i="2"/>
  <c r="I315" i="2"/>
  <c r="I257" i="2"/>
  <c r="I148" i="2"/>
  <c r="I268" i="2"/>
  <c r="I63" i="2"/>
  <c r="I242" i="2"/>
  <c r="I49" i="2"/>
  <c r="I95" i="2"/>
  <c r="I147" i="2"/>
  <c r="I211" i="2"/>
  <c r="I123" i="2"/>
  <c r="I197" i="2"/>
  <c r="I298" i="2"/>
  <c r="I221" i="2"/>
  <c r="I114" i="2"/>
  <c r="I300" i="2"/>
  <c r="I205" i="2"/>
  <c r="I228" i="2"/>
  <c r="I164" i="2"/>
  <c r="I223" i="2"/>
  <c r="I278" i="2"/>
  <c r="I134" i="2"/>
  <c r="I172" i="2"/>
  <c r="I375" i="2"/>
  <c r="I269" i="2"/>
  <c r="I162" i="2"/>
  <c r="I264" i="2"/>
  <c r="I253" i="2"/>
  <c r="I518" i="2"/>
  <c r="I103" i="2"/>
  <c r="I277" i="2"/>
  <c r="I370" i="2"/>
  <c r="I333" i="2"/>
  <c r="I363" i="2"/>
  <c r="I122" i="2"/>
  <c r="I293" i="2"/>
  <c r="I138" i="2"/>
  <c r="I397" i="2"/>
  <c r="I359" i="2"/>
  <c r="I385" i="2"/>
  <c r="I209" i="2"/>
  <c r="I301" i="2"/>
  <c r="I562" i="2"/>
  <c r="I244" i="2"/>
  <c r="I184" i="2"/>
  <c r="I458" i="2"/>
  <c r="I93" i="2"/>
  <c r="I326" i="2"/>
  <c r="I195" i="2"/>
  <c r="I396" i="2"/>
  <c r="I317" i="2"/>
  <c r="I186" i="2"/>
  <c r="I318" i="2"/>
  <c r="I199" i="2"/>
  <c r="I307" i="2"/>
  <c r="I344" i="2"/>
  <c r="I554" i="2"/>
  <c r="I247" i="2"/>
  <c r="I265" i="2"/>
  <c r="I227" i="2"/>
  <c r="I235" i="2"/>
  <c r="I255" i="2"/>
  <c r="I261" i="2"/>
  <c r="I82" i="2"/>
  <c r="I393" i="2"/>
  <c r="I348" i="2"/>
  <c r="I291" i="2"/>
  <c r="I296" i="2"/>
  <c r="I443" i="2"/>
  <c r="I241" i="2"/>
  <c r="I526" i="2"/>
  <c r="I243" i="2"/>
  <c r="I401" i="2"/>
  <c r="I284" i="2"/>
  <c r="I323" i="2"/>
  <c r="I366" i="2"/>
  <c r="I213" i="2"/>
  <c r="I274" i="2"/>
  <c r="I569" i="2"/>
  <c r="I341" i="2"/>
  <c r="I259" i="2"/>
  <c r="I321" i="2"/>
  <c r="I245" i="2"/>
  <c r="I335" i="2"/>
  <c r="I338" i="2"/>
  <c r="I182" i="2"/>
  <c r="I287" i="2"/>
  <c r="I290" i="2"/>
  <c r="I380" i="2"/>
  <c r="I437" i="2"/>
  <c r="I240" i="2"/>
  <c r="I234" i="2"/>
  <c r="I346" i="2"/>
  <c r="I412" i="2"/>
  <c r="I225" i="2"/>
  <c r="I273" i="2"/>
  <c r="I236" i="2"/>
  <c r="I219" i="2"/>
  <c r="I311" i="2"/>
  <c r="I266" i="2"/>
  <c r="I260" i="2"/>
  <c r="I302" i="2"/>
  <c r="I513" i="2"/>
  <c r="I181" i="2"/>
  <c r="I343" i="2"/>
  <c r="I149" i="2"/>
  <c r="I229" i="2"/>
  <c r="I441" i="2"/>
  <c r="I405" i="2"/>
  <c r="I238" i="2"/>
  <c r="I285" i="2"/>
  <c r="I286" i="2"/>
  <c r="I132" i="2"/>
  <c r="I349" i="2"/>
  <c r="I390" i="2"/>
  <c r="I251" i="2"/>
  <c r="I303" i="2"/>
  <c r="I508" i="2"/>
  <c r="I559" i="2"/>
  <c r="I427" i="2"/>
  <c r="I365" i="2"/>
  <c r="I214" i="2"/>
  <c r="I312" i="2"/>
  <c r="I546" i="2"/>
  <c r="I322" i="2"/>
  <c r="I288" i="2"/>
  <c r="I168" i="2"/>
  <c r="I376" i="2"/>
  <c r="I374" i="2"/>
  <c r="I167" i="2"/>
  <c r="I469" i="2"/>
  <c r="I332" i="2"/>
  <c r="I140" i="2"/>
  <c r="I305" i="2"/>
  <c r="I187" i="2"/>
  <c r="I413" i="2"/>
  <c r="I175" i="2"/>
  <c r="I356" i="2"/>
  <c r="I217" i="2"/>
  <c r="I319" i="2"/>
  <c r="I210" i="2"/>
  <c r="I351" i="2"/>
  <c r="I355" i="2"/>
  <c r="I434" i="2"/>
  <c r="I339" i="2"/>
  <c r="I517" i="2"/>
  <c r="I92" i="2"/>
  <c r="I220" i="2"/>
  <c r="I503" i="2"/>
  <c r="I342" i="2"/>
  <c r="I494" i="2"/>
  <c r="I216" i="2"/>
  <c r="I310" i="2"/>
  <c r="I204" i="2"/>
  <c r="I657" i="2"/>
  <c r="I313" i="2"/>
  <c r="I610" i="2"/>
  <c r="I416" i="2"/>
  <c r="I297" i="2"/>
  <c r="I281" i="2"/>
  <c r="I384" i="2"/>
  <c r="I411" i="2"/>
  <c r="I222" i="2"/>
  <c r="I362" i="2"/>
  <c r="I256" i="2"/>
  <c r="I334" i="2"/>
  <c r="I369" i="2"/>
  <c r="I371" i="2"/>
  <c r="I306" i="2"/>
  <c r="I521" i="2"/>
  <c r="I452" i="2"/>
  <c r="I419" i="2"/>
  <c r="I316" i="2"/>
  <c r="I459" i="2"/>
  <c r="I446" i="2"/>
  <c r="I353" i="2"/>
  <c r="I532" i="2"/>
  <c r="I497" i="2"/>
  <c r="I239" i="2"/>
  <c r="I461" i="2"/>
  <c r="I254" i="2"/>
  <c r="I486" i="2"/>
  <c r="I350" i="2"/>
  <c r="I309" i="2"/>
  <c r="I392" i="2"/>
  <c r="I381" i="2"/>
  <c r="I448" i="2"/>
  <c r="I320" i="2"/>
  <c r="I423" i="2"/>
  <c r="I395" i="2"/>
  <c r="I378" i="2"/>
  <c r="I428" i="2"/>
  <c r="I491" i="2"/>
  <c r="I295" i="2"/>
  <c r="I275" i="2"/>
  <c r="I431" i="2"/>
  <c r="I289" i="2"/>
  <c r="I136" i="2"/>
  <c r="I347" i="2"/>
  <c r="I152" i="2"/>
  <c r="I388" i="2"/>
  <c r="I325" i="2"/>
  <c r="I170" i="2"/>
  <c r="I324" i="2"/>
  <c r="I304" i="2"/>
  <c r="I232" i="2"/>
  <c r="I432" i="2"/>
  <c r="I155" i="2"/>
  <c r="I655" i="2"/>
  <c r="I544" i="2"/>
  <c r="I398" i="2"/>
  <c r="I327" i="2"/>
  <c r="I292" i="2"/>
  <c r="I420" i="2"/>
  <c r="I535" i="2"/>
  <c r="I408" i="2"/>
  <c r="I379" i="2"/>
  <c r="I460" i="2"/>
  <c r="I424" i="2"/>
  <c r="I471" i="2"/>
  <c r="I467" i="2"/>
  <c r="I299" i="2"/>
  <c r="I409" i="2"/>
  <c r="I502" i="2"/>
  <c r="I478" i="2"/>
  <c r="I367" i="2"/>
  <c r="I421" i="2"/>
  <c r="I528" i="2"/>
  <c r="I394" i="2"/>
  <c r="I487" i="2"/>
  <c r="I336" i="2"/>
  <c r="I404" i="2"/>
  <c r="I480" i="2"/>
  <c r="I330" i="2"/>
  <c r="I658" i="2"/>
  <c r="I169" i="2"/>
  <c r="I387" i="2"/>
  <c r="I463" i="2"/>
  <c r="I258" i="2"/>
  <c r="I192" i="2"/>
  <c r="I483" i="2"/>
  <c r="I358" i="2"/>
  <c r="I426" i="2"/>
  <c r="I294" i="2"/>
  <c r="I533" i="2"/>
  <c r="I498" i="2"/>
  <c r="I449" i="2"/>
  <c r="I433" i="2"/>
  <c r="I189" i="2"/>
  <c r="I438" i="2"/>
  <c r="I314" i="2"/>
  <c r="I493" i="2"/>
  <c r="I425" i="2"/>
  <c r="I477" i="2"/>
  <c r="I345" i="2"/>
  <c r="I474" i="2"/>
  <c r="I481" i="2"/>
  <c r="I470" i="2"/>
  <c r="I577" i="2"/>
  <c r="I566" i="2"/>
  <c r="I454" i="2"/>
  <c r="I558" i="2"/>
  <c r="I462" i="2"/>
  <c r="I372" i="2"/>
  <c r="I400" i="2"/>
  <c r="I329" i="2"/>
  <c r="I252" i="2"/>
  <c r="I647" i="2"/>
  <c r="I373" i="2"/>
  <c r="I280" i="2"/>
  <c r="I505" i="2"/>
  <c r="I174" i="2"/>
  <c r="I439" i="2"/>
  <c r="I472" i="2"/>
  <c r="I406" i="2"/>
  <c r="I450" i="2"/>
  <c r="I537" i="2"/>
  <c r="I386" i="2"/>
  <c r="I203" i="2"/>
  <c r="I364" i="2"/>
  <c r="I276" i="2"/>
  <c r="I659" i="2"/>
  <c r="I466" i="2"/>
  <c r="I262" i="2"/>
  <c r="I430" i="2"/>
  <c r="I435" i="2"/>
  <c r="I475" i="2"/>
  <c r="I442" i="2"/>
  <c r="I660" i="2"/>
  <c r="I340" i="2"/>
  <c r="I586" i="2"/>
  <c r="I661" i="2"/>
  <c r="I468" i="2"/>
  <c r="I453" i="2"/>
  <c r="I402" i="2"/>
  <c r="I556" i="2"/>
  <c r="I514" i="2"/>
  <c r="I501" i="2"/>
  <c r="I377" i="2"/>
  <c r="I527" i="2"/>
  <c r="I246" i="2"/>
  <c r="I360" i="2"/>
  <c r="I509" i="2"/>
  <c r="I444" i="2"/>
  <c r="I354" i="2"/>
  <c r="I564" i="2"/>
  <c r="I473" i="2"/>
  <c r="I489" i="2"/>
  <c r="I500" i="2"/>
  <c r="I415" i="2"/>
  <c r="I464" i="2"/>
  <c r="I516" i="2"/>
  <c r="I368" i="2"/>
  <c r="I576" i="2"/>
  <c r="I389" i="2"/>
  <c r="I410" i="2"/>
  <c r="I662" i="2"/>
  <c r="I190" i="2"/>
  <c r="I495" i="2"/>
  <c r="I484" i="2"/>
  <c r="I574" i="2"/>
  <c r="I579" i="2"/>
  <c r="I499" i="2"/>
  <c r="I422" i="2"/>
  <c r="I429" i="2"/>
  <c r="I445" i="2"/>
  <c r="I436" i="2"/>
  <c r="I663" i="2"/>
  <c r="I664" i="2"/>
  <c r="I456" i="2"/>
  <c r="I524" i="2"/>
  <c r="I561" i="2"/>
  <c r="I593" i="2"/>
  <c r="I614" i="2"/>
  <c r="I665" i="2"/>
  <c r="I666" i="2"/>
  <c r="I531" i="2"/>
  <c r="I407" i="2"/>
  <c r="I512" i="2"/>
  <c r="I490" i="2"/>
  <c r="I552" i="2"/>
  <c r="I568" i="2"/>
  <c r="I591" i="2"/>
  <c r="I575" i="2"/>
  <c r="I667" i="2"/>
  <c r="I668" i="2"/>
  <c r="I492" i="2"/>
  <c r="I485" i="2"/>
  <c r="I563" i="2"/>
  <c r="I571" i="2"/>
  <c r="I328" i="2"/>
  <c r="I578" i="2"/>
  <c r="I602" i="2"/>
  <c r="I520" i="2"/>
  <c r="I536" i="2"/>
  <c r="I455" i="2"/>
  <c r="I279" i="2"/>
  <c r="I587" i="2"/>
  <c r="I581" i="2"/>
  <c r="I504" i="2"/>
  <c r="I595" i="2"/>
  <c r="I596" i="2"/>
  <c r="I669" i="2"/>
  <c r="I545" i="2"/>
  <c r="I540" i="2"/>
  <c r="I585" i="2"/>
  <c r="I551" i="2"/>
  <c r="I541" i="2"/>
  <c r="I507" i="2"/>
  <c r="I624" i="2"/>
  <c r="I538" i="2"/>
  <c r="I688" i="2"/>
  <c r="I606" i="2"/>
  <c r="I732" i="2"/>
  <c r="I553" i="2"/>
  <c r="I560" i="2"/>
  <c r="I601" i="2"/>
  <c r="I457" i="2"/>
  <c r="I590" i="2"/>
  <c r="I605" i="2"/>
  <c r="I583" i="2"/>
  <c r="I572" i="2"/>
  <c r="I609" i="2"/>
  <c r="I549" i="2"/>
  <c r="I510" i="2"/>
  <c r="I529" i="2"/>
  <c r="I653" i="2"/>
  <c r="I592" i="2"/>
  <c r="I361" i="2"/>
  <c r="I414" i="2"/>
  <c r="I696" i="2"/>
  <c r="I417" i="2"/>
  <c r="I582" i="2"/>
  <c r="I525" i="2"/>
  <c r="I86" i="2"/>
  <c r="I626" i="2"/>
  <c r="I418" i="2"/>
  <c r="I619" i="2"/>
  <c r="I580" i="2"/>
  <c r="I627" i="2"/>
  <c r="I620" i="2"/>
  <c r="I603" i="2"/>
  <c r="I630" i="2"/>
  <c r="I645" i="2"/>
  <c r="I631" i="2"/>
  <c r="I597" i="2"/>
  <c r="I506" i="2"/>
  <c r="I550" i="2"/>
  <c r="I530" i="2"/>
  <c r="I547" i="2"/>
  <c r="I621" i="2"/>
  <c r="I617" i="2"/>
  <c r="I741" i="2"/>
  <c r="I643" i="2"/>
  <c r="I636" i="2"/>
  <c r="I611" i="2"/>
  <c r="I648" i="2"/>
  <c r="I573" i="2"/>
  <c r="I555" i="2"/>
  <c r="I584" i="2"/>
  <c r="I629" i="2"/>
  <c r="I337" i="2"/>
  <c r="I633" i="2"/>
  <c r="I742" i="2"/>
  <c r="I570" i="2"/>
  <c r="I589" i="2"/>
  <c r="I588" i="2"/>
  <c r="I637" i="2"/>
  <c r="I632" i="2"/>
  <c r="I641" i="2"/>
  <c r="I612" i="2"/>
  <c r="I522" i="2"/>
  <c r="I482" i="2"/>
  <c r="I642" i="2"/>
  <c r="I733" i="2"/>
  <c r="I640" i="2"/>
  <c r="I600" i="2"/>
  <c r="I399" i="2"/>
  <c r="I615" i="2"/>
  <c r="I476" i="2"/>
  <c r="I739" i="2"/>
  <c r="I728" i="2"/>
  <c r="I625" i="2"/>
  <c r="I479" i="2"/>
  <c r="I608" i="2"/>
  <c r="I177" i="2"/>
  <c r="I731" i="2"/>
  <c r="I628" i="2"/>
  <c r="I488" i="2"/>
  <c r="I650" i="2"/>
  <c r="I729" i="2"/>
  <c r="I635" i="2"/>
  <c r="I730" i="2"/>
  <c r="I639" i="2"/>
  <c r="I599" i="2"/>
  <c r="I726" i="2"/>
  <c r="I604" i="2"/>
  <c r="I717" i="2"/>
  <c r="I720" i="2"/>
  <c r="I403" i="2"/>
  <c r="I712" i="2"/>
  <c r="I440" i="2"/>
  <c r="I724" i="2"/>
  <c r="I672" i="2"/>
  <c r="I698" i="2"/>
  <c r="I705" i="2"/>
  <c r="I670" i="2"/>
  <c r="I711" i="2"/>
  <c r="I706" i="2"/>
  <c r="I651" i="2"/>
  <c r="I715" i="2"/>
  <c r="I623" i="2"/>
  <c r="I699" i="2"/>
  <c r="I737" i="2"/>
  <c r="I738" i="2"/>
  <c r="I718" i="2"/>
  <c r="I707" i="2"/>
  <c r="I721" i="2"/>
  <c r="I649" i="2"/>
  <c r="I725" i="2"/>
  <c r="I734" i="2"/>
  <c r="I736" i="2"/>
  <c r="I646" i="2"/>
  <c r="I740" i="2"/>
  <c r="I744" i="2"/>
  <c r="I496" i="2"/>
  <c r="I727" i="2"/>
  <c r="I352" i="2"/>
  <c r="I735" i="2"/>
  <c r="I515" i="2"/>
  <c r="I708" i="2"/>
  <c r="I638" i="2"/>
  <c r="I634" i="2"/>
  <c r="I465" i="2"/>
  <c r="I700" i="2"/>
  <c r="I534" i="2"/>
  <c r="I722" i="2"/>
  <c r="I710" i="2"/>
  <c r="I548" i="2"/>
  <c r="I654" i="2"/>
  <c r="H625" i="2"/>
  <c r="H522" i="2"/>
  <c r="G42" i="8"/>
  <c r="F36" i="8"/>
  <c r="F37" i="8"/>
  <c r="F38" i="8"/>
  <c r="F22" i="8"/>
  <c r="F18" i="8"/>
  <c r="F24" i="8"/>
  <c r="F39" i="8"/>
  <c r="F29" i="8"/>
  <c r="F32" i="8"/>
  <c r="F13" i="8"/>
  <c r="F30" i="8"/>
  <c r="F19" i="8"/>
  <c r="F17" i="8"/>
  <c r="F26" i="8"/>
  <c r="F9" i="8"/>
  <c r="F42" i="8" s="1"/>
  <c r="F40" i="8"/>
  <c r="F28" i="8"/>
  <c r="F12" i="8"/>
  <c r="F16" i="8"/>
  <c r="F31" i="8"/>
  <c r="F27" i="8"/>
  <c r="F21" i="8"/>
  <c r="F20" i="8"/>
  <c r="F25" i="8"/>
  <c r="F11" i="8"/>
  <c r="F15" i="8"/>
  <c r="F10" i="8"/>
  <c r="F23" i="8"/>
  <c r="F35" i="8"/>
  <c r="F34" i="8"/>
  <c r="F33" i="8"/>
  <c r="F14" i="8"/>
  <c r="D42" i="8"/>
  <c r="E42" i="8" s="1"/>
  <c r="E33" i="8"/>
  <c r="E26" i="8"/>
  <c r="E25" i="6"/>
  <c r="E57" i="6"/>
  <c r="G7" i="7"/>
  <c r="E78" i="6"/>
  <c r="E47" i="6"/>
  <c r="B42" i="8"/>
  <c r="E34" i="8"/>
  <c r="E17" i="8"/>
  <c r="E13" i="8"/>
  <c r="E22" i="8"/>
  <c r="E9" i="8"/>
  <c r="E12" i="8"/>
  <c r="E16" i="6"/>
  <c r="E8" i="6"/>
  <c r="E11" i="6"/>
  <c r="K760" i="7"/>
  <c r="K302" i="7"/>
  <c r="K445" i="7"/>
  <c r="K506" i="7"/>
  <c r="G760" i="7"/>
  <c r="H459" i="2"/>
  <c r="H377" i="2"/>
  <c r="H600" i="2"/>
  <c r="H540" i="2"/>
  <c r="H410" i="2"/>
  <c r="H605" i="2"/>
  <c r="H530" i="2"/>
  <c r="H656" i="2"/>
  <c r="K488" i="7"/>
  <c r="K346" i="7"/>
  <c r="K392" i="7"/>
  <c r="K329" i="7"/>
  <c r="K299" i="7"/>
  <c r="K474" i="7"/>
  <c r="K456" i="7"/>
  <c r="K476" i="7"/>
  <c r="K86" i="7"/>
  <c r="K444" i="7"/>
  <c r="K496" i="7"/>
  <c r="K240" i="7"/>
  <c r="K409" i="7"/>
  <c r="K367" i="7"/>
  <c r="E25" i="8"/>
  <c r="E10" i="8"/>
  <c r="E16" i="8"/>
  <c r="E15" i="8"/>
  <c r="E11" i="8"/>
  <c r="E27" i="8"/>
  <c r="E23" i="8"/>
  <c r="E20" i="8"/>
  <c r="E35" i="8"/>
  <c r="E18" i="8"/>
  <c r="E31" i="8"/>
  <c r="E21" i="8"/>
  <c r="J10" i="7"/>
  <c r="J8" i="7"/>
  <c r="J9" i="7"/>
  <c r="J11" i="7"/>
  <c r="J15" i="7"/>
  <c r="J12" i="7"/>
  <c r="J13" i="7"/>
  <c r="J16" i="7"/>
  <c r="J17" i="7"/>
  <c r="J20" i="7"/>
  <c r="J28" i="7"/>
  <c r="J39" i="7"/>
  <c r="J22" i="7"/>
  <c r="J145" i="7"/>
  <c r="J19" i="7"/>
  <c r="J18" i="7"/>
  <c r="J35" i="7"/>
  <c r="J36" i="7"/>
  <c r="J29" i="7"/>
  <c r="J59" i="7"/>
  <c r="J99" i="7"/>
  <c r="J26" i="7"/>
  <c r="J40" i="7"/>
  <c r="J45" i="7"/>
  <c r="J50" i="7"/>
  <c r="J37" i="7"/>
  <c r="J30" i="7"/>
  <c r="J78" i="7"/>
  <c r="J67" i="7"/>
  <c r="J32" i="7"/>
  <c r="J34" i="7"/>
  <c r="J98" i="7"/>
  <c r="J23" i="7"/>
  <c r="J25" i="7"/>
  <c r="J31" i="7"/>
  <c r="J68" i="7"/>
  <c r="J81" i="7"/>
  <c r="J51" i="7"/>
  <c r="J123" i="7"/>
  <c r="J66" i="7"/>
  <c r="J102" i="7"/>
  <c r="J43" i="7"/>
  <c r="J46" i="7"/>
  <c r="J21" i="7"/>
  <c r="J142" i="7"/>
  <c r="J191" i="7"/>
  <c r="J24" i="7"/>
  <c r="J62" i="7"/>
  <c r="J84" i="7"/>
  <c r="J41" i="7"/>
  <c r="J42" i="7"/>
  <c r="J141" i="7"/>
  <c r="J33" i="7"/>
  <c r="J159" i="7"/>
  <c r="J104" i="7"/>
  <c r="J165" i="7"/>
  <c r="J76" i="7"/>
  <c r="J139" i="7"/>
  <c r="J111" i="7"/>
  <c r="J113" i="7"/>
  <c r="J127" i="7"/>
  <c r="J38" i="7"/>
  <c r="J94" i="7"/>
  <c r="J48" i="7"/>
  <c r="J119" i="7"/>
  <c r="J53" i="7"/>
  <c r="J47" i="7"/>
  <c r="J130" i="7"/>
  <c r="J126" i="7"/>
  <c r="J96" i="7"/>
  <c r="J151" i="7"/>
  <c r="J108" i="7"/>
  <c r="J133" i="7"/>
  <c r="J135" i="7"/>
  <c r="J57" i="7"/>
  <c r="J137" i="7"/>
  <c r="J64" i="7"/>
  <c r="J112" i="7"/>
  <c r="J114" i="7"/>
  <c r="J27" i="7"/>
  <c r="J91" i="7"/>
  <c r="J75" i="7"/>
  <c r="J44" i="7"/>
  <c r="J58" i="7"/>
  <c r="J179" i="7"/>
  <c r="J55" i="7"/>
  <c r="J54" i="7"/>
  <c r="J178" i="7"/>
  <c r="J116" i="7"/>
  <c r="J173" i="7"/>
  <c r="J128" i="7"/>
  <c r="J90" i="7"/>
  <c r="J166" i="7"/>
  <c r="J106" i="7"/>
  <c r="J150" i="7"/>
  <c r="J92" i="7"/>
  <c r="J154" i="7"/>
  <c r="J85" i="7"/>
  <c r="J71" i="7"/>
  <c r="J97" i="7"/>
  <c r="J157" i="7"/>
  <c r="J129" i="7"/>
  <c r="J80" i="7"/>
  <c r="J73" i="7"/>
  <c r="J105" i="7"/>
  <c r="J188" i="7"/>
  <c r="J185" i="7"/>
  <c r="J72" i="7"/>
  <c r="J69" i="7"/>
  <c r="J124" i="7"/>
  <c r="J63" i="7"/>
  <c r="J52" i="7"/>
  <c r="J77" i="7"/>
  <c r="J125" i="7"/>
  <c r="J176" i="7"/>
  <c r="J161" i="7"/>
  <c r="J70" i="7"/>
  <c r="J60" i="7"/>
  <c r="J164" i="7"/>
  <c r="J131" i="7"/>
  <c r="J160" i="7"/>
  <c r="J153" i="7"/>
  <c r="J121" i="7"/>
  <c r="J118" i="7"/>
  <c r="J163" i="7"/>
  <c r="J103" i="7"/>
  <c r="J109" i="7"/>
  <c r="J120" i="7"/>
  <c r="J83" i="7"/>
  <c r="J122" i="7"/>
  <c r="J184" i="7"/>
  <c r="J89" i="7"/>
  <c r="J147" i="7"/>
  <c r="J117" i="7"/>
  <c r="J74" i="7"/>
  <c r="J180" i="7"/>
  <c r="J100" i="7"/>
  <c r="J186" i="7"/>
  <c r="J88" i="7"/>
  <c r="J171" i="7"/>
  <c r="J65" i="7"/>
  <c r="J49" i="7"/>
  <c r="J183" i="7"/>
  <c r="J110" i="7"/>
  <c r="J146" i="7"/>
  <c r="J149" i="7"/>
  <c r="J87" i="7"/>
  <c r="J162" i="7"/>
  <c r="J144" i="7"/>
  <c r="J143" i="7"/>
  <c r="J175" i="7"/>
  <c r="J148" i="7"/>
  <c r="J95" i="7"/>
  <c r="J115" i="7"/>
  <c r="J193" i="7"/>
  <c r="J140" i="7"/>
  <c r="J187" i="7"/>
  <c r="J132" i="7"/>
  <c r="J136" i="7"/>
  <c r="J101" i="7"/>
  <c r="J167" i="7"/>
  <c r="J168" i="7"/>
  <c r="J107" i="7"/>
  <c r="J174" i="7"/>
  <c r="J138" i="7"/>
  <c r="J79" i="7"/>
  <c r="J172" i="7"/>
  <c r="J181" i="7"/>
  <c r="J156" i="7"/>
  <c r="J56" i="7"/>
  <c r="J190" i="7"/>
  <c r="J169" i="7"/>
  <c r="J82" i="7"/>
  <c r="J182" i="7"/>
  <c r="J192" i="7"/>
  <c r="J158" i="7"/>
  <c r="J155" i="7"/>
  <c r="J170" i="7"/>
  <c r="J61" i="7"/>
  <c r="J152" i="7"/>
  <c r="J189" i="7"/>
  <c r="J134" i="7"/>
  <c r="J93" i="7"/>
  <c r="J177" i="7"/>
  <c r="J86" i="7"/>
  <c r="J14" i="7"/>
  <c r="H40" i="2"/>
  <c r="H67" i="2"/>
  <c r="H119" i="2"/>
  <c r="H65" i="2"/>
  <c r="H50" i="2"/>
  <c r="H78" i="2"/>
  <c r="H115" i="2"/>
  <c r="H74" i="2"/>
  <c r="H54" i="2"/>
  <c r="H48" i="2"/>
  <c r="H21" i="2"/>
  <c r="H45" i="2"/>
  <c r="H77" i="2"/>
  <c r="H56" i="2"/>
  <c r="H166" i="2"/>
  <c r="H94" i="2"/>
  <c r="H157" i="2"/>
  <c r="H51" i="2"/>
  <c r="H90" i="2"/>
  <c r="H27" i="2"/>
  <c r="H38" i="2"/>
  <c r="H81" i="2"/>
  <c r="H133" i="2"/>
  <c r="H55" i="2"/>
  <c r="H141" i="2"/>
  <c r="H135" i="2"/>
  <c r="H273" i="2"/>
  <c r="H128" i="2"/>
  <c r="H159" i="2"/>
  <c r="H248" i="2"/>
  <c r="H61" i="2"/>
  <c r="H131" i="2"/>
  <c r="H251" i="2"/>
  <c r="H146" i="2"/>
  <c r="H235" i="2"/>
  <c r="H80" i="2"/>
  <c r="H30" i="2"/>
  <c r="H263" i="2"/>
  <c r="H58" i="2"/>
  <c r="H47" i="2"/>
  <c r="H243" i="2"/>
  <c r="H98" i="2"/>
  <c r="H76" i="2"/>
  <c r="H41" i="2"/>
  <c r="H99" i="2"/>
  <c r="H137" i="2"/>
  <c r="H37" i="2"/>
  <c r="H158" i="2"/>
  <c r="H52" i="2"/>
  <c r="H112" i="2"/>
  <c r="H205" i="2"/>
  <c r="H57" i="2"/>
  <c r="H178" i="2"/>
  <c r="H84" i="2"/>
  <c r="H215" i="2"/>
  <c r="H24" i="2"/>
  <c r="H104" i="2"/>
  <c r="H73" i="2"/>
  <c r="H72" i="2"/>
  <c r="H179" i="2"/>
  <c r="H85" i="2"/>
  <c r="H111" i="2"/>
  <c r="H224" i="2"/>
  <c r="H105" i="2"/>
  <c r="H145" i="2"/>
  <c r="H59" i="2"/>
  <c r="H126" i="2"/>
  <c r="H64" i="2"/>
  <c r="H267" i="2"/>
  <c r="H60" i="2"/>
  <c r="H69" i="2"/>
  <c r="H221" i="2"/>
  <c r="H116" i="2"/>
  <c r="H62" i="2"/>
  <c r="H139" i="2"/>
  <c r="H70" i="2"/>
  <c r="H151" i="2"/>
  <c r="H161" i="2"/>
  <c r="H42" i="2"/>
  <c r="H92" i="2"/>
  <c r="H97" i="2"/>
  <c r="H87" i="2"/>
  <c r="H228" i="2"/>
  <c r="H231" i="2"/>
  <c r="H196" i="2"/>
  <c r="H244" i="2"/>
  <c r="H259" i="2"/>
  <c r="H288" i="2"/>
  <c r="H333" i="2"/>
  <c r="H71" i="2"/>
  <c r="H113" i="2"/>
  <c r="H218" i="2"/>
  <c r="H75" i="2"/>
  <c r="H234" i="2"/>
  <c r="H148" i="2"/>
  <c r="H195" i="2"/>
  <c r="H49" i="2"/>
  <c r="H170" i="2"/>
  <c r="H109" i="2"/>
  <c r="H177" i="2"/>
  <c r="H366" i="2"/>
  <c r="H210" i="2"/>
  <c r="H186" i="2"/>
  <c r="H96" i="2"/>
  <c r="H93" i="2"/>
  <c r="H53" i="2"/>
  <c r="H185" i="2"/>
  <c r="H127" i="2"/>
  <c r="H257" i="2"/>
  <c r="H207" i="2"/>
  <c r="H230" i="2"/>
  <c r="H153" i="2"/>
  <c r="H334" i="2"/>
  <c r="H122" i="2"/>
  <c r="H108" i="2"/>
  <c r="H82" i="2"/>
  <c r="H300" i="2"/>
  <c r="H392" i="2"/>
  <c r="H298" i="2"/>
  <c r="H191" i="2"/>
  <c r="H198" i="2"/>
  <c r="H287" i="2"/>
  <c r="H173" i="2"/>
  <c r="H368" i="2"/>
  <c r="H268" i="2"/>
  <c r="H102" i="2"/>
  <c r="H426" i="2"/>
  <c r="H121" i="2"/>
  <c r="H249" i="2"/>
  <c r="H208" i="2"/>
  <c r="H117" i="2"/>
  <c r="H100" i="2"/>
  <c r="H415" i="2"/>
  <c r="H216" i="2"/>
  <c r="H150" i="2"/>
  <c r="H238" i="2"/>
  <c r="H142" i="2"/>
  <c r="H256" i="2"/>
  <c r="H167" i="2"/>
  <c r="H168" i="2"/>
  <c r="H120" i="2"/>
  <c r="H132" i="2"/>
  <c r="H451" i="2"/>
  <c r="H160" i="2"/>
  <c r="H163" i="2"/>
  <c r="H165" i="2"/>
  <c r="H312" i="2"/>
  <c r="H271" i="2"/>
  <c r="H307" i="2"/>
  <c r="H106" i="2"/>
  <c r="H118" i="2"/>
  <c r="H88" i="2"/>
  <c r="H134" i="2"/>
  <c r="H305" i="2"/>
  <c r="H138" i="2"/>
  <c r="H140" i="2"/>
  <c r="H63" i="2"/>
  <c r="H79" i="2"/>
  <c r="H326" i="2"/>
  <c r="H147" i="2"/>
  <c r="H130" i="2"/>
  <c r="H384" i="2"/>
  <c r="H103" i="2"/>
  <c r="H332" i="2"/>
  <c r="H213" i="2"/>
  <c r="H289" i="2"/>
  <c r="H383" i="2"/>
  <c r="H202" i="2"/>
  <c r="H189" i="2"/>
  <c r="H66" i="2"/>
  <c r="H264" i="2"/>
  <c r="H245" i="2"/>
  <c r="H237" i="2"/>
  <c r="H129" i="2"/>
  <c r="H236" i="2"/>
  <c r="H193" i="2"/>
  <c r="H162" i="2"/>
  <c r="H519" i="2"/>
  <c r="H156" i="2"/>
  <c r="H200" i="2"/>
  <c r="H172" i="2"/>
  <c r="H209" i="2"/>
  <c r="H175" i="2"/>
  <c r="H310" i="2"/>
  <c r="H101" i="2"/>
  <c r="H291" i="2"/>
  <c r="H301" i="2"/>
  <c r="H188" i="2"/>
  <c r="H164" i="2"/>
  <c r="H363" i="2"/>
  <c r="H284" i="2"/>
  <c r="H286" i="2"/>
  <c r="H343" i="2"/>
  <c r="H270" i="2"/>
  <c r="H483" i="2"/>
  <c r="H309" i="2"/>
  <c r="H609" i="2"/>
  <c r="H281" i="2"/>
  <c r="H114" i="2"/>
  <c r="H227" i="2"/>
  <c r="H467" i="2"/>
  <c r="H378" i="2"/>
  <c r="H240" i="2"/>
  <c r="H275" i="2"/>
  <c r="H303" i="2"/>
  <c r="H306" i="2"/>
  <c r="H110" i="2"/>
  <c r="H199" i="2"/>
  <c r="H292" i="2"/>
  <c r="H242" i="2"/>
  <c r="H439" i="2"/>
  <c r="H321" i="2"/>
  <c r="H269" i="2"/>
  <c r="H201" i="2"/>
  <c r="H265" i="2"/>
  <c r="H432" i="2"/>
  <c r="H144" i="2"/>
  <c r="H316" i="2"/>
  <c r="H182" i="2"/>
  <c r="H233" i="2"/>
  <c r="H107" i="2"/>
  <c r="H338" i="2"/>
  <c r="H214" i="2"/>
  <c r="H371" i="2"/>
  <c r="H180" i="2"/>
  <c r="H428" i="2"/>
  <c r="H419" i="2"/>
  <c r="H315" i="2"/>
  <c r="H260" i="2"/>
  <c r="H311" i="2"/>
  <c r="H95" i="2"/>
  <c r="H278" i="2"/>
  <c r="H591" i="2"/>
  <c r="H183" i="2"/>
  <c r="H356" i="2"/>
  <c r="H222" i="2"/>
  <c r="H169" i="2"/>
  <c r="H330" i="2"/>
  <c r="H283" i="2"/>
  <c r="H124" i="2"/>
  <c r="H375" i="2"/>
  <c r="H217" i="2"/>
  <c r="H225" i="2"/>
  <c r="H272" i="2"/>
  <c r="H362" i="2"/>
  <c r="H197" i="2"/>
  <c r="H171" i="2"/>
  <c r="H223" i="2"/>
  <c r="H385" i="2"/>
  <c r="H470" i="2"/>
  <c r="H293" i="2"/>
  <c r="H258" i="2"/>
  <c r="H359" i="2"/>
  <c r="H143" i="2"/>
  <c r="H437" i="2"/>
  <c r="H441" i="2"/>
  <c r="H206" i="2"/>
  <c r="H154" i="2"/>
  <c r="H317" i="2"/>
  <c r="H405" i="2"/>
  <c r="H469" i="2"/>
  <c r="H424" i="2"/>
  <c r="H444" i="2"/>
  <c r="H508" i="2"/>
  <c r="H374" i="2"/>
  <c r="H187" i="2"/>
  <c r="H246" i="2"/>
  <c r="H512" i="2"/>
  <c r="H285" i="2"/>
  <c r="H526" i="2"/>
  <c r="H302" i="2"/>
  <c r="H390" i="2"/>
  <c r="H255" i="2"/>
  <c r="H339" i="2"/>
  <c r="H370" i="2"/>
  <c r="H279" i="2"/>
  <c r="H386" i="2"/>
  <c r="H348" i="2"/>
  <c r="H456" i="2"/>
  <c r="H372" i="2"/>
  <c r="H485" i="2"/>
  <c r="H323" i="2"/>
  <c r="H602" i="2"/>
  <c r="H176" i="2"/>
  <c r="H396" i="2"/>
  <c r="H586" i="2"/>
  <c r="H379" i="2"/>
  <c r="H365" i="2"/>
  <c r="H503" i="2"/>
  <c r="H535" i="2"/>
  <c r="H351" i="2"/>
  <c r="H429" i="2"/>
  <c r="H442" i="2"/>
  <c r="H254" i="2"/>
  <c r="H431" i="2"/>
  <c r="H534" i="2"/>
  <c r="H514" i="2"/>
  <c r="H253" i="2"/>
  <c r="H341" i="2"/>
  <c r="H373" i="2"/>
  <c r="H566" i="2"/>
  <c r="H327" i="2"/>
  <c r="H340" i="2"/>
  <c r="H324" i="2"/>
  <c r="H290" i="2"/>
  <c r="H123" i="2"/>
  <c r="H331" i="2"/>
  <c r="H667" i="2"/>
  <c r="H421" i="2"/>
  <c r="H250" i="2"/>
  <c r="H347" i="2"/>
  <c r="H319" i="2"/>
  <c r="H204" i="2"/>
  <c r="H346" i="2"/>
  <c r="H322" i="2"/>
  <c r="H493" i="2"/>
  <c r="H219" i="2"/>
  <c r="H211" i="2"/>
  <c r="H521" i="2"/>
  <c r="H395" i="2"/>
  <c r="H261" i="2"/>
  <c r="H360" i="2"/>
  <c r="H409" i="2"/>
  <c r="H443" i="2"/>
  <c r="H546" i="2"/>
  <c r="H655" i="2"/>
  <c r="H404" i="2"/>
  <c r="H593" i="2"/>
  <c r="H453" i="2"/>
  <c r="H149" i="2"/>
  <c r="H498" i="2"/>
  <c r="H411" i="2"/>
  <c r="H344" i="2"/>
  <c r="H391" i="2"/>
  <c r="H562" i="2"/>
  <c r="H406" i="2"/>
  <c r="H475" i="2"/>
  <c r="H349" i="2"/>
  <c r="H420" i="2"/>
  <c r="H501" i="2"/>
  <c r="H515" i="2"/>
  <c r="H564" i="2"/>
  <c r="H295" i="2"/>
  <c r="H294" i="2"/>
  <c r="H335" i="2"/>
  <c r="H487" i="2"/>
  <c r="H277" i="2"/>
  <c r="H500" i="2"/>
  <c r="H463" i="2"/>
  <c r="H329" i="2"/>
  <c r="H434" i="2"/>
  <c r="H389" i="2"/>
  <c r="H401" i="2"/>
  <c r="H381" i="2"/>
  <c r="H480" i="2"/>
  <c r="H473" i="2"/>
  <c r="H325" i="2"/>
  <c r="H274" i="2"/>
  <c r="H336" i="2"/>
  <c r="H495" i="2"/>
  <c r="H466" i="2"/>
  <c r="H561" i="2"/>
  <c r="H450" i="2"/>
  <c r="H266" i="2"/>
  <c r="H313" i="2"/>
  <c r="H369" i="2"/>
  <c r="H585" i="2"/>
  <c r="H318" i="2"/>
  <c r="H517" i="2"/>
  <c r="H342" i="2"/>
  <c r="H380" i="2"/>
  <c r="H582" i="2"/>
  <c r="H393" i="2"/>
  <c r="H86" i="2"/>
  <c r="H296" i="2"/>
  <c r="H425" i="2"/>
  <c r="H461" i="2"/>
  <c r="H353" i="2"/>
  <c r="H413" i="2"/>
  <c r="H181" i="2"/>
  <c r="H502" i="2"/>
  <c r="H449" i="2"/>
  <c r="H232" i="2"/>
  <c r="H436" i="2"/>
  <c r="H400" i="2"/>
  <c r="H590" i="2"/>
  <c r="H458" i="2"/>
  <c r="H355" i="2"/>
  <c r="H354" i="2"/>
  <c r="H337" i="2"/>
  <c r="H376" i="2"/>
  <c r="H645" i="2"/>
  <c r="H367" i="2"/>
  <c r="H614" i="2"/>
  <c r="H184" i="2"/>
  <c r="H446" i="2"/>
  <c r="H647" i="2"/>
  <c r="H276" i="2"/>
  <c r="H513" i="2"/>
  <c r="H587" i="2"/>
  <c r="H497" i="2"/>
  <c r="H455" i="2"/>
  <c r="H387" i="2"/>
  <c r="H604" i="2"/>
  <c r="H308" i="2"/>
  <c r="H468" i="2"/>
  <c r="H452" i="2"/>
  <c r="H528" i="2"/>
  <c r="H241" i="2"/>
  <c r="H541" i="2"/>
  <c r="H438" i="2"/>
  <c r="H229" i="2"/>
  <c r="H477" i="2"/>
  <c r="H152" i="2"/>
  <c r="H574" i="2"/>
  <c r="H660" i="2"/>
  <c r="H299" i="2"/>
  <c r="H328" i="2"/>
  <c r="H499" i="2"/>
  <c r="H203" i="2"/>
  <c r="H320" i="2"/>
  <c r="H408" i="2"/>
  <c r="H533" i="2"/>
  <c r="H454" i="2"/>
  <c r="H474" i="2"/>
  <c r="H192" i="2"/>
  <c r="H639" i="2"/>
  <c r="H430" i="2"/>
  <c r="H478" i="2"/>
  <c r="H491" i="2"/>
  <c r="H304" i="2"/>
  <c r="H626" i="2"/>
  <c r="H570" i="2"/>
  <c r="H136" i="2"/>
  <c r="H297" i="2"/>
  <c r="H448" i="2"/>
  <c r="H358" i="2"/>
  <c r="H662" i="2"/>
  <c r="H388" i="2"/>
  <c r="H364" i="2"/>
  <c r="H190" i="2"/>
  <c r="H489" i="2"/>
  <c r="H581" i="2"/>
  <c r="H506" i="2"/>
  <c r="H518" i="2"/>
  <c r="H510" i="2"/>
  <c r="H471" i="2"/>
  <c r="H505" i="2"/>
  <c r="H394" i="2"/>
  <c r="H280" i="2"/>
  <c r="H509" i="2"/>
  <c r="H737" i="2"/>
  <c r="H252" i="2"/>
  <c r="H247" i="2"/>
  <c r="H538" i="2"/>
  <c r="H630" i="2"/>
  <c r="H550" i="2"/>
  <c r="H435" i="2"/>
  <c r="H527" i="2"/>
  <c r="H462" i="2"/>
  <c r="H422" i="2"/>
  <c r="H464" i="2"/>
  <c r="H314" i="2"/>
  <c r="H412" i="2"/>
  <c r="H520" i="2"/>
  <c r="H577" i="2"/>
  <c r="H460" i="2"/>
  <c r="H445" i="2"/>
  <c r="H529" i="2"/>
  <c r="H416" i="2"/>
  <c r="H576" i="2"/>
  <c r="H433" i="2"/>
  <c r="H398" i="2"/>
  <c r="H569" i="2"/>
  <c r="H345" i="2"/>
  <c r="H494" i="2"/>
  <c r="H589" i="2"/>
  <c r="H579" i="2"/>
  <c r="H551" i="2"/>
  <c r="H583" i="2"/>
  <c r="H484" i="2"/>
  <c r="H516" i="2"/>
  <c r="H708" i="2"/>
  <c r="H423" i="2"/>
  <c r="H486" i="2"/>
  <c r="H664" i="2"/>
  <c r="H361" i="2"/>
  <c r="H592" i="2"/>
  <c r="H738" i="2"/>
  <c r="H580" i="2"/>
  <c r="H732" i="2"/>
  <c r="H490" i="2"/>
  <c r="H417" i="2"/>
  <c r="H399" i="2"/>
  <c r="H402" i="2"/>
  <c r="H653" i="2"/>
  <c r="H696" i="2"/>
  <c r="H481" i="2"/>
  <c r="H555" i="2"/>
  <c r="H125" i="2"/>
  <c r="H559" i="2"/>
  <c r="H552" i="2"/>
  <c r="H507" i="2"/>
  <c r="H688" i="2"/>
  <c r="H262" i="2"/>
  <c r="H601" i="2"/>
  <c r="H457" i="2"/>
  <c r="H597" i="2"/>
  <c r="H603" i="2"/>
  <c r="H711" i="2"/>
  <c r="H606" i="2"/>
  <c r="H721" i="2"/>
  <c r="H427" i="2"/>
  <c r="H545" i="2"/>
  <c r="H352" i="2"/>
  <c r="H588" i="2"/>
  <c r="H407" i="2"/>
  <c r="H636" i="2"/>
  <c r="H610" i="2"/>
  <c r="H617" i="2"/>
  <c r="H584" i="2"/>
  <c r="H739" i="2"/>
  <c r="H174" i="2"/>
  <c r="H698" i="2"/>
  <c r="H578" i="2"/>
  <c r="H558" i="2"/>
  <c r="H504" i="2"/>
  <c r="H537" i="2"/>
  <c r="H547" i="2"/>
  <c r="H536" i="2"/>
  <c r="H620" i="2"/>
  <c r="H531" i="2"/>
  <c r="H414" i="2"/>
  <c r="H621" i="2"/>
  <c r="H544" i="2"/>
  <c r="H397" i="2"/>
  <c r="H418" i="2"/>
  <c r="H560" i="2"/>
  <c r="H572" i="2"/>
  <c r="H440" i="2"/>
  <c r="H734" i="2"/>
  <c r="H599" i="2"/>
  <c r="H556" i="2"/>
  <c r="H728" i="2"/>
  <c r="H608" i="2"/>
  <c r="H633" i="2"/>
  <c r="H595" i="2"/>
  <c r="H573" i="2"/>
  <c r="H568" i="2"/>
  <c r="H642" i="2"/>
  <c r="H627" i="2"/>
  <c r="H631" i="2"/>
  <c r="H220" i="2"/>
  <c r="H155" i="2"/>
  <c r="H725" i="2"/>
  <c r="H239" i="2"/>
  <c r="H628" i="2"/>
  <c r="H403" i="2"/>
  <c r="H668" i="2"/>
  <c r="H615" i="2"/>
  <c r="H488" i="2"/>
  <c r="H549" i="2"/>
  <c r="H482" i="2"/>
  <c r="H611" i="2"/>
  <c r="H476" i="2"/>
  <c r="H575" i="2"/>
  <c r="H641" i="2"/>
  <c r="H729" i="2"/>
  <c r="H663" i="2"/>
  <c r="H632" i="2"/>
  <c r="H648" i="2"/>
  <c r="H670" i="2"/>
  <c r="H650" i="2"/>
  <c r="H624" i="2"/>
  <c r="H730" i="2"/>
  <c r="H619" i="2"/>
  <c r="H612" i="2"/>
  <c r="H634" i="2"/>
  <c r="H553" i="2"/>
  <c r="H643" i="2"/>
  <c r="H629" i="2"/>
  <c r="H731" i="2"/>
  <c r="H727" i="2"/>
  <c r="H635" i="2"/>
  <c r="H532" i="2"/>
  <c r="H661" i="2"/>
  <c r="H740" i="2"/>
  <c r="H672" i="2"/>
  <c r="H706" i="2"/>
  <c r="H707" i="2"/>
  <c r="H666" i="2"/>
  <c r="H726" i="2"/>
  <c r="H712" i="2"/>
  <c r="H658" i="2"/>
  <c r="H665" i="2"/>
  <c r="H720" i="2"/>
  <c r="H640" i="2"/>
  <c r="H472" i="2"/>
  <c r="H741" i="2"/>
  <c r="H649" i="2"/>
  <c r="H705" i="2"/>
  <c r="H623" i="2"/>
  <c r="H733" i="2"/>
  <c r="H717" i="2"/>
  <c r="H724" i="2"/>
  <c r="H637" i="2"/>
  <c r="H596" i="2"/>
  <c r="H563" i="2"/>
  <c r="H492" i="2"/>
  <c r="H548" i="2"/>
  <c r="H722" i="2"/>
  <c r="H465" i="2"/>
  <c r="H646" i="2"/>
  <c r="H571" i="2"/>
  <c r="H699" i="2"/>
  <c r="H525" i="2"/>
  <c r="H479" i="2"/>
  <c r="H496" i="2"/>
  <c r="H350" i="2"/>
  <c r="H638" i="2"/>
  <c r="H718" i="2"/>
  <c r="H715" i="2"/>
  <c r="H669" i="2"/>
  <c r="H554" i="2"/>
  <c r="H657" i="2"/>
  <c r="H651" i="2"/>
  <c r="H736" i="2"/>
  <c r="H735" i="2"/>
  <c r="H659" i="2"/>
  <c r="H524" i="2"/>
  <c r="H710" i="2"/>
  <c r="H700" i="2"/>
  <c r="H8" i="2"/>
  <c r="H9" i="2"/>
  <c r="H10" i="2"/>
  <c r="H11" i="2"/>
  <c r="H17" i="2"/>
  <c r="H14" i="2"/>
  <c r="H15" i="2"/>
  <c r="H12" i="2"/>
  <c r="H13" i="2"/>
  <c r="H20" i="2"/>
  <c r="H31" i="2"/>
  <c r="H22" i="2"/>
  <c r="H18" i="2"/>
  <c r="H43" i="2"/>
  <c r="H29" i="2"/>
  <c r="H16" i="2"/>
  <c r="H19" i="2"/>
  <c r="H26" i="2"/>
  <c r="H28" i="2"/>
  <c r="H83" i="2"/>
  <c r="H46" i="2"/>
  <c r="H36" i="2"/>
  <c r="H44" i="2"/>
  <c r="H35" i="2"/>
  <c r="H32" i="2"/>
  <c r="H68" i="2"/>
  <c r="H23" i="2"/>
  <c r="H91" i="2"/>
  <c r="H25" i="2"/>
  <c r="H33" i="2"/>
  <c r="H34" i="2"/>
  <c r="H89" i="2"/>
  <c r="H39" i="2"/>
  <c r="K107" i="7"/>
  <c r="K262" i="7"/>
  <c r="K464" i="7"/>
  <c r="K174" i="7"/>
  <c r="K220" i="7"/>
  <c r="K427" i="7"/>
  <c r="K356" i="7"/>
  <c r="K343" i="7"/>
  <c r="K300" i="7"/>
  <c r="K334" i="7"/>
  <c r="K477" i="7"/>
  <c r="K429" i="7"/>
  <c r="K431" i="7"/>
  <c r="K320" i="7"/>
  <c r="E173" i="6"/>
  <c r="E148" i="6"/>
  <c r="E35" i="6"/>
  <c r="E40" i="6"/>
  <c r="E133" i="6"/>
  <c r="E33" i="6"/>
  <c r="E85" i="6"/>
  <c r="E94" i="6"/>
  <c r="E84" i="6"/>
  <c r="E154" i="6"/>
  <c r="E155" i="6"/>
  <c r="E142" i="6"/>
  <c r="E176" i="6"/>
  <c r="E138" i="6"/>
  <c r="E90" i="6"/>
  <c r="E70" i="6"/>
  <c r="E128" i="6"/>
  <c r="E114" i="6"/>
  <c r="E30" i="6"/>
  <c r="E20" i="6"/>
  <c r="E15" i="6"/>
  <c r="E151" i="6"/>
  <c r="E27" i="6"/>
  <c r="E52" i="6"/>
  <c r="E77" i="6"/>
  <c r="E82" i="6"/>
  <c r="E113" i="6"/>
  <c r="E86" i="6"/>
  <c r="E174" i="6"/>
  <c r="E141" i="6"/>
  <c r="E120" i="6"/>
  <c r="E50" i="6"/>
  <c r="E19" i="6"/>
  <c r="E75" i="6"/>
  <c r="E146" i="6"/>
  <c r="E45" i="6"/>
  <c r="E60" i="6"/>
  <c r="E108" i="6"/>
  <c r="E119" i="6"/>
  <c r="E26" i="6"/>
  <c r="E177" i="6"/>
  <c r="E55" i="6"/>
  <c r="E125" i="6"/>
  <c r="E175" i="6"/>
  <c r="E132" i="6"/>
  <c r="E76" i="6"/>
  <c r="E58" i="6"/>
  <c r="E144" i="6"/>
  <c r="E158" i="6"/>
  <c r="E59" i="6"/>
  <c r="E31" i="6"/>
  <c r="E95" i="6"/>
  <c r="E28" i="6"/>
  <c r="E143" i="6"/>
  <c r="E36" i="6"/>
  <c r="E106" i="6"/>
  <c r="K105" i="7"/>
  <c r="K153" i="7"/>
  <c r="K390" i="7"/>
  <c r="K305" i="7"/>
  <c r="K442" i="7"/>
  <c r="K323" i="7"/>
  <c r="K386" i="7"/>
  <c r="K404" i="7"/>
  <c r="K9" i="7"/>
  <c r="K13" i="7"/>
  <c r="K59" i="7"/>
  <c r="K16" i="7"/>
  <c r="K26" i="7"/>
  <c r="K12" i="7"/>
  <c r="K11" i="7"/>
  <c r="K37" i="7"/>
  <c r="K50" i="7"/>
  <c r="K67" i="7"/>
  <c r="K15" i="7"/>
  <c r="K20" i="7"/>
  <c r="K28" i="7"/>
  <c r="K39" i="7"/>
  <c r="K22" i="7"/>
  <c r="K145" i="7"/>
  <c r="K17" i="7"/>
  <c r="K10" i="7"/>
  <c r="K8" i="7"/>
  <c r="K19" i="7"/>
  <c r="K35" i="7"/>
  <c r="K18" i="7"/>
  <c r="K36" i="7"/>
  <c r="K29" i="7"/>
  <c r="K99" i="7"/>
  <c r="K30" i="7"/>
  <c r="K78" i="7"/>
  <c r="K34" i="7"/>
  <c r="K31" i="7"/>
  <c r="K23" i="7"/>
  <c r="K45" i="7"/>
  <c r="K98" i="7"/>
  <c r="K25" i="7"/>
  <c r="K40" i="7"/>
  <c r="K68" i="7"/>
  <c r="K81" i="7"/>
  <c r="K51" i="7"/>
  <c r="K123" i="7"/>
  <c r="K66" i="7"/>
  <c r="K102" i="7"/>
  <c r="K43" i="7"/>
  <c r="K46" i="7"/>
  <c r="K142" i="7"/>
  <c r="K191" i="7"/>
  <c r="K84" i="7"/>
  <c r="K41" i="7"/>
  <c r="K42" i="7"/>
  <c r="K24" i="7"/>
  <c r="K141" i="7"/>
  <c r="K33" i="7"/>
  <c r="K270" i="7"/>
  <c r="K62" i="7"/>
  <c r="K21" i="7"/>
  <c r="K32" i="7"/>
  <c r="K27" i="7"/>
  <c r="K76" i="7"/>
  <c r="K277" i="7"/>
  <c r="K112" i="7"/>
  <c r="K114" i="7"/>
  <c r="K91" i="7"/>
  <c r="K58" i="7"/>
  <c r="K179" i="7"/>
  <c r="K55" i="7"/>
  <c r="K54" i="7"/>
  <c r="K178" i="7"/>
  <c r="K287" i="7"/>
  <c r="K116" i="7"/>
  <c r="K173" i="7"/>
  <c r="K75" i="7"/>
  <c r="K44" i="7"/>
  <c r="K80" i="7"/>
  <c r="K73" i="7"/>
  <c r="K159" i="7"/>
  <c r="K104" i="7"/>
  <c r="K251" i="7"/>
  <c r="K165" i="7"/>
  <c r="K111" i="7"/>
  <c r="K139" i="7"/>
  <c r="K113" i="7"/>
  <c r="K64" i="7"/>
  <c r="K263" i="7"/>
  <c r="K250" i="7"/>
  <c r="K94" i="7"/>
  <c r="K48" i="7"/>
  <c r="K119" i="7"/>
  <c r="K47" i="7"/>
  <c r="K53" i="7"/>
  <c r="K151" i="7"/>
  <c r="K130" i="7"/>
  <c r="K126" i="7"/>
  <c r="K96" i="7"/>
  <c r="K249" i="7"/>
  <c r="K108" i="7"/>
  <c r="K269" i="7"/>
  <c r="K133" i="7"/>
  <c r="K135" i="7"/>
  <c r="K57" i="7"/>
  <c r="K137" i="7"/>
  <c r="K38" i="7"/>
  <c r="K128" i="7"/>
  <c r="K387" i="7"/>
  <c r="K90" i="7"/>
  <c r="K166" i="7"/>
  <c r="K106" i="7"/>
  <c r="K150" i="7"/>
  <c r="K92" i="7"/>
  <c r="K154" i="7"/>
  <c r="K308" i="7"/>
  <c r="K85" i="7"/>
  <c r="K71" i="7"/>
  <c r="K97" i="7"/>
  <c r="K157" i="7"/>
  <c r="K344" i="7"/>
  <c r="K129" i="7"/>
  <c r="K391" i="7"/>
  <c r="K267" i="7"/>
  <c r="K127" i="7"/>
  <c r="K224" i="7"/>
  <c r="K52" i="7"/>
  <c r="K69" i="7"/>
  <c r="K124" i="7"/>
  <c r="K63" i="7"/>
  <c r="K77" i="7"/>
  <c r="K125" i="7"/>
  <c r="K256" i="7"/>
  <c r="K295" i="7"/>
  <c r="K291" i="7"/>
  <c r="K60" i="7"/>
  <c r="K342" i="7"/>
  <c r="K164" i="7"/>
  <c r="K406" i="7"/>
  <c r="K188" i="7"/>
  <c r="K185" i="7"/>
  <c r="K72" i="7"/>
  <c r="K176" i="7"/>
  <c r="K161" i="7"/>
  <c r="K331" i="7"/>
  <c r="K70" i="7"/>
  <c r="K272" i="7"/>
  <c r="K278" i="7"/>
  <c r="K131" i="7"/>
  <c r="K503" i="7"/>
  <c r="K160" i="7"/>
  <c r="K163" i="7"/>
  <c r="K366" i="7"/>
  <c r="K184" i="7"/>
  <c r="K321" i="7"/>
  <c r="K120" i="7"/>
  <c r="K301" i="7"/>
  <c r="K350" i="7"/>
  <c r="K122" i="7"/>
  <c r="K147" i="7"/>
  <c r="K100" i="7"/>
  <c r="K416" i="7"/>
  <c r="K65" i="7"/>
  <c r="K88" i="7"/>
  <c r="K443" i="7"/>
  <c r="K110" i="7"/>
  <c r="K146" i="7"/>
  <c r="K148" i="7"/>
  <c r="K115" i="7"/>
  <c r="K457" i="7"/>
  <c r="K243" i="7"/>
  <c r="K237" i="7"/>
  <c r="K121" i="7"/>
  <c r="K118" i="7"/>
  <c r="K336" i="7"/>
  <c r="K103" i="7"/>
  <c r="K215" i="7"/>
  <c r="K318" i="7"/>
  <c r="K458" i="7"/>
  <c r="K83" i="7"/>
  <c r="K109" i="7"/>
  <c r="K469" i="7"/>
  <c r="K89" i="7"/>
  <c r="K117" i="7"/>
  <c r="K241" i="7"/>
  <c r="K74" i="7"/>
  <c r="K180" i="7"/>
  <c r="K268" i="7"/>
  <c r="K375" i="7"/>
  <c r="K218" i="7"/>
  <c r="K186" i="7"/>
  <c r="K248" i="7"/>
  <c r="K244" i="7"/>
  <c r="K171" i="7"/>
  <c r="K481" i="7"/>
  <c r="K242" i="7"/>
  <c r="K348" i="7"/>
  <c r="K313" i="7"/>
  <c r="K49" i="7"/>
  <c r="K183" i="7"/>
  <c r="K347" i="7"/>
  <c r="K307" i="7"/>
  <c r="K149" i="7"/>
  <c r="K333" i="7"/>
  <c r="K87" i="7"/>
  <c r="K303" i="7"/>
  <c r="K349" i="7"/>
  <c r="K175" i="7"/>
  <c r="K315" i="7"/>
  <c r="K221" i="7"/>
  <c r="K396" i="7"/>
  <c r="K238" i="7"/>
  <c r="K144" i="7"/>
  <c r="K162" i="7"/>
  <c r="K219" i="7"/>
  <c r="K143" i="7"/>
  <c r="K95" i="7"/>
  <c r="K253" i="7"/>
  <c r="K265" i="7"/>
  <c r="K140" i="7"/>
  <c r="K494" i="7"/>
  <c r="K405" i="7"/>
  <c r="K480" i="7"/>
  <c r="K264" i="7"/>
  <c r="K245" i="7"/>
  <c r="K132" i="7"/>
  <c r="K446" i="7"/>
  <c r="K193" i="7"/>
  <c r="K274" i="7"/>
  <c r="K187" i="7"/>
  <c r="K136" i="7"/>
  <c r="K285" i="7"/>
  <c r="K271" i="7"/>
  <c r="K101" i="7"/>
  <c r="K326" i="7"/>
  <c r="K167" i="7"/>
  <c r="K168" i="7"/>
  <c r="K335" i="7"/>
  <c r="K293" i="7"/>
  <c r="K259" i="7"/>
  <c r="K437" i="7"/>
  <c r="K380" i="7"/>
  <c r="K257" i="7"/>
  <c r="K216" i="7"/>
  <c r="K296" i="7"/>
  <c r="K467" i="7"/>
  <c r="K288" i="7"/>
  <c r="K370" i="7"/>
  <c r="K411" i="7"/>
  <c r="K373" i="7"/>
  <c r="K310" i="7"/>
  <c r="K499" i="7"/>
  <c r="K273" i="7"/>
  <c r="K434" i="7"/>
  <c r="K138" i="7"/>
  <c r="K388" i="7"/>
  <c r="K500" i="7"/>
  <c r="K261" i="7"/>
  <c r="K460" i="7"/>
  <c r="K279" i="7"/>
  <c r="K472" i="7"/>
  <c r="K328" i="7"/>
  <c r="K423" i="7"/>
  <c r="K394" i="7"/>
  <c r="K319" i="7"/>
  <c r="K217" i="7"/>
  <c r="K371" i="7"/>
  <c r="K430" i="7"/>
  <c r="K489" i="7"/>
  <c r="K297" i="7"/>
  <c r="K311" i="7"/>
  <c r="K369" i="7"/>
  <c r="K322" i="7"/>
  <c r="K79" i="7"/>
  <c r="K223" i="7"/>
  <c r="K491" i="7"/>
  <c r="K172" i="7"/>
  <c r="K181" i="7"/>
  <c r="K497" i="7"/>
  <c r="K432" i="7"/>
  <c r="K345" i="7"/>
  <c r="K426" i="7"/>
  <c r="K156" i="7"/>
  <c r="K56" i="7"/>
  <c r="K510" i="7"/>
  <c r="K459" i="7"/>
  <c r="K412" i="7"/>
  <c r="K504" i="7"/>
  <c r="K438" i="7"/>
  <c r="K190" i="7"/>
  <c r="K505" i="7"/>
  <c r="K169" i="7"/>
  <c r="K401" i="7"/>
  <c r="K487" i="7"/>
  <c r="K325" i="7"/>
  <c r="K327" i="7"/>
  <c r="K312" i="7"/>
  <c r="K483" i="7"/>
  <c r="K258" i="7"/>
  <c r="K246" i="7"/>
  <c r="K381" i="7"/>
  <c r="K340" i="7"/>
  <c r="K501" i="7"/>
  <c r="K182" i="7"/>
  <c r="K252" i="7"/>
  <c r="K314" i="7"/>
  <c r="K189" i="7"/>
  <c r="K420" i="7"/>
  <c r="K482" i="7"/>
  <c r="K281" i="7"/>
  <c r="K461" i="7"/>
  <c r="K413" i="7"/>
  <c r="K255" i="7"/>
  <c r="K436" i="7"/>
  <c r="K408" i="7"/>
  <c r="K478" i="7"/>
  <c r="K508" i="7"/>
  <c r="K421" i="7"/>
  <c r="K468" i="7"/>
  <c r="K155" i="7"/>
  <c r="K393" i="7"/>
  <c r="K471" i="7"/>
  <c r="K410" i="7"/>
  <c r="K247" i="7"/>
  <c r="K372" i="7"/>
  <c r="K222" i="7"/>
  <c r="K280" i="7"/>
  <c r="K415" i="7"/>
  <c r="K502" i="7"/>
  <c r="K158" i="7"/>
  <c r="K462" i="7"/>
  <c r="K374" i="7"/>
  <c r="K353" i="7"/>
  <c r="K260" i="7"/>
  <c r="K400" i="7"/>
  <c r="K324" i="7"/>
  <c r="K294" i="7"/>
  <c r="K479" i="7"/>
  <c r="K170" i="7"/>
  <c r="K338" i="7"/>
  <c r="K465" i="7"/>
  <c r="K407" i="7"/>
  <c r="K475" i="7"/>
  <c r="K355" i="7"/>
  <c r="K289" i="7"/>
  <c r="K424" i="7"/>
  <c r="K306" i="7"/>
  <c r="K486" i="7"/>
  <c r="K439" i="7"/>
  <c r="K378" i="7"/>
  <c r="K403" i="7"/>
  <c r="K493" i="7"/>
  <c r="K454" i="7"/>
  <c r="K455" i="7"/>
  <c r="K473" i="7"/>
  <c r="K152" i="7"/>
  <c r="K61" i="7"/>
  <c r="K192" i="7"/>
  <c r="K376" i="7"/>
  <c r="K495" i="7"/>
  <c r="K466" i="7"/>
  <c r="K316" i="7"/>
  <c r="K354" i="7"/>
  <c r="K377" i="7"/>
  <c r="K225" i="7"/>
  <c r="K368" i="7"/>
  <c r="K440" i="7"/>
  <c r="K428" i="7"/>
  <c r="K341" i="7"/>
  <c r="K422" i="7"/>
  <c r="K395" i="7"/>
  <c r="K292" i="7"/>
  <c r="K463" i="7"/>
  <c r="K509" i="7"/>
  <c r="K266" i="7"/>
  <c r="K419" i="7"/>
  <c r="K332" i="7"/>
  <c r="K498" i="7"/>
  <c r="K414" i="7"/>
  <c r="K134" i="7"/>
  <c r="K275" i="7"/>
  <c r="K286" i="7"/>
  <c r="K398" i="7"/>
  <c r="K490" i="7"/>
  <c r="K309" i="7"/>
  <c r="K339" i="7"/>
  <c r="K239" i="7"/>
  <c r="K484" i="7"/>
  <c r="K379" i="7"/>
  <c r="K433" i="7"/>
  <c r="K82" i="7"/>
  <c r="K330" i="7"/>
  <c r="K470" i="7"/>
  <c r="K441" i="7"/>
  <c r="K304" i="7"/>
  <c r="K93" i="7"/>
  <c r="K507" i="7"/>
  <c r="K492" i="7"/>
  <c r="K399" i="7"/>
  <c r="K177" i="7"/>
  <c r="K254" i="7"/>
  <c r="K389" i="7"/>
  <c r="K402" i="7"/>
  <c r="K397" i="7"/>
  <c r="K290" i="7"/>
  <c r="K435" i="7"/>
  <c r="K485" i="7"/>
  <c r="K418" i="7"/>
  <c r="K317" i="7"/>
  <c r="K425" i="7"/>
  <c r="K417" i="7"/>
  <c r="K276" i="7"/>
  <c r="K298" i="7"/>
  <c r="K337" i="7"/>
  <c r="K351" i="7"/>
  <c r="K352" i="7"/>
  <c r="E166" i="6"/>
  <c r="J7" i="7"/>
  <c r="K14" i="7"/>
  <c r="K7" i="7"/>
  <c r="E186" i="6"/>
  <c r="E110" i="6"/>
  <c r="E39" i="6"/>
  <c r="E72" i="6"/>
  <c r="E61" i="6"/>
  <c r="E17" i="6"/>
  <c r="E129" i="6"/>
  <c r="E139" i="6"/>
  <c r="E18" i="6"/>
  <c r="E32" i="6"/>
  <c r="E152" i="6"/>
  <c r="E7" i="6"/>
  <c r="E23" i="6"/>
  <c r="E116" i="6"/>
  <c r="E54" i="6"/>
  <c r="E96" i="6"/>
  <c r="E13" i="6"/>
  <c r="E104" i="6"/>
  <c r="E160" i="6"/>
  <c r="E63" i="6"/>
  <c r="E68" i="6"/>
  <c r="E64" i="6"/>
  <c r="E121" i="6"/>
  <c r="E163" i="6"/>
  <c r="E131" i="6"/>
  <c r="E29" i="6"/>
  <c r="E12" i="6"/>
  <c r="E100" i="6"/>
  <c r="E102" i="6"/>
  <c r="E89" i="6"/>
  <c r="E136" i="6"/>
  <c r="E49" i="6"/>
  <c r="E81" i="6"/>
  <c r="E22" i="6"/>
  <c r="E65" i="6"/>
  <c r="E66" i="6"/>
  <c r="E51" i="6"/>
  <c r="E83" i="6"/>
  <c r="E43" i="6"/>
  <c r="E97" i="6"/>
  <c r="E44" i="6"/>
  <c r="E10" i="6"/>
  <c r="E117" i="6"/>
  <c r="E91" i="6"/>
  <c r="E71" i="6"/>
  <c r="E126" i="6"/>
  <c r="E56" i="6"/>
  <c r="E107" i="6"/>
  <c r="E9" i="6"/>
  <c r="E111" i="6"/>
  <c r="E157" i="6"/>
  <c r="E67" i="6"/>
  <c r="E62" i="6"/>
  <c r="E127" i="6"/>
  <c r="E134" i="6"/>
  <c r="E53" i="6"/>
  <c r="E88" i="6"/>
  <c r="E145" i="6"/>
  <c r="E118" i="6"/>
  <c r="E80" i="6"/>
  <c r="E115" i="6"/>
  <c r="E21" i="6"/>
  <c r="E99" i="6"/>
  <c r="E130" i="6"/>
  <c r="E103" i="6"/>
  <c r="E124" i="6"/>
  <c r="E38" i="6"/>
  <c r="E105" i="6"/>
  <c r="E34" i="6"/>
  <c r="E93" i="6"/>
  <c r="E46" i="6"/>
  <c r="E122" i="6"/>
  <c r="E74" i="6"/>
  <c r="E42" i="6"/>
  <c r="E87" i="6"/>
  <c r="E159" i="6"/>
  <c r="E101" i="6"/>
  <c r="E123" i="6"/>
  <c r="E172" i="6"/>
  <c r="E48" i="6"/>
  <c r="E41" i="6"/>
  <c r="E73" i="6"/>
  <c r="E98" i="6"/>
  <c r="E140" i="6"/>
  <c r="E37" i="6"/>
  <c r="E109" i="6"/>
  <c r="H760" i="2"/>
  <c r="H7" i="2"/>
  <c r="I760" i="2" l="1"/>
  <c r="I749" i="2"/>
  <c r="I757" i="2"/>
  <c r="I750" i="2"/>
  <c r="I758" i="2"/>
  <c r="I713" i="2"/>
  <c r="I675" i="2"/>
  <c r="I679" i="2"/>
  <c r="I751" i="2"/>
  <c r="I759" i="2"/>
  <c r="I752" i="2"/>
  <c r="I745" i="2"/>
  <c r="I753" i="2"/>
  <c r="I746" i="2"/>
  <c r="I754" i="2"/>
  <c r="I747" i="2"/>
</calcChain>
</file>

<file path=xl/comments1.xml><?xml version="1.0" encoding="utf-8"?>
<comments xmlns="http://schemas.openxmlformats.org/spreadsheetml/2006/main">
  <authors>
    <author>Stephan Kraus</author>
  </authors>
  <commentList>
    <comment ref="H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<sst xmlns="http://schemas.openxmlformats.org/spreadsheetml/2006/main" count="7385" uniqueCount="1991">
  <si>
    <t>MSCI FM (Frontier Markets) Daily Net TR USD Index Exchange Traded Notes</t>
  </si>
  <si>
    <t>MSCI Gulf Cooperation Council ex SA Top 50 Net TR USD Index Exchange Traded Notes</t>
  </si>
  <si>
    <t>CECE Composite Index® in EUR Exchange Traded Notes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</si>
  <si>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</si>
  <si>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</si>
  <si>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</si>
  <si>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</si>
  <si>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</si>
  <si>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</si>
  <si>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</si>
  <si>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</si>
  <si>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</si>
  <si>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</si>
  <si>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</si>
  <si>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</si>
  <si>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</si>
  <si>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</si>
  <si>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</si>
  <si>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</si>
  <si>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</si>
  <si>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</si>
  <si>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</si>
  <si>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</si>
  <si>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</si>
  <si>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FR0010636464</t>
  </si>
  <si>
    <t>DE0006344773</t>
  </si>
  <si>
    <t>DE000A0F5T10</t>
  </si>
  <si>
    <t>DE0006344781</t>
  </si>
  <si>
    <t>DE000A0F5T28</t>
  </si>
  <si>
    <t>DE0006289374</t>
  </si>
  <si>
    <t>DE000A0F5T36</t>
  </si>
  <si>
    <t>DE0006344799</t>
  </si>
  <si>
    <t>DE000A0F5T44</t>
  </si>
  <si>
    <t>DE0006289416</t>
  </si>
  <si>
    <t>DE000A0F5T51</t>
  </si>
  <si>
    <t>DE0006289424</t>
  </si>
  <si>
    <t>DE000A0F5T69</t>
  </si>
  <si>
    <t>DE0006344765</t>
  </si>
  <si>
    <t>DE000A0F5T77</t>
  </si>
  <si>
    <t>DE0006289432</t>
  </si>
  <si>
    <t>DE000A0F5T85</t>
  </si>
  <si>
    <t>DE000A0H0751</t>
  </si>
  <si>
    <t>db Natural Gas Booster Euro Hedged ETC Securities</t>
  </si>
  <si>
    <t>db Industrial Metals Booster Hedged ETC Securities</t>
  </si>
  <si>
    <t>db Energy Booster Euro Hedged ETC Securities</t>
  </si>
  <si>
    <t>db Agriculture Booster Euro Hedged ETC Securities</t>
  </si>
  <si>
    <t>db Commodity Booster Euro Hedged ETC Securities</t>
  </si>
  <si>
    <t>RBS physical Gold ETC</t>
  </si>
  <si>
    <t>RICI Enhanced Index Exchange Traded Commodities</t>
  </si>
  <si>
    <t>RICI Enhanced Agriculture Index Exchange Traded Commodities</t>
  </si>
  <si>
    <t>RICI Enhanced Industrial Metals Index Exchange Traded Commodities</t>
  </si>
  <si>
    <t>RICI Enhanced Grains and Oilseeds Index Exchange Traded Commodities</t>
  </si>
  <si>
    <t>RICI Enhanced Brent Crude Oil TR Index Exchange Traded Commodities</t>
  </si>
  <si>
    <t>RICI Enhanced WTI Crude Oil TR Index Exchange Traded Commodities</t>
  </si>
  <si>
    <t>RICI Enhanced Natural Gas TR Index Exchange Traded Commodities</t>
  </si>
  <si>
    <t>S&amp;P GSCI Brent Crude Official Close Index TR Exchange Traded Commodities</t>
  </si>
  <si>
    <t>S&amp;P GSCI Crude Oil Official Close Index TR Exchange Traded Commodities</t>
  </si>
  <si>
    <t>Amundi ETF Commodities S&amp;P GSCI (LE)</t>
  </si>
  <si>
    <t xml:space="preserve">Amundi ETF Commodities S&amp;P GSCI Agriculture </t>
  </si>
  <si>
    <t xml:space="preserve">Amundi ETF Commodities S&amp;P GSCI Metals </t>
  </si>
  <si>
    <t xml:space="preserve">Amundi ETF Commodities S&amp;P GSCI Non Energy </t>
  </si>
  <si>
    <t>Amundi ETF DJ STOXX 600</t>
  </si>
  <si>
    <t>Amundi ETF EuroMTS Cash 3 Months</t>
  </si>
  <si>
    <t>Amundi ETF Govt Bond EuroMTS Broad</t>
  </si>
  <si>
    <t>Amundi ETF Govt Bond EuroMTS Broad 10-15</t>
  </si>
  <si>
    <t>Amundi ETF Govt Bond EuroMTS Broad 1-3</t>
  </si>
  <si>
    <t>Amundi ETF Govt Bond EuroMTS Broad 3-5</t>
  </si>
  <si>
    <t>Amundi ETF Govt Bond EuroMTS Broad 5-7</t>
  </si>
  <si>
    <t>Amundi ETF Govt Bond EuroMTS Broad 7-10</t>
  </si>
  <si>
    <t>Amundi ETF MSCI Brazil</t>
  </si>
  <si>
    <t>Amundi ETF MSCI Eastern Europe EX Russia</t>
  </si>
  <si>
    <t>Amundi ETF MSCI EMU High Dividend</t>
  </si>
  <si>
    <t>Amundi ETF MSCI Europe Banks</t>
  </si>
  <si>
    <t>Amundi ETF MSCI Europe Consumer Discretionary</t>
  </si>
  <si>
    <t>Amundi ETF MSCI Europe Consumer Staples</t>
  </si>
  <si>
    <t>Amundi ETF MSCI Europe EX EMU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</si>
  <si>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</si>
  <si>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</si>
  <si>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</si>
  <si>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</si>
  <si>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MSCI Europe IT</t>
  </si>
  <si>
    <t>Amundi ETF MSCI Europe Materials</t>
  </si>
  <si>
    <t>Amundi ETF MSCI Europe Telecom Services</t>
  </si>
  <si>
    <t>Amundi ETF MSCI Europe Utilities</t>
  </si>
  <si>
    <t>Amundi ETF MSCI Nordic</t>
  </si>
  <si>
    <t>Amundi ETF MSCI Switzerland</t>
  </si>
  <si>
    <t>Amundi ETF MSCI UK</t>
  </si>
  <si>
    <t>Amundi ETF MSCI World Energy</t>
  </si>
  <si>
    <t>Amundi ETF MSCI World Financials</t>
  </si>
  <si>
    <t>Amundi ETF Real Estate REIT IEIF</t>
  </si>
  <si>
    <t>Amundi ETF Short Govt Bond EuroMTS Broad</t>
  </si>
  <si>
    <t>Amundi ETF Short Govt Bond EuroMTS Broad 10-15</t>
  </si>
  <si>
    <t>Amundi ETF Short Govt Bond EuroMTS Broad 1-3</t>
  </si>
  <si>
    <t>Amundi ETF Short Govt Bond EuroMTS Broad 3-5</t>
  </si>
  <si>
    <t>Amundi ETF Short Govt Bond EuroMTS Broad 5-7</t>
  </si>
  <si>
    <t>Amundi ETF Short Govt Bond EuroMTS Broad 7-10</t>
  </si>
  <si>
    <t>db x-trackers STOXX 600 Banks ETF</t>
  </si>
  <si>
    <t>db x-trackers STOXX 600 Banks Short ETF</t>
  </si>
  <si>
    <t>db x-trackers STOXX 600 Basic Resources ETF</t>
  </si>
  <si>
    <t>db x-trackers STOXX 600 Basic Resources Short Daily ETF</t>
  </si>
  <si>
    <t>db x-trackers STOXX 600 ETF</t>
  </si>
  <si>
    <t>db x-trackers STOXX 600 Food &amp; Beverage ETF</t>
  </si>
  <si>
    <t>db x-trackers STOXX 600 Health Care ETF</t>
  </si>
  <si>
    <t>db x-trackers STOXX 600 Health Care Short ETF</t>
  </si>
  <si>
    <t>db x-trackers STOXX 600 Industrial Goods ETF</t>
  </si>
  <si>
    <t>db x-trackers STOXX 600 Industrial Goods Short Daily ETF</t>
  </si>
  <si>
    <t>db x-trackers STOXX 600 Insurance ETF</t>
  </si>
  <si>
    <t>db x-trackers STOXX 600 Insurance Short Daily ETF</t>
  </si>
  <si>
    <t>db x-trackers STOXX 600 Oil &amp; Gas ETF</t>
  </si>
  <si>
    <t>db x-trackers STOXX 600 Oil &amp; Gas Short ETF</t>
  </si>
  <si>
    <t>db x-trackers STOXX 600 Technology ETF</t>
  </si>
  <si>
    <t>db x-trackers STOXX 600 Technology Short ETF</t>
  </si>
  <si>
    <t>db x-trackers STOXX 600 Telecommunications ETF</t>
  </si>
  <si>
    <t>db x-trackers STOXX 600 Telecommunications Short ETF</t>
  </si>
  <si>
    <t>db x-trackers STOXX 600 Utilities ETF</t>
  </si>
  <si>
    <t>db x-trackers STOXX 600 Utilities Short Daily ETF</t>
  </si>
  <si>
    <t>db x-trackers STOXX Global Select Dividend 100 ETF</t>
  </si>
  <si>
    <t>db x-trackers II Emerging Markets Liquid EuroBond Index ETF</t>
  </si>
  <si>
    <t>DJ STOXX 50 Source ETF</t>
  </si>
  <si>
    <t>DJ STOXX 600 Optimised Automobiles &amp; Parts Source ETF</t>
  </si>
  <si>
    <t>DJ STOXX 600 Optimised Banks Source ETF</t>
  </si>
  <si>
    <t>DJ STOXX 600 Optimised Basic Resources Source ETF</t>
  </si>
  <si>
    <t>DJ STOXX 600 Optimised Chemicals Source ETF</t>
  </si>
  <si>
    <t>DJ STOXX 600 Optimised Construction &amp; Materials Source ETF</t>
  </si>
  <si>
    <t>DJ STOXX 600 Optimised Financial Services Source ETF</t>
  </si>
  <si>
    <t>DJ STOXX 600 Optimised Food &amp; Beverage Source ETF</t>
  </si>
  <si>
    <t>DJ STOXX 600 Optimised Health Care Source ETF</t>
  </si>
  <si>
    <t>DJ STOXX 600 Optimised Industrial Goods &amp; Services Source ETF</t>
  </si>
  <si>
    <t>DJ STOXX 600 Optimised Insurance Source ETF</t>
  </si>
  <si>
    <t>DJ STOXX 600 Optimised Media Source ETF</t>
  </si>
  <si>
    <t>DJ STOXX 600 Optimised Oil &amp; Gas Source ETF</t>
  </si>
  <si>
    <t>DJ STOXX 600 Optimised Personal &amp; Household Goods Source ETF</t>
  </si>
  <si>
    <t>DJ STOXX 600 Optimised Retail Source ETF</t>
  </si>
  <si>
    <t>DJ STOXX 600 Optimised Technology Source ETF</t>
  </si>
  <si>
    <t>DJ STOXX 600 Optimised Telecommunications Source ETF</t>
  </si>
  <si>
    <t>DJ STOXX 600 Optimised Travel &amp; Leisure Source ETF</t>
  </si>
  <si>
    <t>DJ STOXX 600 Optimised Utilities Source ETF</t>
  </si>
  <si>
    <t>DJ STOXX 600 Source ETF</t>
  </si>
  <si>
    <t>DJ STOXX Mid 200 Source ETF</t>
  </si>
  <si>
    <t>DJ STOXX Small 200 Source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</si>
  <si>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</si>
  <si>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</si>
  <si>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</si>
  <si>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</si>
  <si>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</si>
  <si>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</si>
  <si>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</si>
  <si>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</si>
  <si>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</si>
  <si>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</si>
  <si>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</si>
  <si>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</si>
  <si>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</si>
  <si>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</si>
  <si>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</si>
  <si>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</si>
  <si>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</si>
  <si>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</si>
  <si>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</si>
  <si>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</si>
  <si>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</si>
  <si>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</si>
  <si>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</si>
  <si>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</si>
  <si>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</si>
  <si>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</si>
  <si>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</si>
  <si>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</si>
  <si>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</si>
  <si>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</si>
  <si>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</si>
  <si>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</si>
  <si>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</si>
  <si>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</si>
  <si>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</si>
  <si>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</si>
  <si>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</si>
  <si>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</si>
  <si>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</si>
  <si>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</si>
  <si>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</si>
  <si>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</si>
  <si>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</si>
  <si>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</si>
  <si>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</si>
  <si>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Lyxor ETF Leveraged EURO STOXX 50</t>
  </si>
  <si>
    <t>Market Access NYSE Arca Gold Bugs Index Fund</t>
  </si>
  <si>
    <t>S&amp;P GSCI Natural Gas Official Close Index TR Exchange Traded Commodities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</si>
  <si>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</si>
  <si>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</si>
  <si>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</si>
  <si>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</si>
  <si>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</si>
  <si>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</si>
  <si>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</si>
  <si>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</si>
  <si>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</si>
  <si>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</si>
  <si>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</si>
  <si>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</si>
  <si>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</si>
  <si>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</si>
  <si>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</si>
  <si>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</si>
  <si>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</si>
  <si>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iShares MSCI Latin America</t>
  </si>
  <si>
    <t>DE000A0NA0K7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</si>
  <si>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</si>
  <si>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</si>
  <si>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</si>
  <si>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</si>
  <si>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</si>
  <si>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</si>
  <si>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</si>
  <si>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</si>
  <si>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</si>
  <si>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</si>
  <si>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</si>
  <si>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</si>
  <si>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</si>
  <si>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</si>
  <si>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</si>
  <si>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</si>
  <si>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</si>
  <si>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</si>
  <si>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</si>
  <si>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</si>
  <si>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</si>
  <si>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</si>
  <si>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</si>
  <si>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</si>
  <si>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</si>
  <si>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</si>
  <si>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</si>
  <si>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</si>
  <si>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</si>
  <si>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</si>
  <si>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</si>
  <si>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</si>
  <si>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</si>
  <si>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</si>
  <si>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</si>
  <si>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</si>
  <si>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</si>
  <si>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</si>
  <si>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</si>
  <si>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</si>
  <si>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</si>
  <si>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</si>
  <si>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</si>
  <si>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</si>
  <si>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</si>
  <si>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</si>
  <si>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</si>
  <si>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Exchange Traded Notes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</si>
  <si>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</si>
  <si>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</si>
  <si>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</si>
  <si>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</si>
  <si>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</si>
  <si>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</si>
  <si>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</si>
  <si>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</si>
  <si>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</si>
  <si>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</si>
  <si>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</si>
  <si>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</si>
  <si>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</si>
  <si>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</si>
  <si>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</si>
  <si>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</si>
  <si>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</si>
  <si>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</si>
  <si>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</si>
  <si>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</si>
  <si>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</si>
  <si>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</si>
  <si>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</si>
  <si>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</si>
  <si>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</si>
  <si>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</si>
  <si>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</si>
  <si>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</si>
  <si>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</si>
  <si>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</si>
  <si>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</si>
  <si>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</si>
  <si>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</si>
  <si>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</si>
  <si>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</si>
  <si>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</si>
  <si>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</si>
  <si>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</si>
  <si>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</si>
  <si>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</si>
  <si>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</si>
  <si>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</si>
  <si>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</si>
  <si>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</si>
  <si>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</si>
  <si>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</si>
  <si>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</si>
  <si>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</si>
  <si>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</si>
  <si>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</si>
  <si>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DE000A0X9AC4</t>
  </si>
  <si>
    <t>DE000A0X8994</t>
  </si>
  <si>
    <t>DE000A0X9AB6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</si>
  <si>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</si>
  <si>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</si>
  <si>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</si>
  <si>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</si>
  <si>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</si>
  <si>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</si>
  <si>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</si>
  <si>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</si>
  <si>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</si>
  <si>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</si>
  <si>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</si>
  <si>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</si>
  <si>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</si>
  <si>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</si>
  <si>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</si>
  <si>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</si>
  <si>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</si>
  <si>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</si>
  <si>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</si>
  <si>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</si>
  <si>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</si>
  <si>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</si>
  <si>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</si>
  <si>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</si>
  <si>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Lyxor ETF Eastern Europe</t>
  </si>
  <si>
    <t>FR0010204073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</si>
  <si>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</si>
  <si>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</si>
  <si>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</si>
  <si>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</si>
  <si>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</si>
  <si>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</si>
  <si>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</si>
  <si>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</si>
  <si>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</si>
  <si>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</si>
  <si>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</si>
  <si>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</si>
  <si>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</si>
  <si>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</si>
  <si>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</si>
  <si>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</si>
  <si>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</si>
  <si>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</si>
  <si>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</si>
  <si>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STOXX 50 Europe (A share)</t>
  </si>
  <si>
    <t>EasyETF STOXX 50 Europe (B share)</t>
  </si>
  <si>
    <t>EasyETF Russell 1000 (EUR)</t>
  </si>
  <si>
    <t>EasyETF EuroMTS Eonia</t>
  </si>
  <si>
    <t>db x-trackers HSI Short Daily Index ETF</t>
  </si>
  <si>
    <t>LU0429790313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</si>
  <si>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</si>
  <si>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</si>
  <si>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</si>
  <si>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</si>
  <si>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</si>
  <si>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</si>
  <si>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</si>
  <si>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</si>
  <si>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</si>
  <si>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</si>
  <si>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</si>
  <si>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</si>
  <si>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</si>
  <si>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</si>
  <si>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</si>
  <si>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</si>
  <si>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</si>
  <si>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</si>
  <si>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</si>
  <si>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</si>
  <si>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</si>
  <si>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</si>
  <si>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</si>
  <si>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</si>
  <si>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</si>
  <si>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</si>
  <si>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</si>
  <si>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</si>
  <si>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</si>
  <si>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</si>
  <si>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</si>
  <si>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</si>
  <si>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</si>
  <si>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</si>
  <si>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</si>
  <si>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</si>
  <si>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</si>
  <si>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</si>
  <si>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DE0006344716</t>
  </si>
  <si>
    <t>DE000A0D8Q56</t>
  </si>
  <si>
    <t>DE0006289341</t>
  </si>
  <si>
    <t>DE000A0D8Q64</t>
  </si>
  <si>
    <t>DE0006344724</t>
  </si>
  <si>
    <t>DE000A0D8Q72</t>
  </si>
  <si>
    <t>DE0006344732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</si>
  <si>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</si>
  <si>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</si>
  <si>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</si>
  <si>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</si>
  <si>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</si>
  <si>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</si>
  <si>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</si>
  <si>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</si>
  <si>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</si>
  <si>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</si>
  <si>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DAX FR</t>
  </si>
  <si>
    <t>ComStage ETF HSCEI</t>
  </si>
  <si>
    <t>Comstage ETF EURO STOXX 50 FR</t>
  </si>
  <si>
    <t>ComStage ETF HSI</t>
  </si>
  <si>
    <t>ComStage ETF FTSE 100 TR</t>
  </si>
  <si>
    <t>DE000A1ESY66</t>
  </si>
  <si>
    <t>DE000A1EK0G3</t>
  </si>
  <si>
    <t>DE000A1EK0J7</t>
  </si>
  <si>
    <t>Standard Commodities Goldtracker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</si>
  <si>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</si>
  <si>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</si>
  <si>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</si>
  <si>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</si>
  <si>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</si>
  <si>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</si>
  <si>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</si>
  <si>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</si>
  <si>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</si>
  <si>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</si>
  <si>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</si>
  <si>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</si>
  <si>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</si>
  <si>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</si>
  <si>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</si>
  <si>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</si>
  <si>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</si>
  <si>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</si>
  <si>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</si>
  <si>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</si>
  <si>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</si>
  <si>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</si>
  <si>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</si>
  <si>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>DE000A0D8Q80</t>
  </si>
  <si>
    <t xml:space="preserve">Lyxor ETF Pan Africa </t>
  </si>
  <si>
    <t>Lyxor ETF MSCI Taiwan</t>
  </si>
  <si>
    <t>db x-trackers II Global Sovereign EUR Hedged Index ETF</t>
  </si>
  <si>
    <t>LU0378818131</t>
  </si>
  <si>
    <t>FR0010129072</t>
  </si>
  <si>
    <t>FR0010148858</t>
  </si>
  <si>
    <t>FR0010616268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</si>
  <si>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</si>
  <si>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</si>
  <si>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</si>
  <si>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</si>
  <si>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</si>
  <si>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</si>
  <si>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</si>
  <si>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db x-trackers II EONIA TR Index ETF</t>
  </si>
  <si>
    <t>iShares Nikkei 225 (DE)</t>
  </si>
  <si>
    <t>Lyxor ETF Russia (DJ Rusindex Titans 10)</t>
  </si>
  <si>
    <t>DE000A0S9GB0</t>
  </si>
  <si>
    <t>DE000A0LP781</t>
  </si>
  <si>
    <t>DE000A0N62F2</t>
  </si>
  <si>
    <t>db x-trackers II</t>
  </si>
  <si>
    <t>MW Indices plc</t>
  </si>
  <si>
    <t>db x-trackers II Euro Interest Rates Volatility Short TRI ETF</t>
  </si>
  <si>
    <t>DE000A0N62G0</t>
  </si>
  <si>
    <t>DE000A0KRJ36</t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</si>
  <si>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</si>
  <si>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</si>
  <si>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</si>
  <si>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</si>
  <si>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</si>
  <si>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</si>
  <si>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</si>
  <si>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</si>
  <si>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</si>
  <si>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</si>
  <si>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</si>
  <si>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</si>
  <si>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</si>
  <si>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</si>
  <si>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</si>
  <si>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</si>
  <si>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</si>
  <si>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</si>
  <si>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XS0417132247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</si>
  <si>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</si>
  <si>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</si>
  <si>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</si>
  <si>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</si>
  <si>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</si>
  <si>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</si>
  <si>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</si>
  <si>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</si>
  <si>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</si>
  <si>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</si>
  <si>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</si>
  <si>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</si>
  <si>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</si>
  <si>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</si>
  <si>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</si>
  <si>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</si>
  <si>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</si>
  <si>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</si>
  <si>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</si>
  <si>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</si>
  <si>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</si>
  <si>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</si>
  <si>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</si>
  <si>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</si>
  <si>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XS0417184040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</si>
  <si>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</si>
  <si>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</si>
  <si>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</si>
  <si>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</si>
  <si>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</si>
  <si>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</si>
  <si>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</si>
  <si>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</si>
  <si>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</si>
  <si>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XS0417150819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</si>
  <si>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</si>
  <si>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</si>
  <si>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</si>
  <si>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</si>
  <si>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</si>
  <si>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</si>
  <si>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</si>
  <si>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</si>
  <si>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</si>
  <si>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</si>
  <si>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</si>
  <si>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</si>
  <si>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</si>
  <si>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</si>
  <si>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</si>
  <si>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</si>
  <si>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</si>
  <si>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</si>
  <si>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</si>
  <si>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</si>
  <si>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</si>
  <si>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</si>
  <si>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</si>
  <si>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</si>
  <si>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</si>
  <si>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</si>
  <si>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</si>
  <si>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</si>
  <si>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</si>
  <si>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</si>
  <si>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XS0417185104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</si>
  <si>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</si>
  <si>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</si>
  <si>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</si>
  <si>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</si>
  <si>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</si>
  <si>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</si>
  <si>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</si>
  <si>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</si>
  <si>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</si>
  <si>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</si>
  <si>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</si>
  <si>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</si>
  <si>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</si>
  <si>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</si>
  <si>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</si>
  <si>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</si>
  <si>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</si>
  <si>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</si>
  <si>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</si>
  <si>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</si>
  <si>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</si>
  <si>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</si>
  <si>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</si>
  <si>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</si>
  <si>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</si>
  <si>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</si>
  <si>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XS0417151544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</si>
  <si>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</si>
  <si>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</si>
  <si>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</si>
  <si>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</si>
  <si>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</si>
  <si>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</si>
  <si>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</si>
  <si>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</si>
  <si>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</si>
  <si>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</si>
  <si>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</si>
  <si>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</si>
  <si>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</si>
  <si>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</si>
  <si>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</si>
  <si>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</si>
  <si>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</si>
  <si>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</si>
  <si>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</si>
  <si>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</si>
  <si>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</si>
  <si>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</si>
  <si>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</si>
  <si>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</si>
  <si>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</si>
  <si>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</si>
  <si>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</si>
  <si>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</si>
  <si>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</si>
  <si>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XS0470829192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</si>
  <si>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</si>
  <si>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</si>
  <si>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</si>
  <si>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</si>
  <si>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</si>
  <si>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</si>
  <si>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</si>
  <si>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XS0470829515</t>
  </si>
  <si>
    <t>XS0417152278</t>
  </si>
  <si>
    <t>XS0417152781</t>
  </si>
  <si>
    <t>XS0417181889</t>
  </si>
  <si>
    <t>Xetra Order Book Turnover in EUR</t>
  </si>
  <si>
    <t>Xetra-Gold</t>
  </si>
  <si>
    <t>Gold Bullion Securities</t>
  </si>
  <si>
    <t>ETFS Physical Silver</t>
  </si>
  <si>
    <t>ETFS Physical Gold</t>
  </si>
  <si>
    <t>ETFS Natural Gas</t>
  </si>
  <si>
    <t>ETFS Leveraged Natural Gas DJ-UBSCI</t>
  </si>
  <si>
    <t>ETFS Leveraged Crude Oil DJ-UBSCI</t>
  </si>
  <si>
    <t>ETFS Physical Platinum</t>
  </si>
  <si>
    <t>ETFS Brent Oil</t>
  </si>
  <si>
    <t>ETFS Crude Oil</t>
  </si>
  <si>
    <t xml:space="preserve">S&amp;P GSCI Corn Total Return T-ETC </t>
  </si>
  <si>
    <t xml:space="preserve">ETFS Precious Metals DJ-UBSCI </t>
  </si>
  <si>
    <t>ETFS Agriculture DJ-UBSCI</t>
  </si>
  <si>
    <t>ETFS WTI Oil</t>
  </si>
  <si>
    <t xml:space="preserve">S&amp;P GSCI Sugar Total Return T-ETC </t>
  </si>
  <si>
    <t>ETFS Leveraged Silver DJ-UBSCI</t>
  </si>
  <si>
    <t xml:space="preserve">S&amp;P GSCI Gold Total Return T-ETC </t>
  </si>
  <si>
    <t xml:space="preserve">S&amp;P GSCI Silver Total Return T-ETC </t>
  </si>
  <si>
    <t>ETFS Short Copper DJ-UBSCI</t>
  </si>
  <si>
    <t>ETFS Leveraged Gold DJ-UBSCI</t>
  </si>
  <si>
    <t>S&amp;P GSCI Enhanced Crude Oil Source T-ETC</t>
  </si>
  <si>
    <t>ETFS Energy DJ-UBSCI</t>
  </si>
  <si>
    <t>ETFS Copper</t>
  </si>
  <si>
    <t xml:space="preserve">S&amp;P GSCI Crude Oil Total Return T-ETC </t>
  </si>
  <si>
    <t>ETFS Short Gold DJ-UBSCI</t>
  </si>
  <si>
    <t>ETFS Silver</t>
  </si>
  <si>
    <t>ETFS Physical PM Basket</t>
  </si>
  <si>
    <t>ETFS Short Crude Oil DJ-UBSCI</t>
  </si>
  <si>
    <t xml:space="preserve">S&amp;P GSCI Grains Total Return T-ETC </t>
  </si>
  <si>
    <t>ETFS Physical Palladium</t>
  </si>
  <si>
    <t>ETFS Wheat</t>
  </si>
  <si>
    <t>ETFS Short Silver DJ-UBSCI</t>
  </si>
  <si>
    <t>ETFS Industrial Metals DJ-UBSCI</t>
  </si>
  <si>
    <t>ETFS Leveraged Platinum DJ-UBSCI</t>
  </si>
  <si>
    <t xml:space="preserve">S&amp;P GSCI Softs Total Return T-ETC </t>
  </si>
  <si>
    <t>ETFS Gold</t>
  </si>
  <si>
    <t>ETFS Leveraged Copper DJ-UBSCI</t>
  </si>
  <si>
    <t>ETFS Physical Swiss Gold Securities</t>
  </si>
  <si>
    <t xml:space="preserve">S&amp;P GSCI Natural Gas Total Return T-ETC </t>
  </si>
  <si>
    <t>ETFS Short Natural Gas DJ-UBSCI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</si>
  <si>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</si>
  <si>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</si>
  <si>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</si>
  <si>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</si>
  <si>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Leveraged Wheat DJ-UBSCI</t>
  </si>
  <si>
    <t>ETFS Nickel</t>
  </si>
  <si>
    <t>ETFS Leveraged Soybeans DJ-UBSCI</t>
  </si>
  <si>
    <t>ETFS Softs DJ-UBSCI</t>
  </si>
  <si>
    <t xml:space="preserve">S&amp;P GSCI Coffee Total Return T-ETC </t>
  </si>
  <si>
    <t>ETFS Ex-Energy DJ-UBSCI</t>
  </si>
  <si>
    <t>ETFS All Commodities DJ-UBSCI</t>
  </si>
  <si>
    <t>ETFS Corn</t>
  </si>
  <si>
    <t>S&amp;P GSCI Aluminum Source T-ETC</t>
  </si>
  <si>
    <t>ETFS Short Wheat DJ-UBSCI</t>
  </si>
  <si>
    <t>ETFS Leveraged Zinc DJ-UBSCI</t>
  </si>
  <si>
    <t>ETFS Leveraged Agriculture DJ-UBSCI</t>
  </si>
  <si>
    <t>ETFS Short Industrial Metals DJ-UBSCI</t>
  </si>
  <si>
    <t>ETFS Sugar</t>
  </si>
  <si>
    <t xml:space="preserve">S&amp;P GSCI Livestock Total Return T-ETC </t>
  </si>
  <si>
    <t>ETFS Leveraged Coffee DJ-UBSCI</t>
  </si>
  <si>
    <t>ETFS Leveraged Nickel DJ-UBSCI</t>
  </si>
  <si>
    <t>ETFS Zinc</t>
  </si>
  <si>
    <t>ETFS Short Sugar DJ-UBSCI</t>
  </si>
  <si>
    <t>ETFS Leveraged Lead DJ-UBSCI</t>
  </si>
  <si>
    <t>ETFS Forward Agriculture DJ-UBSCI-F3</t>
  </si>
  <si>
    <t>ETFS Leveraged Grains DJ-UBSCI</t>
  </si>
  <si>
    <t>ETFS Cotton</t>
  </si>
  <si>
    <t>ETFS Leveraged Corn DJ-UBSCI</t>
  </si>
  <si>
    <t>ETFS Live Cattle</t>
  </si>
  <si>
    <t>ETFS Livestock DJ-UBSCI</t>
  </si>
  <si>
    <t xml:space="preserve">S&amp;P GSCI Light Energy Total Return T-ETC </t>
  </si>
  <si>
    <t>ETFS Leveraged Aluminium DJ-UBSCI</t>
  </si>
  <si>
    <t>ETFS Short Energy DJ-UBSCI</t>
  </si>
  <si>
    <t>ETFS Leveraged Petroleum DJ-UBSCI</t>
  </si>
  <si>
    <t>ETFS Lean Hogs</t>
  </si>
  <si>
    <t>ETFS Leveraged All Commodities DJ-UBSCI</t>
  </si>
  <si>
    <t>ETFS Short Nickel DJ-UBSCI</t>
  </si>
  <si>
    <t>ETFS Forward Natural Gas</t>
  </si>
  <si>
    <t>ETFS Leveraged Soybean Oil DJ-UBSCI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</si>
  <si>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</si>
  <si>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</si>
  <si>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</si>
  <si>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</si>
  <si>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</si>
  <si>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Sugar DJ-UBSCI</t>
  </si>
  <si>
    <t>ETFS Leveraged Industrial Metals DJ-UBSCI</t>
  </si>
  <si>
    <t>ETFS Coffee</t>
  </si>
  <si>
    <t>ETFS Heating Oil</t>
  </si>
  <si>
    <t>ETFS Petroleum DJ-UBSCI</t>
  </si>
  <si>
    <t xml:space="preserve">S&amp;P GSCI Cotton Total Return T-ETC </t>
  </si>
  <si>
    <t>ETFS Forward Petroleum DJ-UBSCI-F3</t>
  </si>
  <si>
    <t>ETFS Short Cocoa DJ-UBSCI</t>
  </si>
  <si>
    <t>ETFS Short Zinc DJ-UBSCI</t>
  </si>
  <si>
    <t>ETFS Leveraged Tin DJ-UBSCI</t>
  </si>
  <si>
    <t>ETFS Leveraged Precious Metals DJ-UBSCI</t>
  </si>
  <si>
    <t>ETFS Short Platinum DJ-UBSCI</t>
  </si>
  <si>
    <t>ETFS Short Lead DJ-UBSCI</t>
  </si>
  <si>
    <t>ETFS Soybeans</t>
  </si>
  <si>
    <t>ETFS Soybean Oil</t>
  </si>
  <si>
    <t>ETFS Short Cotton DJ-UBSCI</t>
  </si>
  <si>
    <t xml:space="preserve">S&amp;P GSCI Soybeans Total Return T-ETC </t>
  </si>
  <si>
    <t>ETFS Leveraged Live Cattle DJ-UBSCI</t>
  </si>
  <si>
    <t>ETFS Short Coffee DJ-UBSCI</t>
  </si>
  <si>
    <t>ETFS Leveraged Gasoline DJ-UBSCI</t>
  </si>
  <si>
    <t>ETFS Forward Industrial Metals DJ-UBSCI-F3</t>
  </si>
  <si>
    <t>ETFS Short All Commodities DJ-UBSCI</t>
  </si>
  <si>
    <t>ETFS Leveraged Heating Oil DJ-UBSCI</t>
  </si>
  <si>
    <t>ETFS Leveraged Lean Hogs DJ-UBSCI</t>
  </si>
  <si>
    <t xml:space="preserve">S&amp;P GSCI Energy Total Return T-ETC </t>
  </si>
  <si>
    <t>ETFS Gasoline</t>
  </si>
  <si>
    <t>ETFS Short Tin DJ-UBSCI</t>
  </si>
  <si>
    <t>ETFS Short Agriculture DJ-UBSCI</t>
  </si>
  <si>
    <t xml:space="preserve">S&amp;P GSCI Wheat Total Return T-ETC </t>
  </si>
  <si>
    <t>ETFS Short Precious Metals DJ-UBSCI</t>
  </si>
  <si>
    <t>ETFS Short Corn DJ-UBSCI</t>
  </si>
  <si>
    <t>ETFS Leveraged Cotton DJ-UBSCI</t>
  </si>
  <si>
    <t xml:space="preserve">S&amp;P GSCI Non-Energy Total Return T-ETC </t>
  </si>
  <si>
    <t>ETFS Leveraged Cocoa DJ-UBSCI</t>
  </si>
  <si>
    <t>ETFS Short Lean Hogs DJ-UBSCI</t>
  </si>
  <si>
    <t>ETFS Short Soybeans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</si>
  <si>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</si>
  <si>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</si>
  <si>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</si>
  <si>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</si>
  <si>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</si>
  <si>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</si>
  <si>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</si>
  <si>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</si>
  <si>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</si>
  <si>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</si>
  <si>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</si>
  <si>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</si>
  <si>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</si>
  <si>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</si>
  <si>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</si>
  <si>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</si>
  <si>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</si>
  <si>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</si>
  <si>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</si>
  <si>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ETFS Short Aluminium DJ-UBSCI</t>
  </si>
  <si>
    <t>ETFS Short Gasoline DJ-UBSCI</t>
  </si>
  <si>
    <t>ETFS Short Heating Oil DJ-UBSCI</t>
  </si>
  <si>
    <t>ETFS Short Live Cattle DJ-UBSCI</t>
  </si>
  <si>
    <t>Amundi ETF</t>
  </si>
  <si>
    <t>ComStage ETF</t>
  </si>
  <si>
    <t>Source Markets</t>
  </si>
  <si>
    <t>db x-trackers</t>
  </si>
  <si>
    <t>EasyETF</t>
  </si>
  <si>
    <t>ETFlab</t>
  </si>
  <si>
    <t>ETF Securities</t>
  </si>
  <si>
    <t>iShares</t>
  </si>
  <si>
    <t>Lyxor ETF</t>
  </si>
  <si>
    <t>Market Access</t>
  </si>
  <si>
    <t>PowerShares</t>
  </si>
  <si>
    <t>ComStage ETF CAC 40</t>
  </si>
  <si>
    <t>LU0419740799</t>
  </si>
  <si>
    <t>ComStage ETF CAC 40 Leverage</t>
  </si>
  <si>
    <t>LU0419741094</t>
  </si>
  <si>
    <t>ComStage ETF CAC 40 Short TR</t>
  </si>
  <si>
    <t>LU0419740955</t>
  </si>
  <si>
    <t>ComStage ETF NYSE Arca Gold Bugs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</si>
  <si>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</si>
  <si>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</si>
  <si>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</si>
  <si>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</si>
  <si>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</si>
  <si>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</si>
  <si>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</si>
  <si>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</si>
  <si>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</si>
  <si>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</si>
  <si>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</si>
  <si>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</si>
  <si>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</si>
  <si>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</si>
  <si>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</si>
  <si>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</si>
  <si>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</si>
  <si>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</si>
  <si>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</si>
  <si>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</si>
  <si>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</si>
  <si>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</si>
  <si>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</si>
  <si>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ETFX DAXglobal Steel Fund</t>
  </si>
  <si>
    <t>DE000A0Q8NF1</t>
  </si>
  <si>
    <t>ETFX DJ-UBS All Commodities 3 Month Forward Fund</t>
  </si>
  <si>
    <t>Amundi ETF DJ EURO STOXX 50</t>
  </si>
  <si>
    <t>Amundi ETF Leveraged DJ EURO STOXX 50</t>
  </si>
  <si>
    <t>Amundi ETF Short DJ EURO STOXX 50</t>
  </si>
  <si>
    <t>db x-trackers EURO STOXX 50 Double Short Daily ETF</t>
  </si>
  <si>
    <t>db x-trackers EURO STOXX 50 ETF</t>
  </si>
  <si>
    <t>db x-trackers EURO STOXX 50 Leveraged Daily ETF</t>
  </si>
  <si>
    <t>db x-trackers EURO STOXX 50 Short ETF</t>
  </si>
  <si>
    <t>db x-trackers EURO STOXX ETF Anteilsklasse (1C)</t>
  </si>
  <si>
    <t>db x-trackers EURO STOXX Select Dividend 30 ETF</t>
  </si>
  <si>
    <t>DJ EURO STOXX 50 Source ETF</t>
  </si>
  <si>
    <t>DJ EURO STOXX 50 Source ETF - Anteilklasse B</t>
  </si>
  <si>
    <t xml:space="preserve">DJ EURO STOXX Select Dividend 30 Source ETF </t>
  </si>
  <si>
    <t>EasyETF EURO STOXX 50 (A share)</t>
  </si>
  <si>
    <t>EasyETF EURO STOXX 50 (B share)</t>
  </si>
  <si>
    <t>EasyETF EURO STOXX 50 Double Short</t>
  </si>
  <si>
    <t>ETFX DJ EURO STOXX 50 Leveraged (2x) Fund</t>
  </si>
  <si>
    <t>ETFX DJ EURO STOXX Double Short (2x) Fund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</si>
  <si>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</si>
  <si>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</si>
  <si>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</si>
  <si>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</si>
  <si>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</si>
  <si>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</si>
  <si>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</si>
  <si>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</si>
  <si>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</si>
  <si>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</si>
  <si>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</si>
  <si>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</si>
  <si>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DE0006289440</t>
  </si>
  <si>
    <t>DE000A0F5T93</t>
  </si>
  <si>
    <t>DE0006289366</t>
  </si>
  <si>
    <t>DE000A0F5UA6</t>
  </si>
  <si>
    <t>DE0006289358</t>
  </si>
  <si>
    <t>DE000A0F5UB4</t>
  </si>
  <si>
    <t>DE0006344757</t>
  </si>
  <si>
    <t>DE000A0F5UC2</t>
  </si>
  <si>
    <t>DE0006289457</t>
  </si>
  <si>
    <t>DE000A0F5UD0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</si>
  <si>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</si>
  <si>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</si>
  <si>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</si>
  <si>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</si>
  <si>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</si>
  <si>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</si>
  <si>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</si>
  <si>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</si>
  <si>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</si>
  <si>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</si>
  <si>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</si>
  <si>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</si>
  <si>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</si>
  <si>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</si>
  <si>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</si>
  <si>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</si>
  <si>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</si>
  <si>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</si>
  <si>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</si>
  <si>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</si>
  <si>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</si>
  <si>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</si>
  <si>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</si>
  <si>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</si>
  <si>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</si>
  <si>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</si>
  <si>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</si>
  <si>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</si>
  <si>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</si>
  <si>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</si>
  <si>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</si>
  <si>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</si>
  <si>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</si>
  <si>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</si>
  <si>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</si>
  <si>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</si>
  <si>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</si>
  <si>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</si>
  <si>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</si>
  <si>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</si>
  <si>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</si>
  <si>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</si>
  <si>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</si>
  <si>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</si>
  <si>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</si>
  <si>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</si>
  <si>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</si>
  <si>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</si>
  <si>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</si>
  <si>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</si>
  <si>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</si>
  <si>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</si>
  <si>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</si>
  <si>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</si>
  <si>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</si>
  <si>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</si>
  <si>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</si>
  <si>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</si>
  <si>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STOXX Europe 600 Automobiles &amp; PartsSwap (DE)</t>
  </si>
  <si>
    <t>iShares STOXX Europe 600 Banks Swap (DE)</t>
  </si>
  <si>
    <t>iShares STOXX Europe 600 Basic Resources Swap (DE)</t>
  </si>
  <si>
    <t>iShares STOXX Europe 600 Chemicals Swap (DE)</t>
  </si>
  <si>
    <t>iShares STOXX Europe 600 Construction &amp; MaterialsSwap (DE)</t>
  </si>
  <si>
    <t>iShares STOXX Europe 600 Financial Services Swap (DE)</t>
  </si>
  <si>
    <t>iShares STOXX Europe 600 Food &amp; Beverage Swap (DE)</t>
  </si>
  <si>
    <t>iShares STOXX Europe 600 Health Care Swap (DE)</t>
  </si>
  <si>
    <t>iShares STOXX Europe 600 Industrial Goods &amp; Services Swap (DE)</t>
  </si>
  <si>
    <t>iShares STOXX Europe 600 Insurance Swap (DE)</t>
  </si>
  <si>
    <t>iShares STOXX Europe 600 Media Swap (DE)</t>
  </si>
  <si>
    <t>iShares STOXX Europe 600 Oil &amp; GasSwap (DE)</t>
  </si>
  <si>
    <t>iShares STOXX Europe 600 Personal &amp; Household GoodsSwap (DE)</t>
  </si>
  <si>
    <t>iShares STOXX Europe 600 RetailSwap (DE)</t>
  </si>
  <si>
    <t>iShares STOXX Europe 600 Technology Swap (DE)</t>
  </si>
  <si>
    <t>iShares STOXX Europe 600 Telecommunications Swap (DE)</t>
  </si>
  <si>
    <t>iShares STOXX Europe 600 Travel &amp; LeisureSwap (DE)</t>
  </si>
  <si>
    <t>iShares STOXX Europe 600 Utilities Swap (DE)</t>
  </si>
  <si>
    <t>iShares EURO STOXX Sustainability 40 (DE)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</si>
  <si>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</si>
  <si>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</si>
  <si>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</si>
  <si>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</si>
  <si>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</si>
  <si>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</si>
  <si>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Europe 600 Real Estate Cap (DE)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</si>
  <si>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</si>
  <si>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</si>
  <si>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</si>
  <si>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</si>
  <si>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</si>
  <si>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</si>
  <si>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</si>
  <si>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EasyETF NMX Infrastructure Europe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</si>
  <si>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</si>
  <si>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</si>
  <si>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</si>
  <si>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</si>
  <si>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</si>
  <si>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>iShares Barclays Capital EURO Covered Bond</t>
  </si>
  <si>
    <t xml:space="preserve">db x-trackers II Euro Interest Rate Volatility TRI ETF  </t>
  </si>
  <si>
    <t xml:space="preserve">ETFlab STOXX Europe 50 </t>
  </si>
  <si>
    <t>db x-trackers MSCI Pan-Euro TRN Index ETF</t>
  </si>
  <si>
    <t>db x-trackers db commodity booster - S&amp;P GSCI TM Light Energy EURO ETF</t>
  </si>
  <si>
    <t>iShares Barclays Capital EURO Aggregate Bond ETF</t>
  </si>
  <si>
    <t>iShares Barclays Capital EURO Treasury Bond 0-1 ETF</t>
  </si>
  <si>
    <t>iShares Barclays Capital EURO Corporate Bond ETF</t>
  </si>
  <si>
    <t>Lyxor ETF EURO Corporate Bonds</t>
  </si>
  <si>
    <t>db x-trackers II EURO Inflation Swap 5 year TRI ETF</t>
  </si>
  <si>
    <t>ETFX DAX 2x Long Fund</t>
  </si>
  <si>
    <t>ETFX DAX 2x Short Fund</t>
  </si>
  <si>
    <t>EasyETF STOXX Europe 600</t>
  </si>
  <si>
    <t>EasyETF STOXX Europe 600 Double Short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</si>
  <si>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</si>
  <si>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</si>
  <si>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</si>
  <si>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</si>
  <si>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</si>
  <si>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</si>
  <si>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</si>
  <si>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</si>
  <si>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db x-trackers II iBoxx EUR Liquid Corporate 100 TRI</t>
  </si>
  <si>
    <t>CS ETF (IE) on DJ EURO STOXX 50</t>
  </si>
  <si>
    <t>Amundi ETF EURO Corporates</t>
  </si>
  <si>
    <t xml:space="preserve">Amundi ETF EURO Inflation </t>
  </si>
  <si>
    <t>Lyxor ETF EURO Corporate Bond Ex Financials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</si>
  <si>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</si>
  <si>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</si>
  <si>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</si>
  <si>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</si>
  <si>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</si>
  <si>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</si>
  <si>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</si>
  <si>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</si>
  <si>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</si>
  <si>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</si>
  <si>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</si>
  <si>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</si>
  <si>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</si>
  <si>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</si>
  <si>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</si>
  <si>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</si>
  <si>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</si>
  <si>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iShares FTSE/Xinhua China 25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</si>
  <si>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</si>
  <si>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</si>
  <si>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</si>
  <si>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</si>
  <si>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</si>
  <si>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</si>
  <si>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</si>
  <si>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</si>
  <si>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</si>
  <si>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</si>
  <si>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</si>
  <si>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</si>
  <si>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</si>
  <si>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</si>
  <si>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</si>
  <si>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</si>
  <si>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</si>
  <si>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</si>
  <si>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</si>
  <si>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</si>
  <si>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</si>
  <si>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</si>
  <si>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</si>
  <si>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</si>
  <si>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</si>
  <si>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</si>
  <si>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</si>
  <si>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</si>
  <si>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</si>
  <si>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</si>
  <si>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</si>
  <si>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</si>
  <si>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</si>
  <si>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</si>
  <si>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</si>
  <si>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Defensives European Source ETF</t>
  </si>
  <si>
    <t>IE00B633JD33</t>
  </si>
  <si>
    <t>FR0010655738</t>
  </si>
  <si>
    <t>db x-trackers FTSE 100 Leveraged Daily ETF</t>
  </si>
  <si>
    <t>LU0412625088</t>
  </si>
  <si>
    <t>FR0010823385</t>
  </si>
  <si>
    <t>LU0488317453</t>
  </si>
  <si>
    <t>LU0488317370</t>
  </si>
  <si>
    <t>FR0010655753</t>
  </si>
  <si>
    <t>FR0010791004</t>
  </si>
  <si>
    <t>Cyclicals European Source ETF</t>
  </si>
  <si>
    <t>IE00B62SYX47</t>
  </si>
  <si>
    <t>FR0010823401</t>
  </si>
  <si>
    <t>FR0010823450</t>
  </si>
  <si>
    <t>FR0010791152</t>
  </si>
  <si>
    <t>Consumer Staples European Source ETF</t>
  </si>
  <si>
    <t>IE00B6222Y34</t>
  </si>
  <si>
    <t>Consumer Discretionary European Source ETF</t>
  </si>
  <si>
    <t>IE00B62RK662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</si>
  <si>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</si>
  <si>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</si>
  <si>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</si>
  <si>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</si>
  <si>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</si>
  <si>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</si>
  <si>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</si>
  <si>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</si>
  <si>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</si>
  <si>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</si>
  <si>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</si>
  <si>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</si>
  <si>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</si>
  <si>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</si>
  <si>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ETFS Short Soybean Oil DJ-UBSCI</t>
  </si>
  <si>
    <t>ETFS Leveraged Ex-Energy DJ-UBSCI</t>
  </si>
  <si>
    <t>ETFS Leveraged Livestock DJ-UBSCI</t>
  </si>
  <si>
    <t>S&amp;P GSCI Nickel Source T-ETC</t>
  </si>
  <si>
    <t>S&amp;P GSCI Zinc Source T-ETC</t>
  </si>
  <si>
    <t xml:space="preserve">S&amp;P GSCI Petroleum Total Return T-ETC </t>
  </si>
  <si>
    <t xml:space="preserve">S&amp;P GSCI Precious Metals Total Return T-ETC </t>
  </si>
  <si>
    <t xml:space="preserve">S&amp;P GSCI Ultra Light Energy Total Return T-ETC </t>
  </si>
  <si>
    <t>ETC Segment of Deutsche Börse Group</t>
  </si>
  <si>
    <t>Exchange Traded Commodities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</si>
  <si>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</si>
  <si>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</si>
  <si>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</si>
  <si>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</si>
  <si>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</si>
  <si>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</si>
  <si>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</si>
  <si>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</si>
  <si>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</si>
  <si>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</si>
  <si>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</si>
  <si>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</si>
  <si>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</si>
  <si>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</si>
  <si>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</si>
  <si>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</si>
  <si>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</si>
  <si>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</si>
  <si>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</si>
  <si>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</si>
  <si>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</si>
  <si>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</si>
  <si>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</si>
  <si>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</si>
  <si>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</si>
  <si>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</si>
  <si>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</si>
  <si>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</si>
  <si>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</si>
  <si>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</si>
  <si>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</si>
  <si>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</si>
  <si>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Market Access RICI-Agriculture Indexfonds</t>
  </si>
  <si>
    <t>db x-trackers II iTraxx Europe 5-year TR Index ETF</t>
  </si>
  <si>
    <t>db x-trackers S&amp;P /ASX 200 ETF</t>
  </si>
  <si>
    <t>db x-trackers S&amp;P CNX Nifty ETF</t>
  </si>
  <si>
    <t>db x-trackers II Short iBoxx € Sovereigns Eurozone TR Index ETF</t>
  </si>
  <si>
    <t>ETFlab DAX (Preisindex)</t>
  </si>
  <si>
    <t>iShares DJ Asia Pacific Select Dividend 30 (DE)</t>
  </si>
  <si>
    <t>Lyxor ETF DAXplus Protective Put</t>
  </si>
  <si>
    <t>Market Access RICI-Metals Indexfonds</t>
  </si>
  <si>
    <t>ETFX Russell 2000 Fund</t>
  </si>
  <si>
    <t>Lyxor ETF South Africa (FTSE JSE Top 40)</t>
  </si>
  <si>
    <t>db x-trackers II iTraxx HiVol 5-year TR Index ETF</t>
  </si>
  <si>
    <t>iShares S&amp;P Global Timber&amp;Forestry</t>
  </si>
  <si>
    <t>db x-trackers II iTraxx Europe Senior Financials 5-year TRI ETF</t>
  </si>
  <si>
    <t>db x-trackers II iTraxx Europe Senior Financials 5-year Short TRI ETF</t>
  </si>
  <si>
    <t>ETFX DAXglobal Alternative Energy Fund</t>
  </si>
  <si>
    <t>ETFX S-Net ITG Global Agri Business Fund</t>
  </si>
  <si>
    <t>ETFX Russell 1000 Fund</t>
  </si>
  <si>
    <t>EasyETF - iTraxx Europe HiVol</t>
  </si>
  <si>
    <t>ETFX WNA Global Nuclear Energy Fund</t>
  </si>
  <si>
    <t>EasyETF - iTraxx Crossover</t>
  </si>
  <si>
    <t>db x-trackers II SONIA TRI ETR</t>
  </si>
  <si>
    <t>ETFX Janney Global Water Fund</t>
  </si>
  <si>
    <t>IE00B5MJYC95</t>
  </si>
  <si>
    <t>iShares MSCI Eastern Europe</t>
  </si>
  <si>
    <t>DE000A0F5UH1</t>
  </si>
  <si>
    <t>Market Access Jim Rogers International Commodity Index Fund</t>
  </si>
  <si>
    <t>Total</t>
  </si>
  <si>
    <t>iShares MSCI AC Far East ex-Japan</t>
  </si>
  <si>
    <t>Most liquid Equity ETFs by XLM* in bp</t>
  </si>
  <si>
    <t>Most active Equity ETFs by order book turnover (MEUR)</t>
  </si>
  <si>
    <t>Most liquid Fixed-Income ETFs by XLM* in bp</t>
  </si>
  <si>
    <t>Most active Fixed-Income ETFs by order book turnover (MEUR)</t>
  </si>
  <si>
    <t>Most liquid Commodity ETFs by XLM* in bp</t>
  </si>
  <si>
    <t>Most active Commodity ETFs by order book turnover (MEUR)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</si>
  <si>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</si>
  <si>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</si>
  <si>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</si>
  <si>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</si>
  <si>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</si>
  <si>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</si>
  <si>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</si>
  <si>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</si>
  <si>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</si>
  <si>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</si>
  <si>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</si>
  <si>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</si>
  <si>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</si>
  <si>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</si>
  <si>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</si>
  <si>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</si>
  <si>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</si>
  <si>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</si>
  <si>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</si>
  <si>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</si>
  <si>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</si>
  <si>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</si>
  <si>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</si>
  <si>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</si>
  <si>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</si>
  <si>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</si>
  <si>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</si>
  <si>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</si>
  <si>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</si>
  <si>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</si>
  <si>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</si>
  <si>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</si>
  <si>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</si>
  <si>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</si>
  <si>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</si>
  <si>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</si>
  <si>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</si>
  <si>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</si>
  <si>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</si>
  <si>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</si>
  <si>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</si>
  <si>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</si>
  <si>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</si>
  <si>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</si>
  <si>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</si>
  <si>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</si>
  <si>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</si>
  <si>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</si>
  <si>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</si>
  <si>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</si>
  <si>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</si>
  <si>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</si>
  <si>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</si>
  <si>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</si>
  <si>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</si>
  <si>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</si>
  <si>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</si>
  <si>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</si>
  <si>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</si>
  <si>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</si>
  <si>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</si>
  <si>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Market Access DAXglobal Asia Index Fund</t>
  </si>
  <si>
    <t>LU0259323235</t>
  </si>
  <si>
    <t>Market Access DAXglobal BRIC Index Fund</t>
  </si>
  <si>
    <t>LU0269999792</t>
  </si>
  <si>
    <t>Market Access DAXglobal Russia Index Fund</t>
  </si>
  <si>
    <t>LU0269999958</t>
  </si>
  <si>
    <t>Market Access DJ Turkey Titans 20 Index Fund</t>
  </si>
  <si>
    <t>LU0269999362</t>
  </si>
  <si>
    <t>Market Access FTSE/JSE Africa Top 40 Index Fund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</si>
  <si>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</si>
  <si>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</si>
  <si>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</si>
  <si>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</si>
  <si>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</si>
  <si>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</si>
  <si>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Amundi ETF EONIA</t>
  </si>
  <si>
    <t>FR0010718841</t>
  </si>
  <si>
    <t>FR0010756072</t>
  </si>
  <si>
    <t>Amundi ETF Leveraged MSCI Europe Daily</t>
  </si>
  <si>
    <t>FR0010756080</t>
  </si>
  <si>
    <t>Amundi ETF Leveraged MSCI USA Daily</t>
  </si>
  <si>
    <t>FR0010755611</t>
  </si>
  <si>
    <t>Amundi ETF MSCI China</t>
  </si>
  <si>
    <t>FR0010713784</t>
  </si>
  <si>
    <t>Amundi ETF MSCI EMU</t>
  </si>
  <si>
    <t>FR0010655688</t>
  </si>
  <si>
    <t>Amundi ETF MSCI Europe</t>
  </si>
  <si>
    <t>FR0010655696</t>
  </si>
  <si>
    <t>Amundi ETF MSCI Germany</t>
  </si>
  <si>
    <t>FR0010655712</t>
  </si>
  <si>
    <t>Amundi ETF MSCI India</t>
  </si>
  <si>
    <t>FR0010713727</t>
  </si>
  <si>
    <t>Amundi ETF MSCI Japan</t>
  </si>
  <si>
    <t>FR0010688242</t>
  </si>
  <si>
    <t>Amundi ETF MSCI Pacific ex Japan</t>
  </si>
  <si>
    <t>FR0010713669</t>
  </si>
  <si>
    <t>Amundi ETF MSCI USA</t>
  </si>
  <si>
    <t>FR0010688275</t>
  </si>
  <si>
    <t>Amundi ETF MSCI World ex EMU</t>
  </si>
  <si>
    <t>FR0010756114</t>
  </si>
  <si>
    <t>Amundi ETF MSCI World ex Europe</t>
  </si>
  <si>
    <t>FR0010756122</t>
  </si>
  <si>
    <t>Amundi ETF Short DAX 30</t>
  </si>
  <si>
    <t>FR0010791178</t>
  </si>
  <si>
    <t>FR0010757781</t>
  </si>
  <si>
    <t>DAX Source ETF</t>
  </si>
  <si>
    <t>DE000A0X80V0</t>
  </si>
  <si>
    <t>Market Access South-East Europe Traded Index Fund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</si>
  <si>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</si>
  <si>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</si>
  <si>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</si>
  <si>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</si>
  <si>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</si>
  <si>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</si>
  <si>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</si>
  <si>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</si>
  <si>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</si>
  <si>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</si>
  <si>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</si>
  <si>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</si>
  <si>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</si>
  <si>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</si>
  <si>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</si>
  <si>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</si>
  <si>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</si>
  <si>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</si>
  <si>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</si>
  <si>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</si>
  <si>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</si>
  <si>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</si>
  <si>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</si>
  <si>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</si>
  <si>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</si>
  <si>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</si>
  <si>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</si>
  <si>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</si>
  <si>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</si>
  <si>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</si>
  <si>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</si>
  <si>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</si>
  <si>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</si>
  <si>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</si>
  <si>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</si>
  <si>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</si>
  <si>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</si>
  <si>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</si>
  <si>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</si>
  <si>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</si>
  <si>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</si>
  <si>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</si>
  <si>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</si>
  <si>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</si>
  <si>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</si>
  <si>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</si>
  <si>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</si>
  <si>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</si>
  <si>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</si>
  <si>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</si>
  <si>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</si>
  <si>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</si>
  <si>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</si>
  <si>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</si>
  <si>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</si>
  <si>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</si>
  <si>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</si>
  <si>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</si>
  <si>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</si>
  <si>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</si>
  <si>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</si>
  <si>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</si>
  <si>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</si>
  <si>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</si>
  <si>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</si>
  <si>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</si>
  <si>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ETN Segment of Deutsche Börse Group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</si>
  <si>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</si>
  <si>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</si>
  <si>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</si>
  <si>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</si>
  <si>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</si>
  <si>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</si>
  <si>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</si>
  <si>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</si>
  <si>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</si>
  <si>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</si>
  <si>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</si>
  <si>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</si>
  <si>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ETC Brent Crude Oil Euro Hedged ETC</t>
  </si>
  <si>
    <t>db ETC Monthly Short Brent Crude Oil Euro Hedged ETC</t>
  </si>
  <si>
    <t>db ETC Monthly Short Gold Euro Hedged ETC</t>
  </si>
  <si>
    <t>db ETC Industrial Metals Euro Hedged ETC Securities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</si>
  <si>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</si>
  <si>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</si>
  <si>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</si>
  <si>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</si>
  <si>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</si>
  <si>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</si>
  <si>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</si>
  <si>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</si>
  <si>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</si>
  <si>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</si>
  <si>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</si>
  <si>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</si>
  <si>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</si>
  <si>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</si>
  <si>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</si>
  <si>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</si>
  <si>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</si>
  <si>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</si>
  <si>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</si>
  <si>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</si>
  <si>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</si>
  <si>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</si>
  <si>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</si>
  <si>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</si>
  <si>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</si>
  <si>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</si>
  <si>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</si>
  <si>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</si>
  <si>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</si>
  <si>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</si>
  <si>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</si>
  <si>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</si>
  <si>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</si>
  <si>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</si>
  <si>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</si>
  <si>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</si>
  <si>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</si>
  <si>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</si>
  <si>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</si>
  <si>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</si>
  <si>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</si>
  <si>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</si>
  <si>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</si>
  <si>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</si>
  <si>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</si>
  <si>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</si>
  <si>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</si>
  <si>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</si>
  <si>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</si>
  <si>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</si>
  <si>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</si>
  <si>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</si>
  <si>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</si>
  <si>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Turnover Report: November 2010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</si>
  <si>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</si>
  <si>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</si>
  <si>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</si>
  <si>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</si>
  <si>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</si>
  <si>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</si>
  <si>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</si>
  <si>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</si>
  <si>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</si>
  <si>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</si>
  <si>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</si>
  <si>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</si>
  <si>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</si>
  <si>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</si>
  <si>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</si>
  <si>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</si>
  <si>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</si>
  <si>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</si>
  <si>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</si>
  <si>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</si>
  <si>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</si>
  <si>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</si>
  <si>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</si>
  <si>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</si>
  <si>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Goldman Sachs Absolute Return Tracker Index ETF Portfolio</t>
  </si>
  <si>
    <t>LU0529341090</t>
  </si>
  <si>
    <t>iShares Markit iBoxx Euro High Yield</t>
  </si>
  <si>
    <t>DE000A1C8QT0</t>
  </si>
  <si>
    <t>SPDR</t>
  </si>
  <si>
    <t>Goldman Sachs</t>
  </si>
  <si>
    <t>Sample</t>
  </si>
  <si>
    <t>11/2010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</si>
  <si>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</si>
  <si>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</si>
  <si>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</si>
  <si>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</si>
  <si>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</si>
  <si>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</si>
  <si>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</si>
  <si>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</si>
  <si>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</si>
  <si>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</si>
  <si>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</si>
  <si>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</si>
  <si>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</si>
  <si>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</si>
  <si>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</si>
  <si>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</si>
  <si>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</si>
  <si>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</si>
  <si>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</si>
  <si>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</si>
  <si>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</si>
  <si>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</si>
  <si>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</si>
  <si>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</si>
  <si>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</si>
  <si>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</si>
  <si>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</si>
  <si>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</si>
  <si>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</si>
  <si>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</si>
  <si>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</si>
  <si>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</si>
  <si>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CS ETF (Lux) on MSCI EMU Mid Cap</t>
  </si>
  <si>
    <t>db Physical Platinum Euro Hedged ETC Securities</t>
  </si>
  <si>
    <t>db Physical Palladium Euro Hedged ETC Securities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</si>
  <si>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</si>
  <si>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</si>
  <si>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</si>
  <si>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</si>
  <si>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</si>
  <si>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</si>
  <si>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</si>
  <si>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</si>
  <si>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</si>
  <si>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</si>
  <si>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</si>
  <si>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</si>
  <si>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Portfolio Total Return Index ETF</t>
  </si>
  <si>
    <t>db x-trackers II iBoxx € Germany Total Return Index ETF</t>
  </si>
  <si>
    <t>LU0468896575</t>
  </si>
  <si>
    <t>db x-trackers II iBoxx € Germany 1-3 Total Return Index ETF</t>
  </si>
  <si>
    <t>LU0468897110</t>
  </si>
  <si>
    <t>XLM*</t>
  </si>
  <si>
    <t>LU0478205379</t>
  </si>
  <si>
    <t>ETFlab iBoxx € Liquid Corporates Diversified</t>
  </si>
  <si>
    <t>DE000ETFL375</t>
  </si>
  <si>
    <t>MW TOPS Global Alpha</t>
  </si>
  <si>
    <t>DE000A1CTGQ5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</si>
  <si>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</si>
  <si>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</si>
  <si>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</si>
  <si>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</si>
  <si>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</si>
  <si>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</si>
  <si>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</si>
  <si>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</si>
  <si>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</si>
  <si>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</si>
  <si>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</si>
  <si>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</si>
  <si>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</si>
  <si>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</si>
  <si>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</si>
  <si>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</si>
  <si>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</si>
  <si>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</si>
  <si>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</si>
  <si>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</si>
  <si>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</si>
  <si>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</si>
  <si>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</si>
  <si>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</si>
  <si>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</si>
  <si>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</si>
  <si>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</si>
  <si>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</si>
  <si>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</si>
  <si>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</si>
  <si>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</si>
  <si>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</si>
  <si>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</si>
  <si>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</si>
  <si>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</si>
  <si>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</si>
  <si>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</si>
  <si>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</si>
  <si>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</si>
  <si>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</si>
  <si>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</si>
  <si>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</si>
  <si>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</si>
  <si>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</si>
  <si>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</si>
  <si>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</si>
  <si>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</si>
  <si>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</si>
  <si>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</si>
  <si>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Stratefied Sampling</t>
  </si>
  <si>
    <t>Capitalizing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</si>
  <si>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</si>
  <si>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</si>
  <si>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</si>
  <si>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</si>
  <si>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</si>
  <si>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</si>
  <si>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</si>
  <si>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</si>
  <si>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</si>
  <si>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</si>
  <si>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</si>
  <si>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</si>
  <si>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</si>
  <si>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</si>
  <si>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</si>
  <si>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</si>
  <si>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</si>
  <si>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</si>
  <si>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</si>
  <si>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</si>
  <si>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</si>
  <si>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</si>
  <si>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</si>
  <si>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db x-trackers S&amp;P U.S. Carbon Efficient ETF</t>
  </si>
  <si>
    <t>db x-trackers DB Commodity Booster DJ-UBSCI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</si>
  <si>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</si>
  <si>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</si>
  <si>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</si>
  <si>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</si>
  <si>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</si>
  <si>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</si>
  <si>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</si>
  <si>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</si>
  <si>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</si>
  <si>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</si>
  <si>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</si>
  <si>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</si>
  <si>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</si>
  <si>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</si>
  <si>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</si>
  <si>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</si>
  <si>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</si>
  <si>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</si>
  <si>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</si>
  <si>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</si>
  <si>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</si>
  <si>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</si>
  <si>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</si>
  <si>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</si>
  <si>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</si>
  <si>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</si>
  <si>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</si>
  <si>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</si>
  <si>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</si>
  <si>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</si>
  <si>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</si>
  <si>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</si>
  <si>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</si>
  <si>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</si>
  <si>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</si>
  <si>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</si>
  <si>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</si>
  <si>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</si>
  <si>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</si>
  <si>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</si>
  <si>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</si>
  <si>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</si>
  <si>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ComStage ETF Commerzbank Bund-Future TR</t>
  </si>
  <si>
    <t>LU0508799334</t>
  </si>
  <si>
    <t>ComStage ETF EURO STOXX 50 NR</t>
  </si>
  <si>
    <t>ComStage ETF STOXX Europe 600 Automobiles &amp; Parts NR</t>
  </si>
  <si>
    <t>ComStage ETF STOXX Europe 600 Oil &amp; Gas NR</t>
  </si>
  <si>
    <t>db x-trackers II iBoxx € Sovereigns Eurozone Yield Plus Index ETF</t>
  </si>
  <si>
    <t>LU0524480265</t>
  </si>
  <si>
    <t>HSBC FTSE 100 ETF</t>
  </si>
  <si>
    <t>DE000A1C0BC5</t>
  </si>
  <si>
    <t>ComStage ETF EURO STOXX Select Dividend 30 NR</t>
  </si>
  <si>
    <t>ComStage ETF EURO STOXX 50 Daily Short GR</t>
  </si>
  <si>
    <t>ComStage ETF STOXX Europe 600 Basic Resources NR</t>
  </si>
  <si>
    <t>ComStage ETF STOXX Europe 600 Banks NR</t>
  </si>
  <si>
    <t>Lyxor ETF STOXX Europe 600 Daily Short</t>
  </si>
  <si>
    <t>ComStage ETF STOXX Europe 600 Utilities NR</t>
  </si>
  <si>
    <t>ComStage ETF STOXX Europe 600 Personal &amp; Household Goods NR</t>
  </si>
  <si>
    <t>ComStage ETF STOXX Europe 600 Travel &amp; Leisure NR</t>
  </si>
  <si>
    <t>ComStage ETF Dow Jones Industrial Average</t>
  </si>
  <si>
    <t>ComStage ETF STOXX Europe 600 Media NR</t>
  </si>
  <si>
    <t>ComStage ETF STOXX Europe 600 Chemicals NR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</si>
  <si>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</si>
  <si>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</si>
  <si>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</si>
  <si>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</si>
  <si>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</si>
  <si>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</si>
  <si>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ComStage ETF STOXX Europe 600 Retail NR</t>
  </si>
  <si>
    <t>ComStage ETF STOXX Europe 600 NR</t>
  </si>
  <si>
    <t>ComStage ETF STOXX Europe 600 Construction &amp; Materials NR</t>
  </si>
  <si>
    <t>ComStage ETF STOXX Europe 600 Food &amp; Beverage NR</t>
  </si>
  <si>
    <t>ComStage ETF EURO STOXX 50 Daily Leverage</t>
  </si>
  <si>
    <t>HSBC MSCI Japan ETF</t>
  </si>
  <si>
    <t>DE000A1C0BD3</t>
  </si>
  <si>
    <t>ComStage ETF STOXX Europe 600 Insurance NR</t>
  </si>
  <si>
    <t>db x-trackers SMI Short Daily ETF</t>
  </si>
  <si>
    <t>ComStage ETF STOXX Europe 600 Health Care NR</t>
  </si>
  <si>
    <t>HSBC MSCI Europe ETF</t>
  </si>
  <si>
    <t>DE000A1C22L5</t>
  </si>
  <si>
    <t>ComStage ETF STOXX Europe 600 Telecommunications NR</t>
  </si>
  <si>
    <t>ComStage ETF Commerzbank Bund-Future Double Short TR</t>
  </si>
  <si>
    <t>LU0530124006</t>
  </si>
  <si>
    <t>ComStage ETF STOXX Europe 600 Technology NR</t>
  </si>
  <si>
    <t>ComStage ETF Commerzbank Bund-Future Leveraged TR</t>
  </si>
  <si>
    <t>LU0530118024</t>
  </si>
  <si>
    <t>ComStage ETF STOXX Europe 600 Real Estate NR</t>
  </si>
  <si>
    <t>ComStage ETF STOXX Europe 600 Industrial Goods &amp; Services NR</t>
  </si>
  <si>
    <t>ComStage ETF STOXX Europe 600 Financial Services NR</t>
  </si>
  <si>
    <t>ComStage ETF iBoxx € Germany Covered Capped 3-5 TR</t>
  </si>
  <si>
    <t>HSBC Pacific ex Japan</t>
  </si>
  <si>
    <t>DE000A1C22P6</t>
  </si>
  <si>
    <t>db x-trackers II iBoxx € Sovereigns Eurozone AAA TRI ETF</t>
  </si>
  <si>
    <t>LU0484969463</t>
  </si>
  <si>
    <t>MSCI EMU Small Cap Source ETF</t>
  </si>
  <si>
    <t>IE00B68GBJ73</t>
  </si>
  <si>
    <t>Lyxor ETF STOXX Europe 600 Basic Resources Daily Short</t>
  </si>
  <si>
    <t>FR0010916783</t>
  </si>
  <si>
    <t>Lyxor ETF STOXX Europe 600 Oil &amp; Gas Daily Short</t>
  </si>
  <si>
    <t>FR0010916809</t>
  </si>
  <si>
    <t>HSBC MSCI EM Far East</t>
  </si>
  <si>
    <t>DE000A1C22Q4</t>
  </si>
  <si>
    <t>ComStage ETF iBoxx € Germany Covered Capped Overall TR</t>
  </si>
  <si>
    <t>HSBC EURO STOXX 50 ETF</t>
  </si>
  <si>
    <t>DE000A1C0BB7</t>
  </si>
  <si>
    <t>Lyxor ETF STOXX Europe 600 Banks Daily Short</t>
  </si>
  <si>
    <t>FR0010916767</t>
  </si>
  <si>
    <t>Lyxor ETF STOXX Europe 600 Automobiles &amp; Parts Daily Short</t>
  </si>
  <si>
    <t>FR0010916759</t>
  </si>
  <si>
    <t>HSBC MSCI USA ETF</t>
  </si>
  <si>
    <t>DE000A1C22K7</t>
  </si>
  <si>
    <t>db x-trackers II iTraxx Europe Subordinated Financials 5-year TRI ETF</t>
  </si>
  <si>
    <t>db x-trackers II iBoxx EUR Liquid Corporate 100 Non-Financials Sub-index TR ETF</t>
  </si>
  <si>
    <t>LU0484968655</t>
  </si>
  <si>
    <t>db x-trackers II iBoxx EUR Liquid Corporate 100 Financials Sub-index TR ETF</t>
  </si>
  <si>
    <t>LU0484968812</t>
  </si>
  <si>
    <t>CS ETF (IE) on DJ Industrial Average</t>
  </si>
  <si>
    <t>ComStage ETF iBoxx € Germany Covered Capped 7-10 TR</t>
  </si>
  <si>
    <t>ComStage ETF iBoxx € Germany Covered Capped 5-7 TR</t>
  </si>
  <si>
    <t>10/2010</t>
  </si>
  <si>
    <t>HSBC ETFs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</si>
  <si>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</si>
  <si>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</si>
  <si>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</si>
  <si>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</si>
  <si>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</si>
  <si>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</si>
  <si>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</si>
  <si>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</si>
  <si>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</si>
  <si>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</si>
  <si>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</si>
  <si>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</si>
  <si>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</si>
  <si>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</si>
  <si>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</si>
  <si>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</si>
  <si>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</si>
  <si>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</si>
  <si>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</si>
  <si>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</si>
  <si>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</si>
  <si>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</si>
  <si>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</si>
  <si>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</si>
  <si>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</si>
  <si>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</si>
  <si>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</si>
  <si>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</si>
  <si>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</si>
  <si>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</si>
  <si>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</si>
  <si>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</si>
  <si>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</si>
  <si>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</si>
  <si>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</si>
  <si>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</si>
  <si>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</si>
  <si>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</si>
  <si>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</si>
  <si>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</si>
  <si>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</si>
  <si>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ComStage ETF FTSE 100 Short Strategy TR</t>
  </si>
  <si>
    <t>LU0488316562</t>
  </si>
  <si>
    <t>ComStage ETF FTSE 100 Leveraged TR</t>
  </si>
  <si>
    <t>LU0488316646</t>
  </si>
  <si>
    <t>Amundi ETF Nasdaq-100</t>
  </si>
  <si>
    <t>FR0010892216</t>
  </si>
  <si>
    <t>Amundi ETF S&amp;P 500</t>
  </si>
  <si>
    <t>FR0010892224</t>
  </si>
  <si>
    <t>CS ETF (IE) on MSCI Korea</t>
  </si>
  <si>
    <t>IE00B5W4TY14</t>
  </si>
  <si>
    <t>CS ETF (IE) on CSI 300</t>
  </si>
  <si>
    <t>IE00B5VG7J94</t>
  </si>
  <si>
    <t>CS ETF (IE) on MSCI Chile</t>
  </si>
  <si>
    <t>IE00B5NLL897</t>
  </si>
  <si>
    <t>CS ETF (IE) on MSCI Australia</t>
  </si>
  <si>
    <t>IE00B5V70487</t>
  </si>
  <si>
    <t>CS ETF (IE) on MSCI India</t>
  </si>
  <si>
    <t>IE00B564MX78</t>
  </si>
  <si>
    <t>CS ETF (IE) on MSCI EM Latin America</t>
  </si>
  <si>
    <t>IE00B5KMFT47</t>
  </si>
  <si>
    <t>CS ETF (IE) on MSCI Brazil</t>
  </si>
  <si>
    <t>Amundi ETF EURO STOXX Small Cap</t>
  </si>
  <si>
    <t>IE00B59L7C92</t>
  </si>
  <si>
    <t>FR0010900076</t>
  </si>
  <si>
    <t>CS ETF (IE) on MSCI Russia</t>
  </si>
  <si>
    <t>IE00B5V87390</t>
  </si>
  <si>
    <t>iShares MSCI Australia</t>
  </si>
  <si>
    <t>DE000A1C2Y78</t>
  </si>
  <si>
    <t>CS ETF (IE) on MSCI Taiwan</t>
  </si>
  <si>
    <t>IE00B5VL1928</t>
  </si>
  <si>
    <t>CS ETF (IE) on MSCI EM Asia</t>
  </si>
  <si>
    <t>IE00B5L8K969</t>
  </si>
  <si>
    <t>Amundi ETF ex AAA Govt Bond EuroMTS</t>
  </si>
  <si>
    <t>FR0010892190</t>
  </si>
  <si>
    <t>CS ETF (IE) on MSCI EM EMEA</t>
  </si>
  <si>
    <t>IE00B5W0VQ55</t>
  </si>
  <si>
    <t xml:space="preserve">Amundi ETF CAC 40 </t>
  </si>
  <si>
    <t>FR0007080973</t>
  </si>
  <si>
    <t>BofML Hegde Fund Factor Euro Source ETF</t>
  </si>
  <si>
    <t>IE00B3NY0D27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</si>
  <si>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</si>
  <si>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</si>
  <si>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</si>
  <si>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</si>
  <si>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</si>
  <si>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</si>
  <si>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</si>
  <si>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CS ETF (IE) on MSCI South Africa</t>
  </si>
  <si>
    <t>IE00B4ZTP716</t>
  </si>
  <si>
    <t>CS ETF (IE) on MSCI Mexico Capped</t>
  </si>
  <si>
    <t>ComStage ETF FTSE 250 TR</t>
  </si>
  <si>
    <t>ComStage ETF FTSE All-Share TR</t>
  </si>
  <si>
    <t>iShares MSCI South Africa</t>
  </si>
  <si>
    <t>iShares MACI Canada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</si>
  <si>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</si>
  <si>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</si>
  <si>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</si>
  <si>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</si>
  <si>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</si>
  <si>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</si>
  <si>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</si>
  <si>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</si>
  <si>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</si>
  <si>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</si>
  <si>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</si>
  <si>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</si>
  <si>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</si>
  <si>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</si>
  <si>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</si>
  <si>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</si>
  <si>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</si>
  <si>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</si>
  <si>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</si>
  <si>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</si>
  <si>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</si>
  <si>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DB ETC PLC ETC Z60 XAU</t>
  </si>
  <si>
    <t>DE000A1E0HR8</t>
  </si>
  <si>
    <t>DB ETC PLC ETC Z60 XAG</t>
  </si>
  <si>
    <t>DE000A1E0HS6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</si>
  <si>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</si>
  <si>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</si>
  <si>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</si>
  <si>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</si>
  <si>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</si>
  <si>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</si>
  <si>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</si>
  <si>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</si>
  <si>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</si>
  <si>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</si>
  <si>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</si>
  <si>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</si>
  <si>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</si>
  <si>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</si>
  <si>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</si>
  <si>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</si>
  <si>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</si>
  <si>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</si>
  <si>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</si>
  <si>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</si>
  <si>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</si>
  <si>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</si>
  <si>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</si>
  <si>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XLM</t>
  </si>
  <si>
    <t>LU0274221281</t>
  </si>
  <si>
    <t>LU0315455286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</si>
  <si>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</si>
  <si>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</si>
  <si>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</si>
  <si>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</si>
  <si>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</si>
  <si>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</si>
  <si>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</si>
  <si>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LU0203243414</t>
  </si>
  <si>
    <t>EasyETF GSNE</t>
  </si>
  <si>
    <t>LU0230484932</t>
  </si>
  <si>
    <t>LU0281436138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</si>
  <si>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</si>
  <si>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</si>
  <si>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</si>
  <si>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</si>
  <si>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</si>
  <si>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</si>
  <si>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</si>
  <si>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</si>
  <si>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</si>
  <si>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</si>
  <si>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</si>
  <si>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</si>
  <si>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</si>
  <si>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</si>
  <si>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</si>
  <si>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</si>
  <si>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</si>
  <si>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</si>
  <si>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</si>
  <si>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</si>
  <si>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Japan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</si>
  <si>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</si>
  <si>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</si>
  <si>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</si>
  <si>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</si>
  <si>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</si>
  <si>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</si>
  <si>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</si>
  <si>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</si>
  <si>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</si>
  <si>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UBS-ETF MSCI World</t>
  </si>
  <si>
    <t>LU0340285161</t>
  </si>
  <si>
    <t>FR0010589101</t>
  </si>
  <si>
    <t>db x-trackers II EONIA TRI ETF 1D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</si>
  <si>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</si>
  <si>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</si>
  <si>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</si>
  <si>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</si>
  <si>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</si>
  <si>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</si>
  <si>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</si>
  <si>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</si>
  <si>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</si>
  <si>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</si>
  <si>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</si>
  <si>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</si>
  <si>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</si>
  <si>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</si>
  <si>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</si>
  <si>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</si>
  <si>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</si>
  <si>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</si>
  <si>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</si>
  <si>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</si>
  <si>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</si>
  <si>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</si>
  <si>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</si>
  <si>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</si>
  <si>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</si>
  <si>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</si>
  <si>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</si>
  <si>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</si>
  <si>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</si>
  <si>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</si>
  <si>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</si>
  <si>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</si>
  <si>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</si>
  <si>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</si>
  <si>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</si>
  <si>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</si>
  <si>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</si>
  <si>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db Physical Gold Euro Hedged ETC Securities</t>
  </si>
  <si>
    <t>db Physical Silver Euro hedged ETC Securitie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</si>
  <si>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</si>
  <si>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</si>
  <si>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</si>
  <si>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</si>
  <si>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</si>
  <si>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</si>
  <si>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</si>
  <si>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</si>
  <si>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</si>
  <si>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</si>
  <si>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</si>
  <si>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</si>
  <si>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</si>
  <si>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</si>
  <si>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</si>
  <si>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</si>
  <si>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</si>
  <si>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</si>
  <si>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</si>
  <si>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</si>
  <si>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</si>
  <si>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</si>
  <si>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</si>
  <si>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</si>
  <si>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</si>
  <si>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Global Inflation-Linked TR Index Hedged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</si>
  <si>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</si>
  <si>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</si>
  <si>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</si>
  <si>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</si>
  <si>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</si>
  <si>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</si>
  <si>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</si>
  <si>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</si>
  <si>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FR0010153387</t>
  </si>
  <si>
    <t>db x-trackers II iTraxxEurope Subordinated Financials 5- year Short TRI ETF</t>
  </si>
  <si>
    <t>LU0378819881</t>
  </si>
  <si>
    <t>LU0378819378</t>
  </si>
  <si>
    <t>IE00B3BPCH51</t>
  </si>
  <si>
    <t>PowerShares EuroMTS Cash 3 Months Fund</t>
  </si>
  <si>
    <t>DE0006344740</t>
  </si>
  <si>
    <t>DE000A0F5T02</t>
  </si>
  <si>
    <t>LU0380865021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</si>
  <si>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</si>
  <si>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</si>
  <si>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</si>
  <si>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</si>
  <si>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</si>
  <si>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</si>
  <si>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</si>
  <si>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</si>
  <si>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</si>
  <si>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</si>
  <si>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</si>
  <si>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</si>
  <si>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DE000ETN1WL5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</si>
  <si>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</si>
  <si>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</si>
  <si>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</si>
  <si>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</si>
  <si>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</si>
  <si>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</si>
  <si>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</si>
  <si>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</si>
  <si>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</si>
  <si>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</si>
  <si>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</si>
  <si>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</si>
  <si>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</si>
  <si>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</si>
  <si>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</si>
  <si>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</si>
  <si>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</si>
  <si>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</si>
  <si>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Index Plus ETN DAX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</si>
  <si>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</si>
  <si>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</si>
  <si>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</si>
  <si>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</si>
  <si>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</si>
  <si>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</si>
  <si>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</si>
  <si>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</si>
  <si>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MSCI Daily TR Net Emerging Markets USD Index Exchange Traded Notes</t>
  </si>
  <si>
    <t>MSCI AC South East Asia Net TR USD Index Exchange Traded Notes</t>
  </si>
  <si>
    <t>iPath S&amp;P 500 VIX Short-Term Futures Index ETN</t>
  </si>
  <si>
    <t>ETFS Short NOK Long EUR</t>
  </si>
  <si>
    <t>ETFS Short SEK Long EUR</t>
  </si>
  <si>
    <t>iPath S&amp;P 500 VIX Mid-Term Futures Index ETN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</si>
</sst>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10" formatCode="#,##0.00%"/>
  </numFmts>
  <fonts count="19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</font>
    <font>
      <b/>
      <sz val="8"/>
      <color indexed="81"/>
      <name val="Tahoma"/>
    </font>
    <font>
      <sz val="10"/>
      <name val="Courier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 style="thin">
        <color indexed="8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horizontal="left" wrapText="1"/>
    </xf>
    <xf numFmtId="9" fontId="1" fillId="0" borderId="0" applyFont="0" applyFill="0" applyBorder="0" applyAlignment="0" applyProtection="0"/>
    <xf numFmtId="0" fontId="18" fillId="0" borderId="0">
      <alignment horizontal="left" wrapText="1"/>
    </xf>
  </cellStyleXfs>
  <cellXfs count="138">
    <xf numFmtId="0" fontId="0" fillId="0" borderId="0" xfId="0" applyAlignment="1"/>
    <xf numFmtId="49" fontId="3" fillId="2" borderId="1" xfId="2" applyNumberFormat="1" applyFont="1" applyFill="1" applyBorder="1" applyAlignment="1">
      <alignment vertical="top" wrapText="1"/>
    </xf>
    <xf numFmtId="49" fontId="3" fillId="2" borderId="2" xfId="2" applyNumberFormat="1" applyFont="1" applyFill="1" applyBorder="1" applyAlignment="1">
      <alignment vertical="top" wrapText="1"/>
    </xf>
    <xf numFmtId="49" fontId="3" fillId="2" borderId="1" xfId="2" applyNumberFormat="1" applyFont="1" applyFill="1" applyBorder="1" applyAlignment="1">
      <alignment horizontal="right" vertical="top" wrapText="1"/>
    </xf>
    <xf numFmtId="49" fontId="3" fillId="2" borderId="3" xfId="2" applyNumberFormat="1" applyFont="1" applyFill="1" applyBorder="1" applyAlignment="1">
      <alignment horizontal="right" vertical="top" wrapText="1"/>
    </xf>
    <xf numFmtId="49" fontId="3" fillId="2" borderId="4" xfId="2" applyNumberFormat="1" applyFont="1" applyFill="1" applyBorder="1" applyAlignment="1">
      <alignment horizontal="right" vertical="top" wrapText="1"/>
    </xf>
    <xf numFmtId="49" fontId="4" fillId="0" borderId="0" xfId="2" applyNumberFormat="1" applyFont="1" applyAlignment="1">
      <alignment vertical="top" wrapText="1"/>
    </xf>
    <xf numFmtId="49" fontId="3" fillId="2" borderId="2" xfId="2" applyNumberFormat="1" applyFont="1" applyFill="1" applyBorder="1" applyAlignment="1">
      <alignment horizontal="right" vertical="top" wrapText="1"/>
    </xf>
    <xf numFmtId="4" fontId="2" fillId="2" borderId="5" xfId="1" applyNumberFormat="1" applyFont="1" applyFill="1" applyBorder="1"/>
    <xf numFmtId="10" fontId="5" fillId="2" borderId="6" xfId="1" applyNumberFormat="1" applyFont="1" applyFill="1" applyBorder="1"/>
    <xf numFmtId="0" fontId="3" fillId="0" borderId="0" xfId="2" applyFont="1" applyAlignment="1">
      <alignment horizontal="left"/>
    </xf>
    <xf numFmtId="49" fontId="3" fillId="0" borderId="0" xfId="2" applyNumberFormat="1" applyFont="1" applyAlignment="1">
      <alignment horizontal="left"/>
    </xf>
    <xf numFmtId="49" fontId="3" fillId="0" borderId="0" xfId="2" applyNumberFormat="1" applyFont="1" applyAlignment="1">
      <alignment horizontal="left"/>
    </xf>
    <xf numFmtId="49" fontId="3" fillId="2" borderId="6" xfId="2" applyNumberFormat="1" applyFont="1" applyFill="1" applyBorder="1" applyAlignment="1">
      <alignment horizontal="right" vertical="top" wrapText="1"/>
    </xf>
    <xf numFmtId="0" fontId="4" fillId="0" borderId="0" xfId="2" applyFont="1" applyAlignment="1">
      <alignment horizontal="left"/>
    </xf>
    <xf numFmtId="0" fontId="13" fillId="3" borderId="0" xfId="2" applyFont="1" applyFill="1" applyAlignment="1">
      <alignment horizontal="center" vertical="center"/>
    </xf>
    <xf numFmtId="0" fontId="14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2" fillId="0" borderId="7" xfId="2" applyFont="1" applyBorder="1" applyAlignment="1">
      <alignment horizontal="left" vertical="top"/>
    </xf>
    <xf numFmtId="0" fontId="3" fillId="2" borderId="8" xfId="2" applyFont="1" applyFill="1" applyBorder="1" applyAlignment="1">
      <alignment vertical="center"/>
    </xf>
    <xf numFmtId="0" fontId="4" fillId="2" borderId="8" xfId="2" applyFont="1" applyFill="1" applyBorder="1" applyAlignment="1">
      <alignment vertical="center"/>
    </xf>
    <xf numFmtId="0" fontId="2" fillId="0" borderId="0" xfId="2" applyFont="1" applyAlignment="1">
      <alignment vertical="center"/>
    </xf>
    <xf numFmtId="2" fontId="7" fillId="0" borderId="0" xfId="2" applyNumberFormat="1" applyFont="1" applyAlignment="1">
      <alignment vertical="center"/>
    </xf>
    <xf numFmtId="11" fontId="4" fillId="0" borderId="0" xfId="2" applyNumberFormat="1" applyFont="1" applyAlignment="1">
      <alignment vertical="center"/>
    </xf>
    <xf numFmtId="0" fontId="4" fillId="0" borderId="0" xfId="2" applyFont="1" applyAlignment="1">
      <alignment vertical="center"/>
    </xf>
    <xf numFmtId="10" fontId="4" fillId="0" borderId="0" xfId="2" applyNumberFormat="1" applyFont="1" applyAlignment="1">
      <alignment vertical="center"/>
    </xf>
    <xf numFmtId="49" fontId="3" fillId="0" borderId="0" xfId="2" applyNumberFormat="1" applyFont="1" applyAlignment="1">
      <alignment vertical="center"/>
    </xf>
    <xf numFmtId="0" fontId="2" fillId="0" borderId="0" xfId="2" applyFont="1" applyAlignment="1">
      <alignment vertical="center"/>
    </xf>
    <xf numFmtId="0" fontId="2" fillId="0" borderId="9" xfId="2" applyFont="1" applyBorder="1" applyAlignment="1">
      <alignment vertical="center"/>
    </xf>
    <xf numFmtId="0" fontId="2" fillId="0" borderId="9" xfId="2" applyFont="1" applyBorder="1" applyAlignment="1">
      <alignment horizontal="left" vertical="center"/>
    </xf>
    <xf numFmtId="2" fontId="2" fillId="0" borderId="9" xfId="2" applyNumberFormat="1" applyFont="1" applyBorder="1" applyAlignment="1">
      <alignment vertical="center"/>
    </xf>
    <xf numFmtId="0" fontId="2" fillId="0" borderId="10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4" fontId="2" fillId="0" borderId="10" xfId="2" applyNumberFormat="1" applyFont="1" applyBorder="1" applyAlignment="1">
      <alignment vertical="center"/>
    </xf>
    <xf numFmtId="0" fontId="2" fillId="0" borderId="11" xfId="2" applyFont="1" applyBorder="1" applyAlignment="1">
      <alignment vertical="center"/>
    </xf>
    <xf numFmtId="0" fontId="2" fillId="0" borderId="11" xfId="2" applyFont="1" applyBorder="1" applyAlignment="1">
      <alignment horizontal="left" vertical="center"/>
    </xf>
    <xf numFmtId="2" fontId="2" fillId="0" borderId="11" xfId="2" applyNumberFormat="1" applyFont="1" applyBorder="1" applyAlignment="1">
      <alignment vertical="center"/>
    </xf>
    <xf numFmtId="0" fontId="2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4" fontId="2" fillId="0" borderId="12" xfId="2" applyNumberFormat="1" applyFont="1" applyBorder="1" applyAlignment="1">
      <alignment vertical="center"/>
    </xf>
    <xf numFmtId="0" fontId="2" fillId="0" borderId="11" xfId="2" applyFont="1" applyBorder="1" applyAlignment="1">
      <alignment horizontal="left" vertical="center"/>
    </xf>
    <xf numFmtId="0" fontId="2" fillId="0" borderId="13" xfId="2" applyFont="1" applyBorder="1" applyAlignment="1">
      <alignment vertical="center"/>
    </xf>
    <xf numFmtId="0" fontId="2" fillId="0" borderId="13" xfId="2" applyFont="1" applyBorder="1" applyAlignment="1">
      <alignment horizontal="left" vertical="center"/>
    </xf>
    <xf numFmtId="2" fontId="2" fillId="0" borderId="13" xfId="2" applyNumberFormat="1" applyFont="1" applyBorder="1" applyAlignment="1">
      <alignment vertical="center"/>
    </xf>
    <xf numFmtId="0" fontId="2" fillId="0" borderId="13" xfId="2" applyFont="1" applyBorder="1" applyAlignment="1">
      <alignment vertical="center"/>
    </xf>
    <xf numFmtId="10" fontId="2" fillId="0" borderId="0" xfId="2" applyNumberFormat="1" applyFont="1" applyAlignment="1">
      <alignment vertical="center"/>
    </xf>
    <xf numFmtId="2" fontId="7" fillId="0" borderId="0" xfId="2" applyNumberFormat="1" applyFont="1" applyAlignment="1">
      <alignment vertical="center"/>
    </xf>
    <xf numFmtId="10" fontId="4" fillId="2" borderId="8" xfId="2" applyNumberFormat="1" applyFont="1" applyFill="1" applyBorder="1" applyAlignment="1"/>
    <xf numFmtId="0" fontId="2" fillId="0" borderId="14" xfId="2" applyFont="1" applyBorder="1" applyAlignment="1">
      <alignment horizontal="left" vertical="top" wrapText="1"/>
    </xf>
    <xf numFmtId="0" fontId="2" fillId="0" borderId="7" xfId="2" applyFont="1" applyBorder="1" applyAlignment="1">
      <alignment horizontal="left" vertical="top" wrapText="1"/>
    </xf>
    <xf numFmtId="10" fontId="2" fillId="0" borderId="7" xfId="1" applyNumberFormat="1" applyFont="1" applyBorder="1"/>
    <xf numFmtId="0" fontId="2" fillId="0" borderId="7" xfId="2" applyFont="1" applyBorder="1" applyAlignment="1">
      <alignment vertical="center"/>
    </xf>
    <xf numFmtId="4" fontId="2" fillId="0" borderId="0" xfId="2" applyNumberFormat="1" applyFont="1" applyAlignment="1">
      <alignment vertical="center"/>
    </xf>
    <xf numFmtId="0" fontId="2" fillId="0" borderId="0" xfId="2" applyFont="1" applyAlignment="1">
      <alignment horizontal="left" vertical="center"/>
    </xf>
    <xf numFmtId="2" fontId="2" fillId="0" borderId="0" xfId="2" applyNumberFormat="1" applyFont="1" applyAlignment="1">
      <alignment vertical="center"/>
    </xf>
    <xf numFmtId="0" fontId="2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4" fontId="2" fillId="0" borderId="15" xfId="2" applyNumberFormat="1" applyFont="1" applyBorder="1" applyAlignment="1">
      <alignment vertical="center"/>
    </xf>
    <xf numFmtId="0" fontId="2" fillId="0" borderId="16" xfId="2" applyFont="1" applyBorder="1" applyAlignment="1">
      <alignment horizontal="left" vertical="top" wrapText="1"/>
    </xf>
    <xf numFmtId="4" fontId="2" fillId="0" borderId="16" xfId="2" applyNumberFormat="1" applyFont="1" applyBorder="1" applyAlignment="1">
      <alignment vertical="center"/>
    </xf>
    <xf numFmtId="10" fontId="2" fillId="0" borderId="12" xfId="2" applyNumberFormat="1" applyFont="1" applyBorder="1" applyAlignment="1">
      <alignment vertical="center"/>
    </xf>
    <xf numFmtId="210" fontId="2" fillId="0" borderId="17" xfId="1" applyNumberFormat="1" applyFont="1" applyBorder="1"/>
    <xf numFmtId="210" fontId="2" fillId="0" borderId="18" xfId="1" applyNumberFormat="1" applyFont="1" applyBorder="1"/>
    <xf numFmtId="210" fontId="2" fillId="0" borderId="18" xfId="1" applyNumberFormat="1" applyFont="1" applyFill="1" applyBorder="1"/>
    <xf numFmtId="210" fontId="2" fillId="0" borderId="17" xfId="1" applyNumberFormat="1" applyFont="1" applyFill="1" applyBorder="1"/>
    <xf numFmtId="210" fontId="4" fillId="0" borderId="7" xfId="2" applyNumberFormat="1" applyFont="1" applyBorder="1" applyAlignment="1"/>
    <xf numFmtId="210" fontId="4" fillId="0" borderId="7" xfId="2" applyNumberFormat="1" applyFont="1" applyBorder="1" applyAlignment="1"/>
    <xf numFmtId="210" fontId="2" fillId="0" borderId="14" xfId="1" applyNumberFormat="1" applyFont="1" applyBorder="1"/>
    <xf numFmtId="210" fontId="2" fillId="0" borderId="7" xfId="1" applyNumberFormat="1" applyFont="1" applyBorder="1"/>
    <xf numFmtId="210" fontId="4" fillId="0" borderId="14" xfId="2" applyNumberFormat="1" applyFont="1" applyBorder="1" applyAlignment="1"/>
    <xf numFmtId="3" fontId="2" fillId="0" borderId="0" xfId="2" applyNumberFormat="1" applyFont="1" applyAlignment="1"/>
    <xf numFmtId="0" fontId="10" fillId="4" borderId="19" xfId="2" applyFont="1" applyFill="1" applyBorder="1" applyAlignment="1">
      <alignment vertical="center"/>
    </xf>
    <xf numFmtId="0" fontId="10" fillId="4" borderId="19" xfId="2" applyFont="1" applyFill="1" applyBorder="1" applyAlignment="1">
      <alignment horizontal="left"/>
    </xf>
    <xf numFmtId="0" fontId="12" fillId="4" borderId="19" xfId="2" applyFont="1" applyFill="1" applyBorder="1" applyAlignment="1">
      <alignment vertical="center"/>
    </xf>
    <xf numFmtId="0" fontId="10" fillId="4" borderId="20" xfId="2" applyFont="1" applyFill="1" applyBorder="1" applyAlignment="1">
      <alignment horizontal="left"/>
    </xf>
    <xf numFmtId="0" fontId="12" fillId="4" borderId="19" xfId="2" applyFont="1" applyFill="1" applyBorder="1" applyAlignment="1">
      <alignment horizontal="left"/>
    </xf>
    <xf numFmtId="0" fontId="10" fillId="4" borderId="20" xfId="2" applyFont="1" applyFill="1" applyBorder="1">
      <alignment horizontal="left" wrapText="1"/>
    </xf>
    <xf numFmtId="0" fontId="2" fillId="0" borderId="21" xfId="2" applyFont="1" applyBorder="1" applyAlignment="1">
      <alignment horizontal="left" vertical="top"/>
    </xf>
    <xf numFmtId="0" fontId="2" fillId="0" borderId="0" xfId="2" applyFont="1" applyAlignment="1">
      <alignment horizontal="left" vertical="top"/>
    </xf>
    <xf numFmtId="0" fontId="4" fillId="0" borderId="7" xfId="2" applyFont="1" applyBorder="1" applyAlignment="1">
      <alignment vertical="center"/>
    </xf>
    <xf numFmtId="10" fontId="2" fillId="0" borderId="17" xfId="1" applyNumberFormat="1" applyFont="1" applyBorder="1"/>
    <xf numFmtId="10" fontId="4" fillId="2" borderId="8" xfId="1" applyNumberFormat="1" applyFont="1" applyFill="1" applyBorder="1" applyAlignment="1">
      <alignment vertical="center"/>
    </xf>
    <xf numFmtId="10" fontId="2" fillId="2" borderId="8" xfId="1" applyNumberFormat="1" applyFont="1" applyFill="1" applyBorder="1"/>
    <xf numFmtId="0" fontId="7" fillId="2" borderId="8" xfId="2" applyFont="1" applyFill="1" applyBorder="1" applyAlignment="1">
      <alignment vertical="center"/>
    </xf>
    <xf numFmtId="4" fontId="2" fillId="2" borderId="8" xfId="2" applyNumberFormat="1" applyFont="1" applyFill="1" applyBorder="1" applyAlignment="1">
      <alignment vertical="center"/>
    </xf>
    <xf numFmtId="49" fontId="3" fillId="2" borderId="8" xfId="2" applyNumberFormat="1" applyFont="1" applyFill="1" applyBorder="1" applyAlignment="1">
      <alignment horizontal="right" vertical="top" wrapText="1"/>
    </xf>
    <xf numFmtId="0" fontId="7" fillId="0" borderId="0" xfId="2" applyFont="1" applyAlignment="1">
      <alignment vertical="center"/>
    </xf>
    <xf numFmtId="4" fontId="2" fillId="0" borderId="21" xfId="2" applyNumberFormat="1" applyFont="1" applyBorder="1" applyAlignment="1">
      <alignment vertical="center"/>
    </xf>
    <xf numFmtId="4" fontId="2" fillId="0" borderId="21" xfId="2" applyNumberFormat="1" applyFont="1" applyBorder="1" applyAlignment="1"/>
    <xf numFmtId="0" fontId="10" fillId="0" borderId="21" xfId="2" applyFont="1" applyBorder="1" applyAlignment="1">
      <alignment horizontal="left"/>
    </xf>
    <xf numFmtId="4" fontId="2" fillId="2" borderId="22" xfId="1" applyNumberFormat="1" applyFont="1" applyFill="1" applyBorder="1"/>
    <xf numFmtId="0" fontId="7" fillId="3" borderId="21" xfId="2" applyFont="1" applyFill="1" applyBorder="1" applyAlignment="1">
      <alignment vertical="center"/>
    </xf>
    <xf numFmtId="0" fontId="4" fillId="2" borderId="6" xfId="2" applyFont="1" applyFill="1" applyBorder="1" applyAlignment="1">
      <alignment vertical="center"/>
    </xf>
    <xf numFmtId="4" fontId="2" fillId="0" borderId="14" xfId="2" applyNumberFormat="1" applyFont="1" applyBorder="1" applyAlignment="1">
      <alignment vertical="center"/>
    </xf>
    <xf numFmtId="4" fontId="2" fillId="0" borderId="7" xfId="2" applyNumberFormat="1" applyFont="1" applyBorder="1" applyAlignment="1">
      <alignment vertical="center"/>
    </xf>
    <xf numFmtId="4" fontId="4" fillId="2" borderId="8" xfId="2" applyNumberFormat="1" applyFont="1" applyFill="1" applyBorder="1" applyAlignment="1">
      <alignment vertical="center"/>
    </xf>
    <xf numFmtId="210" fontId="2" fillId="0" borderId="23" xfId="1" applyNumberFormat="1" applyFont="1" applyBorder="1"/>
    <xf numFmtId="210" fontId="2" fillId="0" borderId="15" xfId="1" applyNumberFormat="1" applyFont="1" applyBorder="1"/>
    <xf numFmtId="4" fontId="2" fillId="0" borderId="18" xfId="2" applyNumberFormat="1" applyFont="1" applyBorder="1" applyAlignment="1">
      <alignment vertical="center"/>
    </xf>
    <xf numFmtId="4" fontId="2" fillId="0" borderId="24" xfId="2" applyNumberFormat="1" applyFont="1" applyBorder="1" applyAlignment="1">
      <alignment vertical="center"/>
    </xf>
    <xf numFmtId="4" fontId="2" fillId="0" borderId="25" xfId="2" applyNumberFormat="1" applyFont="1" applyBorder="1" applyAlignment="1">
      <alignment vertical="center"/>
    </xf>
    <xf numFmtId="49" fontId="3" fillId="2" borderId="22" xfId="2" applyNumberFormat="1" applyFont="1" applyFill="1" applyBorder="1" applyAlignment="1">
      <alignment horizontal="right" vertical="top" wrapText="1"/>
    </xf>
    <xf numFmtId="0" fontId="7" fillId="2" borderId="6" xfId="2" applyFont="1" applyFill="1" applyBorder="1" applyAlignment="1">
      <alignment vertical="center"/>
    </xf>
    <xf numFmtId="4" fontId="2" fillId="2" borderId="8" xfId="1" applyNumberFormat="1" applyFont="1" applyFill="1" applyBorder="1"/>
    <xf numFmtId="10" fontId="5" fillId="2" borderId="8" xfId="1" applyNumberFormat="1" applyFont="1" applyFill="1" applyBorder="1"/>
    <xf numFmtId="49" fontId="3" fillId="0" borderId="26" xfId="2" applyNumberFormat="1" applyFont="1" applyBorder="1" applyAlignment="1">
      <alignment horizontal="right" vertical="top" wrapText="1"/>
    </xf>
    <xf numFmtId="4" fontId="2" fillId="0" borderId="27" xfId="2" applyNumberFormat="1" applyFont="1" applyBorder="1" applyAlignment="1">
      <alignment vertical="center"/>
    </xf>
    <xf numFmtId="4" fontId="2" fillId="2" borderId="6" xfId="1" applyNumberFormat="1" applyFont="1" applyFill="1" applyBorder="1"/>
    <xf numFmtId="49" fontId="4" fillId="0" borderId="0" xfId="2" applyNumberFormat="1" applyFont="1" applyAlignment="1">
      <alignment vertical="top" wrapText="1"/>
    </xf>
    <xf numFmtId="4" fontId="2" fillId="0" borderId="28" xfId="2" applyNumberFormat="1" applyFont="1" applyBorder="1" applyAlignment="1">
      <alignment vertical="center"/>
    </xf>
    <xf numFmtId="4" fontId="4" fillId="2" borderId="22" xfId="1" applyNumberFormat="1" applyFont="1" applyFill="1" applyBorder="1"/>
    <xf numFmtId="4" fontId="4" fillId="2" borderId="5" xfId="1" applyNumberFormat="1" applyFont="1" applyFill="1" applyBorder="1"/>
    <xf numFmtId="4" fontId="2" fillId="0" borderId="12" xfId="2" applyNumberFormat="1" applyFont="1" applyBorder="1" applyAlignment="1">
      <alignment vertical="center"/>
    </xf>
    <xf numFmtId="210" fontId="2" fillId="0" borderId="29" xfId="1" applyNumberFormat="1" applyFont="1" applyFill="1" applyBorder="1"/>
    <xf numFmtId="210" fontId="2" fillId="0" borderId="30" xfId="1" applyNumberFormat="1" applyFont="1" applyFill="1" applyBorder="1"/>
    <xf numFmtId="0" fontId="16" fillId="2" borderId="31" xfId="2" applyFont="1" applyFill="1" applyBorder="1" applyAlignment="1">
      <alignment horizontal="center" vertical="center"/>
    </xf>
    <xf numFmtId="0" fontId="17" fillId="2" borderId="32" xfId="2" applyFont="1" applyFill="1" applyBorder="1" applyAlignment="1">
      <alignment vertical="center"/>
    </xf>
    <xf numFmtId="0" fontId="17" fillId="2" borderId="33" xfId="2" applyFont="1" applyFill="1" applyBorder="1" applyAlignment="1"/>
    <xf numFmtId="0" fontId="16" fillId="2" borderId="32" xfId="2" applyFont="1" applyFill="1" applyBorder="1" applyAlignment="1">
      <alignment horizontal="center" vertical="center"/>
    </xf>
    <xf numFmtId="0" fontId="16" fillId="2" borderId="33" xfId="2" applyFont="1" applyFill="1" applyBorder="1" applyAlignment="1">
      <alignment horizontal="center" vertical="center"/>
    </xf>
    <xf numFmtId="0" fontId="10" fillId="4" borderId="20" xfId="2" applyFont="1" applyFill="1" applyBorder="1" applyAlignment="1">
      <alignment horizontal="center"/>
    </xf>
    <xf numFmtId="0" fontId="11" fillId="4" borderId="34" xfId="2" applyFont="1" applyFill="1" applyBorder="1" applyAlignment="1">
      <alignment horizontal="center"/>
    </xf>
    <xf numFmtId="0" fontId="11" fillId="4" borderId="35" xfId="2" applyFont="1" applyFill="1" applyBorder="1" applyAlignment="1">
      <alignment horizontal="center"/>
    </xf>
    <xf numFmtId="0" fontId="0" fillId="4" borderId="34" xfId="2" applyFont="1" applyFill="1" applyBorder="1" applyAlignment="1"/>
    <xf numFmtId="0" fontId="0" fillId="4" borderId="5" xfId="2" applyFont="1" applyFill="1" applyBorder="1" applyAlignment="1"/>
    <xf numFmtId="0" fontId="0" fillId="4" borderId="6" xfId="2" applyFont="1" applyFill="1" applyBorder="1" applyAlignment="1"/>
    <xf numFmtId="0" fontId="10" fillId="4" borderId="20" xfId="2" applyFont="1" applyFill="1" applyBorder="1" applyAlignment="1">
      <alignment horizontal="left"/>
    </xf>
    <xf numFmtId="0" fontId="11" fillId="4" borderId="34" xfId="2" applyFont="1" applyFill="1" applyBorder="1" applyAlignment="1">
      <alignment horizontal="left"/>
    </xf>
    <xf numFmtId="0" fontId="11" fillId="4" borderId="35" xfId="2" applyFont="1" applyFill="1" applyBorder="1" applyAlignment="1">
      <alignment horizontal="left"/>
    </xf>
    <xf numFmtId="0" fontId="10" fillId="4" borderId="34" xfId="2" applyFont="1" applyFill="1" applyBorder="1" applyAlignment="1">
      <alignment horizontal="center"/>
    </xf>
    <xf numFmtId="0" fontId="10" fillId="4" borderId="34" xfId="2" applyFont="1" applyFill="1" applyBorder="1" applyAlignment="1">
      <alignment horizontal="left"/>
    </xf>
    <xf numFmtId="0" fontId="10" fillId="4" borderId="35" xfId="2" applyFont="1" applyFill="1" applyBorder="1" applyAlignment="1">
      <alignment horizontal="left"/>
    </xf>
  </cellXfs>
  <cellStyles count="3">
    <cellStyle name="=C:\WINNT35\SYSTEM32\COMMAND.COM" xfId="2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 sz="1125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XTF Exchange Traded Funds</a:t>
            </a:r>
          </a:p>
          <a:p>
            <a:pPr>
              <a:defRPr sz="112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 sz="1125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On-Exchange Order Book Turnover</a:t>
            </a:r>
            <a:r>
              <a:rPr lang="en-GB" sz="1325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 </a:t>
            </a:r>
          </a:p>
        </c:rich>
      </c:tx>
      <c:layout>
        <c:manualLayout>
          <c:xMode val="edge"/>
          <c:yMode val="edge"/>
          <c:x val="0.39291009829653206"/>
          <c:y val="1.3115191085928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331244836891484E-2"/>
          <c:y val="0.15082469748817956"/>
          <c:w val="0.91526288203769424"/>
          <c:h val="0.75740228521237996"/>
        </c:manualLayout>
      </c:layout>
      <c:barChart>
        <c:barDir val="col"/>
        <c:grouping val="clustered"/>
        <c:varyColors val="0"/>
        <c:ser>
          <c:idx val="0"/>
          <c:order val="0"/>
          <c:tx>
            <c:v>Nov-09 Dec-09 Jan-10 Feb-10 Mar-10 Apr-10 May-10 Jun-10 Jul-10 Aug-10 Sep-10 Oct-10 Nov-10</c:v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cat>
            <c:numLit>
              <c:formatCode>General</c:formatCode>
              <c:ptCount val="13"/>
              <c:pt idx="0">
                <c:v>40118</c:v>
              </c:pt>
              <c:pt idx="1">
                <c:v>40148</c:v>
              </c:pt>
              <c:pt idx="2">
                <c:v>40179</c:v>
              </c:pt>
              <c:pt idx="3">
                <c:v>40210</c:v>
              </c:pt>
              <c:pt idx="4">
                <c:v>40238</c:v>
              </c:pt>
              <c:pt idx="5">
                <c:v>40269</c:v>
              </c:pt>
              <c:pt idx="6">
                <c:v>40299</c:v>
              </c:pt>
              <c:pt idx="7">
                <c:v>40330</c:v>
              </c:pt>
              <c:pt idx="8">
                <c:v>40360</c:v>
              </c:pt>
              <c:pt idx="9">
                <c:v>40391</c:v>
              </c:pt>
              <c:pt idx="10">
                <c:v>40422</c:v>
              </c:pt>
              <c:pt idx="11">
                <c:v>40452</c:v>
              </c:pt>
              <c:pt idx="12">
                <c:v>40483</c:v>
              </c:pt>
            </c:numLit>
          </c:cat>
          <c:val>
            <c:numLit>
              <c:formatCode>General</c:formatCode>
              <c:ptCount val="13"/>
              <c:pt idx="0">
                <c:v>13247.542817375761</c:v>
              </c:pt>
              <c:pt idx="1">
                <c:v>9752.6232460932461</c:v>
              </c:pt>
              <c:pt idx="2">
                <c:v>13053.483298991614</c:v>
              </c:pt>
              <c:pt idx="3">
                <c:v>13036.561617953788</c:v>
              </c:pt>
              <c:pt idx="4">
                <c:v>11659.167377782134</c:v>
              </c:pt>
              <c:pt idx="5">
                <c:v>13594.197569774313</c:v>
              </c:pt>
              <c:pt idx="6">
                <c:v>20344.974265100685</c:v>
              </c:pt>
              <c:pt idx="7">
                <c:v>13367.55633603282</c:v>
              </c:pt>
              <c:pt idx="8">
                <c:v>11871.639353055214</c:v>
              </c:pt>
              <c:pt idx="9">
                <c:v>11047.093974798816</c:v>
              </c:pt>
              <c:pt idx="10">
                <c:v>10602.542287917739</c:v>
              </c:pt>
              <c:pt idx="11">
                <c:v>10884.264594526761</c:v>
              </c:pt>
              <c:pt idx="12">
                <c:v>13430.800103640875</c:v>
              </c:pt>
            </c:numLit>
          </c:val>
          <c:extLst>
            <c:ext xmlns:c16="http://schemas.microsoft.com/office/drawing/2014/chart" uri="{C3380CC4-5D6E-409C-BE32-E72D297353CC}">
              <c16:uniqueId val="{00000000-10B0-2741-B595-55486506A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0847439"/>
        <c:axId val="1"/>
      </c:barChart>
      <c:catAx>
        <c:axId val="1240847439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374612588792532E-2"/>
              <c:y val="0.3737829459489667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240847439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71E3-7C4A-A914-D35623838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0852239"/>
        <c:axId val="1"/>
        <c:axId val="0"/>
      </c:bar3DChart>
      <c:catAx>
        <c:axId val="1240852239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24085223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AC64-B846-BD71-DCB135C51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1344367"/>
        <c:axId val="1"/>
        <c:axId val="0"/>
      </c:bar3DChart>
      <c:catAx>
        <c:axId val="1241344367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24134436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AB0-9B4A-BDAC-3920175AD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7895823"/>
        <c:axId val="1"/>
        <c:axId val="0"/>
      </c:bar3DChart>
      <c:catAx>
        <c:axId val="1817895823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81789582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4FF5-2343-B5D1-D2C05F776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6998160"/>
        <c:axId val="1"/>
        <c:axId val="0"/>
      </c:bar3DChart>
      <c:catAx>
        <c:axId val="114699816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146998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B7BF-4C4F-B01E-76C53A4C5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7633999"/>
        <c:axId val="1"/>
        <c:axId val="0"/>
      </c:bar3DChart>
      <c:catAx>
        <c:axId val="1817633999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81763399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12E-E845-9E63-9A9E5EEC6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8584384"/>
        <c:axId val="1"/>
        <c:axId val="0"/>
      </c:bar3DChart>
      <c:catAx>
        <c:axId val="34858438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348584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12700</xdr:rowOff>
    </xdr:from>
    <xdr:to>
      <xdr:col>8</xdr:col>
      <xdr:colOff>1117600</xdr:colOff>
      <xdr:row>25</xdr:row>
      <xdr:rowOff>139700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D047786A-A2F7-3485-2DE6-3A714593A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685800</xdr:colOff>
      <xdr:row>0</xdr:row>
      <xdr:rowOff>63500</xdr:rowOff>
    </xdr:from>
    <xdr:to>
      <xdr:col>8</xdr:col>
      <xdr:colOff>749300</xdr:colOff>
      <xdr:row>2</xdr:row>
      <xdr:rowOff>38100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24A52A05-2FAE-800E-081F-2067955CC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9200" y="63500"/>
          <a:ext cx="34671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077" name="Chart 29">
          <a:extLst>
            <a:ext uri="{FF2B5EF4-FFF2-40B4-BE49-F238E27FC236}">
              <a16:creationId xmlns:a16="http://schemas.microsoft.com/office/drawing/2014/main" id="{3F00FDAD-0E82-D97C-637B-1AD0008E7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2099" name="Chart 51">
          <a:extLst>
            <a:ext uri="{FF2B5EF4-FFF2-40B4-BE49-F238E27FC236}">
              <a16:creationId xmlns:a16="http://schemas.microsoft.com/office/drawing/2014/main" id="{688AB293-041F-A427-8D35-B955F5DFC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95CB884A-CCD1-535E-B08A-F2B4168D6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F186587F-8EBD-359F-D513-EF723FAE0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FD7995E2-047D-5467-3D61-973879CF1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8194" name="Chart 2">
          <a:extLst>
            <a:ext uri="{FF2B5EF4-FFF2-40B4-BE49-F238E27FC236}">
              <a16:creationId xmlns:a16="http://schemas.microsoft.com/office/drawing/2014/main" id="{68F956E9-09DC-6CC5-71DC-E4171D9D8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63"/>
  <sheetViews>
    <sheetView showGridLines="0" tabSelected="1" workbookViewId="0"/>
  </sheetViews>
  <sheetFormatPr baseColWidth="10" defaultColWidth="9.1640625" defaultRowHeight="13" x14ac:dyDescent="0.15"/>
  <cols>
    <col min="1" max="1" width="20" style="21" customWidth="1"/>
    <col min="2" max="2" width="24" style="21" customWidth="1"/>
    <col min="3" max="3" width="16.83203125" style="21" customWidth="1"/>
    <col min="4" max="4" width="9.6640625" style="21" customWidth="1"/>
    <col min="5" max="5" width="6.5" style="21" customWidth="1"/>
    <col min="6" max="6" width="13.33203125" style="19" customWidth="1"/>
    <col min="7" max="7" width="29.83203125" style="19" customWidth="1"/>
    <col min="8" max="8" width="14.83203125" style="19" bestFit="1" customWidth="1"/>
    <col min="9" max="9" width="10.5" style="19" customWidth="1"/>
    <col min="10" max="10" width="14.83203125" style="19" bestFit="1" customWidth="1"/>
    <col min="11" max="11" width="13.6640625" style="19" bestFit="1" customWidth="1"/>
    <col min="12" max="16384" width="9.1640625" style="19"/>
  </cols>
  <sheetData>
    <row r="1" spans="1:9" ht="32.25" customHeight="1" x14ac:dyDescent="0.15">
      <c r="A1" s="62" t="s">
        <v>1680</v>
      </c>
      <c r="B1" s="16"/>
      <c r="C1" s="16"/>
      <c r="D1" s="16"/>
      <c r="E1" s="16"/>
      <c r="F1" s="17"/>
      <c r="G1" s="18"/>
      <c r="H1" s="18"/>
      <c r="I1" s="18"/>
    </row>
    <row r="2" spans="1:9" ht="24.75" customHeight="1" x14ac:dyDescent="0.15">
      <c r="A2" s="20" t="s">
        <v>1384</v>
      </c>
      <c r="B2" s="16"/>
      <c r="C2" s="16"/>
      <c r="D2" s="16"/>
      <c r="E2" s="16"/>
      <c r="F2" s="17"/>
      <c r="G2" s="18"/>
      <c r="H2" s="18"/>
      <c r="I2" s="18"/>
    </row>
    <row r="3" spans="1:9" ht="24.75" customHeight="1" x14ac:dyDescent="0.15">
      <c r="A3" s="16"/>
      <c r="B3" s="16"/>
      <c r="C3" s="16"/>
      <c r="D3" s="16"/>
      <c r="E3" s="16"/>
      <c r="F3" s="17"/>
      <c r="G3" s="18"/>
      <c r="H3" s="18"/>
      <c r="I3" s="18"/>
    </row>
    <row r="4" spans="1:9" ht="24.75" customHeight="1" x14ac:dyDescent="0.15">
      <c r="E4" s="19"/>
    </row>
    <row r="5" spans="1:9" ht="24.75" customHeight="1" x14ac:dyDescent="0.15"/>
    <row r="6" spans="1:9" ht="24.75" customHeight="1" x14ac:dyDescent="0.15"/>
    <row r="27" spans="1:10" ht="14" thickBot="1" x14ac:dyDescent="0.2"/>
    <row r="28" spans="1:10" ht="23.25" customHeight="1" thickBot="1" x14ac:dyDescent="0.2">
      <c r="A28" s="121" t="s">
        <v>1133</v>
      </c>
      <c r="B28" s="122"/>
      <c r="C28" s="122"/>
      <c r="D28" s="123"/>
      <c r="E28" s="15"/>
      <c r="F28" s="121" t="s">
        <v>1134</v>
      </c>
      <c r="G28" s="124"/>
      <c r="H28" s="124"/>
      <c r="I28" s="125"/>
      <c r="J28" s="22"/>
    </row>
    <row r="29" spans="1:10" ht="17.25" customHeight="1" x14ac:dyDescent="0.15">
      <c r="A29" s="37" t="s">
        <v>1291</v>
      </c>
      <c r="B29" s="38"/>
      <c r="C29" s="37" t="s">
        <v>1292</v>
      </c>
      <c r="D29" s="39">
        <v>3.5167272726999999</v>
      </c>
      <c r="E29"/>
      <c r="F29" s="37" t="s">
        <v>369</v>
      </c>
      <c r="G29" s="38"/>
      <c r="H29" s="37" t="s">
        <v>370</v>
      </c>
      <c r="I29" s="39">
        <v>1499.539390185</v>
      </c>
    </row>
    <row r="30" spans="1:10" ht="17.25" customHeight="1" x14ac:dyDescent="0.15">
      <c r="A30" s="43" t="s">
        <v>369</v>
      </c>
      <c r="B30" s="44"/>
      <c r="C30" s="43" t="s">
        <v>370</v>
      </c>
      <c r="D30" s="45">
        <v>3.6634545455</v>
      </c>
      <c r="E30"/>
      <c r="F30" s="43" t="s">
        <v>1291</v>
      </c>
      <c r="G30" s="44"/>
      <c r="H30" s="43" t="s">
        <v>1292</v>
      </c>
      <c r="I30" s="45">
        <v>977.59557577199996</v>
      </c>
    </row>
    <row r="31" spans="1:10" ht="17.25" customHeight="1" x14ac:dyDescent="0.15">
      <c r="A31" s="43" t="s">
        <v>1810</v>
      </c>
      <c r="B31" s="44"/>
      <c r="C31" s="43" t="s">
        <v>1811</v>
      </c>
      <c r="D31" s="45">
        <v>4.2038636364000004</v>
      </c>
      <c r="E31"/>
      <c r="F31" s="43" t="s">
        <v>876</v>
      </c>
      <c r="G31" s="44"/>
      <c r="H31" s="43" t="s">
        <v>379</v>
      </c>
      <c r="I31" s="45">
        <v>676.94036148199996</v>
      </c>
    </row>
    <row r="32" spans="1:10" ht="17.25" customHeight="1" x14ac:dyDescent="0.15">
      <c r="A32" s="43" t="s">
        <v>240</v>
      </c>
      <c r="B32" s="44"/>
      <c r="C32" s="43" t="s">
        <v>241</v>
      </c>
      <c r="D32" s="45">
        <v>4.9652727273000004</v>
      </c>
      <c r="E32"/>
      <c r="F32" s="43" t="s">
        <v>830</v>
      </c>
      <c r="G32" s="44"/>
      <c r="H32" s="43" t="s">
        <v>378</v>
      </c>
      <c r="I32" s="45">
        <v>371.823994642</v>
      </c>
    </row>
    <row r="33" spans="1:10" ht="17.25" customHeight="1" x14ac:dyDescent="0.15">
      <c r="A33" s="43" t="s">
        <v>1832</v>
      </c>
      <c r="B33" s="44"/>
      <c r="C33" s="43" t="s">
        <v>1833</v>
      </c>
      <c r="D33" s="45">
        <v>5.4203636364000003</v>
      </c>
      <c r="E33"/>
      <c r="F33" s="43" t="s">
        <v>1430</v>
      </c>
      <c r="G33" s="44"/>
      <c r="H33" s="43" t="s">
        <v>1431</v>
      </c>
      <c r="I33" s="45">
        <v>342.03838090200003</v>
      </c>
    </row>
    <row r="34" spans="1:10" ht="17.25" customHeight="1" x14ac:dyDescent="0.15">
      <c r="A34" s="43" t="s">
        <v>1945</v>
      </c>
      <c r="B34" s="44"/>
      <c r="C34" s="43" t="s">
        <v>1946</v>
      </c>
      <c r="D34" s="45">
        <v>5.4632727272999997</v>
      </c>
      <c r="E34"/>
      <c r="F34" s="43" t="s">
        <v>1832</v>
      </c>
      <c r="G34" s="44"/>
      <c r="H34" s="43" t="s">
        <v>1833</v>
      </c>
      <c r="I34" s="45">
        <v>307.10816406499998</v>
      </c>
    </row>
    <row r="35" spans="1:10" ht="17.25" customHeight="1" x14ac:dyDescent="0.15">
      <c r="A35" s="43" t="s">
        <v>819</v>
      </c>
      <c r="B35" s="44"/>
      <c r="C35" s="43" t="s">
        <v>1296</v>
      </c>
      <c r="D35" s="45">
        <v>6.8490000000000002</v>
      </c>
      <c r="E35"/>
      <c r="F35" s="43" t="s">
        <v>817</v>
      </c>
      <c r="G35" s="44"/>
      <c r="H35" s="43" t="s">
        <v>1295</v>
      </c>
      <c r="I35" s="45">
        <v>303.35367583200002</v>
      </c>
    </row>
    <row r="36" spans="1:10" ht="17.25" customHeight="1" x14ac:dyDescent="0.15">
      <c r="A36" s="43" t="s">
        <v>1228</v>
      </c>
      <c r="B36" s="44"/>
      <c r="C36" s="43" t="s">
        <v>1229</v>
      </c>
      <c r="D36" s="45">
        <v>7.0543636363999997</v>
      </c>
      <c r="E36"/>
      <c r="F36" s="43" t="s">
        <v>972</v>
      </c>
      <c r="G36" s="44"/>
      <c r="H36" s="43" t="s">
        <v>1475</v>
      </c>
      <c r="I36" s="45">
        <v>286.12229243000002</v>
      </c>
    </row>
    <row r="37" spans="1:10" ht="17.25" customHeight="1" x14ac:dyDescent="0.15">
      <c r="A37" s="43" t="s">
        <v>817</v>
      </c>
      <c r="B37" s="44"/>
      <c r="C37" s="43" t="s">
        <v>1295</v>
      </c>
      <c r="D37" s="45">
        <v>7.1520909091</v>
      </c>
      <c r="E37"/>
      <c r="F37" s="43" t="s">
        <v>240</v>
      </c>
      <c r="G37" s="44"/>
      <c r="H37" s="43" t="s">
        <v>241</v>
      </c>
      <c r="I37" s="45">
        <v>236.42161551800001</v>
      </c>
    </row>
    <row r="38" spans="1:10" ht="17.25" customHeight="1" thickBot="1" x14ac:dyDescent="0.2">
      <c r="A38" s="50" t="s">
        <v>876</v>
      </c>
      <c r="B38" s="47"/>
      <c r="C38" s="50" t="s">
        <v>379</v>
      </c>
      <c r="D38" s="49">
        <v>7.2523636364000001</v>
      </c>
      <c r="E38"/>
      <c r="F38" s="50" t="s">
        <v>219</v>
      </c>
      <c r="G38" s="47"/>
      <c r="H38" s="50" t="s">
        <v>220</v>
      </c>
      <c r="I38" s="49">
        <v>156.08393140300001</v>
      </c>
    </row>
    <row r="39" spans="1:10" x14ac:dyDescent="0.15">
      <c r="A39" s="19"/>
      <c r="B39" s="19"/>
      <c r="C39" s="19"/>
      <c r="D39" s="19"/>
    </row>
    <row r="40" spans="1:10" ht="14" thickBot="1" x14ac:dyDescent="0.2"/>
    <row r="41" spans="1:10" ht="23.25" customHeight="1" thickBot="1" x14ac:dyDescent="0.2">
      <c r="A41" s="121" t="s">
        <v>1135</v>
      </c>
      <c r="B41" s="122"/>
      <c r="C41" s="122"/>
      <c r="D41" s="123"/>
      <c r="E41" s="15"/>
      <c r="F41" s="121" t="s">
        <v>1136</v>
      </c>
      <c r="G41" s="124"/>
      <c r="H41" s="124"/>
      <c r="I41" s="125"/>
      <c r="J41" s="22"/>
    </row>
    <row r="42" spans="1:10" ht="17.25" customHeight="1" x14ac:dyDescent="0.15">
      <c r="A42" s="35" t="s">
        <v>461</v>
      </c>
      <c r="B42" s="34"/>
      <c r="C42" s="35" t="s">
        <v>1326</v>
      </c>
      <c r="D42" s="36">
        <v>0.32727272730000001</v>
      </c>
      <c r="F42" s="43" t="s">
        <v>461</v>
      </c>
      <c r="G42" s="38"/>
      <c r="H42" s="37" t="s">
        <v>1326</v>
      </c>
      <c r="I42" s="39">
        <v>205.369502834</v>
      </c>
    </row>
    <row r="43" spans="1:10" ht="17.25" customHeight="1" x14ac:dyDescent="0.15">
      <c r="A43" s="41" t="s">
        <v>1215</v>
      </c>
      <c r="B43" s="40"/>
      <c r="C43" s="41" t="s">
        <v>1216</v>
      </c>
      <c r="D43" s="42">
        <v>1.0901363636000001</v>
      </c>
      <c r="F43" s="43" t="s">
        <v>870</v>
      </c>
      <c r="G43" s="44"/>
      <c r="H43" s="43" t="s">
        <v>871</v>
      </c>
      <c r="I43" s="45">
        <v>186.45498317500002</v>
      </c>
    </row>
    <row r="44" spans="1:10" ht="17.25" customHeight="1" x14ac:dyDescent="0.15">
      <c r="A44" s="41" t="s">
        <v>1862</v>
      </c>
      <c r="B44" s="40"/>
      <c r="C44" s="41" t="s">
        <v>459</v>
      </c>
      <c r="D44" s="42">
        <v>1.1833636364</v>
      </c>
      <c r="F44" s="43" t="s">
        <v>862</v>
      </c>
      <c r="G44" s="44"/>
      <c r="H44" s="43" t="s">
        <v>863</v>
      </c>
      <c r="I44" s="45">
        <v>145.71616168900002</v>
      </c>
    </row>
    <row r="45" spans="1:10" ht="17.25" customHeight="1" x14ac:dyDescent="0.15">
      <c r="A45" s="41" t="s">
        <v>941</v>
      </c>
      <c r="B45" s="40"/>
      <c r="C45" s="41" t="s">
        <v>334</v>
      </c>
      <c r="D45" s="42">
        <v>1.647</v>
      </c>
      <c r="F45" s="43" t="s">
        <v>900</v>
      </c>
      <c r="G45" s="44"/>
      <c r="H45" s="43" t="s">
        <v>1843</v>
      </c>
      <c r="I45" s="45">
        <v>109.039269301</v>
      </c>
    </row>
    <row r="46" spans="1:10" ht="17.25" customHeight="1" x14ac:dyDescent="0.15">
      <c r="A46" s="41" t="s">
        <v>20</v>
      </c>
      <c r="B46" s="40"/>
      <c r="C46" s="41" t="s">
        <v>21</v>
      </c>
      <c r="D46" s="42">
        <v>1.9138636363999999</v>
      </c>
      <c r="F46" s="43" t="s">
        <v>864</v>
      </c>
      <c r="G46" s="44"/>
      <c r="H46" s="43" t="s">
        <v>865</v>
      </c>
      <c r="I46" s="45">
        <v>79.497323136999995</v>
      </c>
    </row>
    <row r="47" spans="1:10" ht="17.25" customHeight="1" x14ac:dyDescent="0.15">
      <c r="A47" s="41" t="s">
        <v>1467</v>
      </c>
      <c r="B47" s="40"/>
      <c r="C47" s="41" t="s">
        <v>1468</v>
      </c>
      <c r="D47" s="42">
        <v>2.8539090908999998</v>
      </c>
      <c r="F47" s="43" t="s">
        <v>872</v>
      </c>
      <c r="G47" s="44"/>
      <c r="H47" s="43" t="s">
        <v>873</v>
      </c>
      <c r="I47" s="45">
        <v>67.265036312999996</v>
      </c>
    </row>
    <row r="48" spans="1:10" ht="17.25" customHeight="1" x14ac:dyDescent="0.15">
      <c r="A48" s="41" t="s">
        <v>1527</v>
      </c>
      <c r="B48" s="40"/>
      <c r="C48" s="41" t="s">
        <v>1528</v>
      </c>
      <c r="D48" s="42">
        <v>3.8782727273000002</v>
      </c>
      <c r="F48" s="43" t="s">
        <v>866</v>
      </c>
      <c r="G48" s="44"/>
      <c r="H48" s="43" t="s">
        <v>867</v>
      </c>
      <c r="I48" s="45">
        <v>46.014620139999998</v>
      </c>
    </row>
    <row r="49" spans="1:10" ht="17.25" customHeight="1" x14ac:dyDescent="0.15">
      <c r="A49" s="46" t="s">
        <v>864</v>
      </c>
      <c r="B49" s="40"/>
      <c r="C49" s="46" t="s">
        <v>865</v>
      </c>
      <c r="D49" s="42">
        <v>3.9429090909000002</v>
      </c>
      <c r="E49" s="19"/>
      <c r="F49" s="43" t="s">
        <v>1919</v>
      </c>
      <c r="G49" s="44"/>
      <c r="H49" s="43" t="s">
        <v>1375</v>
      </c>
      <c r="I49" s="45">
        <v>44.969849068000002</v>
      </c>
    </row>
    <row r="50" spans="1:10" ht="17.25" customHeight="1" x14ac:dyDescent="0.15">
      <c r="A50" s="46" t="s">
        <v>1593</v>
      </c>
      <c r="B50" s="40"/>
      <c r="C50" s="46" t="s">
        <v>1594</v>
      </c>
      <c r="D50" s="42">
        <v>4.1497727273000002</v>
      </c>
      <c r="E50" s="19"/>
      <c r="F50" s="43" t="s">
        <v>868</v>
      </c>
      <c r="G50" s="44"/>
      <c r="H50" s="43" t="s">
        <v>869</v>
      </c>
      <c r="I50" s="45">
        <v>38.495157886000001</v>
      </c>
    </row>
    <row r="51" spans="1:10" ht="17.25" customHeight="1" thickBot="1" x14ac:dyDescent="0.2">
      <c r="A51" s="48" t="s">
        <v>1920</v>
      </c>
      <c r="B51" s="47"/>
      <c r="C51" s="48" t="s">
        <v>1369</v>
      </c>
      <c r="D51" s="49">
        <v>4.1698181818000002</v>
      </c>
      <c r="E51" s="19"/>
      <c r="F51" s="50" t="s">
        <v>1920</v>
      </c>
      <c r="G51" s="47"/>
      <c r="H51" s="50" t="s">
        <v>1369</v>
      </c>
      <c r="I51" s="49">
        <v>37.214817936999999</v>
      </c>
    </row>
    <row r="52" spans="1:10" ht="17.25" customHeight="1" thickBot="1" x14ac:dyDescent="0.2">
      <c r="A52" s="58"/>
      <c r="B52" s="33"/>
      <c r="C52" s="59"/>
      <c r="D52" s="60"/>
      <c r="E52" s="19"/>
      <c r="F52" s="58"/>
      <c r="G52" s="33"/>
      <c r="H52" s="61"/>
      <c r="I52" s="60"/>
    </row>
    <row r="53" spans="1:10" ht="23.25" customHeight="1" thickBot="1" x14ac:dyDescent="0.2">
      <c r="A53" s="121" t="s">
        <v>1137</v>
      </c>
      <c r="B53" s="122"/>
      <c r="C53" s="122"/>
      <c r="D53" s="123"/>
      <c r="E53" s="15"/>
      <c r="F53" s="121" t="s">
        <v>1138</v>
      </c>
      <c r="G53" s="124"/>
      <c r="H53" s="124"/>
      <c r="I53" s="125"/>
      <c r="J53" s="22"/>
    </row>
    <row r="54" spans="1:10" ht="17.25" customHeight="1" x14ac:dyDescent="0.15">
      <c r="A54" s="35" t="s">
        <v>236</v>
      </c>
      <c r="B54" s="34"/>
      <c r="C54" s="35" t="s">
        <v>237</v>
      </c>
      <c r="D54" s="36">
        <v>22.404954545500001</v>
      </c>
      <c r="F54" s="43" t="s">
        <v>1293</v>
      </c>
      <c r="G54" s="38"/>
      <c r="H54" s="37" t="s">
        <v>1294</v>
      </c>
      <c r="I54" s="39">
        <v>56.083453188</v>
      </c>
    </row>
    <row r="55" spans="1:10" ht="17.25" customHeight="1" x14ac:dyDescent="0.15">
      <c r="A55" s="41" t="s">
        <v>238</v>
      </c>
      <c r="B55" s="40"/>
      <c r="C55" s="41" t="s">
        <v>239</v>
      </c>
      <c r="D55" s="42">
        <v>28.282136363599999</v>
      </c>
      <c r="F55" s="43" t="s">
        <v>160</v>
      </c>
      <c r="G55" s="44"/>
      <c r="H55" s="43" t="s">
        <v>861</v>
      </c>
      <c r="I55" s="45">
        <v>34.899860534999995</v>
      </c>
    </row>
    <row r="56" spans="1:10" ht="17.25" customHeight="1" x14ac:dyDescent="0.15">
      <c r="A56" s="46" t="s">
        <v>59</v>
      </c>
      <c r="B56" s="40"/>
      <c r="C56" s="46" t="s">
        <v>1049</v>
      </c>
      <c r="D56" s="42">
        <v>30.108499999999999</v>
      </c>
      <c r="E56" s="19"/>
      <c r="F56" s="43" t="s">
        <v>1104</v>
      </c>
      <c r="G56" s="44"/>
      <c r="H56" s="43" t="s">
        <v>1211</v>
      </c>
      <c r="I56" s="45">
        <v>25.291947897</v>
      </c>
    </row>
    <row r="57" spans="1:10" ht="17.25" customHeight="1" x14ac:dyDescent="0.15">
      <c r="A57" s="46" t="s">
        <v>1463</v>
      </c>
      <c r="B57" s="40"/>
      <c r="C57" s="46" t="s">
        <v>1825</v>
      </c>
      <c r="D57" s="42">
        <v>31.437999999999999</v>
      </c>
      <c r="E57" s="19"/>
      <c r="F57" s="43" t="s">
        <v>1463</v>
      </c>
      <c r="G57" s="44"/>
      <c r="H57" s="43" t="s">
        <v>1825</v>
      </c>
      <c r="I57" s="45">
        <v>15.595833710000001</v>
      </c>
    </row>
    <row r="58" spans="1:10" ht="17.25" customHeight="1" thickBot="1" x14ac:dyDescent="0.2">
      <c r="A58" s="48" t="s">
        <v>1112</v>
      </c>
      <c r="B58" s="47"/>
      <c r="C58" s="48" t="s">
        <v>1212</v>
      </c>
      <c r="D58" s="49">
        <v>33.443409090899998</v>
      </c>
      <c r="E58" s="19"/>
      <c r="F58" s="50" t="s">
        <v>236</v>
      </c>
      <c r="G58" s="47"/>
      <c r="H58" s="50" t="s">
        <v>237</v>
      </c>
      <c r="I58" s="49">
        <v>12.114890138</v>
      </c>
    </row>
    <row r="61" spans="1:10" x14ac:dyDescent="0.15">
      <c r="A61" s="21" t="s">
        <v>1679</v>
      </c>
    </row>
    <row r="63" spans="1:10" x14ac:dyDescent="0.15">
      <c r="A63" s="33" t="s">
        <v>1213</v>
      </c>
    </row>
  </sheetData>
  <mergeCells count="6">
    <mergeCell ref="A53:D53"/>
    <mergeCell ref="F53:I53"/>
    <mergeCell ref="A28:D28"/>
    <mergeCell ref="F28:I28"/>
    <mergeCell ref="A41:D41"/>
    <mergeCell ref="F41:I41"/>
  </mergeCells>
  <phoneticPr fontId="2" type="noConversion"/>
  <pageMargins left="0.75" right="0.75" top="1" bottom="1" header="0.5" footer="0.5"/>
  <pageSetup paperSize="9" scale="51" orientation="portrait" verticalDpi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K775"/>
  <sheetViews>
    <sheetView showGridLines="0" workbookViewId="0">
      <pane ySplit="6" topLeftCell="A7" activePane="bottomLeft" state="frozen"/>
      <selection pane="bottomLeft"/>
    </sheetView>
  </sheetViews>
  <sheetFormatPr baseColWidth="10" defaultColWidth="9.1640625" defaultRowHeight="13" x14ac:dyDescent="0.15"/>
  <cols>
    <col min="1" max="1" width="56.5" style="21" customWidth="1"/>
    <col min="2" max="3" width="13.5" style="21" customWidth="1"/>
    <col min="4" max="4" width="14.5" style="21" bestFit="1" customWidth="1"/>
    <col min="5" max="5" width="13.83203125" style="21" customWidth="1"/>
    <col min="6" max="9" width="11.5" style="21" customWidth="1"/>
    <col min="10" max="11" width="11.5" style="19" customWidth="1"/>
    <col min="12" max="16384" width="9.1640625" style="19"/>
  </cols>
  <sheetData>
    <row r="1" spans="1:245" ht="20" x14ac:dyDescent="0.15">
      <c r="A1" s="62" t="s">
        <v>1680</v>
      </c>
    </row>
    <row r="2" spans="1:245" ht="15.75" customHeight="1" x14ac:dyDescent="0.15">
      <c r="A2" s="20" t="s">
        <v>1384</v>
      </c>
    </row>
    <row r="4" spans="1:245" x14ac:dyDescent="0.15">
      <c r="A4" s="19"/>
      <c r="B4" s="19"/>
      <c r="C4" s="19"/>
      <c r="D4" s="19"/>
      <c r="E4" s="19"/>
      <c r="F4" s="19"/>
      <c r="G4" s="19"/>
      <c r="H4" s="19"/>
      <c r="I4" s="19"/>
    </row>
    <row r="5" spans="1:245" s="23" customFormat="1" ht="24" x14ac:dyDescent="0.15">
      <c r="A5" s="77" t="s">
        <v>1877</v>
      </c>
      <c r="B5" s="78" t="s">
        <v>1282</v>
      </c>
      <c r="C5" s="80" t="s">
        <v>801</v>
      </c>
      <c r="D5" s="80" t="s">
        <v>1521</v>
      </c>
      <c r="E5" s="82" t="s">
        <v>1315</v>
      </c>
      <c r="F5" s="126" t="s">
        <v>458</v>
      </c>
      <c r="G5" s="127"/>
      <c r="H5" s="128"/>
      <c r="I5" s="79"/>
      <c r="J5" s="77" t="s">
        <v>1677</v>
      </c>
      <c r="K5" s="77" t="s">
        <v>1469</v>
      </c>
    </row>
    <row r="6" spans="1:245" s="6" customFormat="1" ht="12" x14ac:dyDescent="0.15">
      <c r="A6" s="2"/>
      <c r="B6" s="2"/>
      <c r="C6" s="1"/>
      <c r="D6" s="1"/>
      <c r="E6" s="1"/>
      <c r="F6" s="3" t="s">
        <v>1416</v>
      </c>
      <c r="G6" s="4" t="s">
        <v>1670</v>
      </c>
      <c r="H6" s="5" t="s">
        <v>1277</v>
      </c>
      <c r="I6" s="7" t="s">
        <v>1278</v>
      </c>
      <c r="J6" s="7" t="s">
        <v>1678</v>
      </c>
      <c r="K6" s="7" t="s">
        <v>834</v>
      </c>
      <c r="N6" s="23"/>
      <c r="II6" s="114"/>
      <c r="IK6" s="114"/>
    </row>
    <row r="7" spans="1:245" s="22" customFormat="1" x14ac:dyDescent="0.15">
      <c r="A7" s="24" t="s">
        <v>369</v>
      </c>
      <c r="B7" s="24" t="s">
        <v>370</v>
      </c>
      <c r="C7" s="24" t="s">
        <v>776</v>
      </c>
      <c r="D7" s="24" t="s">
        <v>1523</v>
      </c>
      <c r="E7" s="24" t="s">
        <v>1525</v>
      </c>
      <c r="F7" s="63">
        <v>1499.539390185</v>
      </c>
      <c r="G7" s="45">
        <v>1347.0133586879999</v>
      </c>
      <c r="H7" s="67">
        <f t="shared" ref="H7:H70" si="0">IF(ISERROR(F7/G7-1),"",((F7/G7-1)))</f>
        <v>0.11323275341943262</v>
      </c>
      <c r="I7" s="73">
        <f t="shared" ref="I7:I70" si="1">F7/$F$760</f>
        <v>0.11164929703469401</v>
      </c>
      <c r="J7" s="100">
        <v>4090.5875169599999</v>
      </c>
      <c r="K7" s="99">
        <v>3.6634545455</v>
      </c>
      <c r="N7" s="23"/>
    </row>
    <row r="8" spans="1:245" x14ac:dyDescent="0.15">
      <c r="A8" s="24" t="s">
        <v>1291</v>
      </c>
      <c r="B8" s="24" t="s">
        <v>1292</v>
      </c>
      <c r="C8" s="24" t="s">
        <v>772</v>
      </c>
      <c r="D8" s="24" t="s">
        <v>1522</v>
      </c>
      <c r="E8" s="24" t="s">
        <v>1525</v>
      </c>
      <c r="F8" s="63">
        <v>977.59557577199996</v>
      </c>
      <c r="G8" s="45">
        <v>678.28430482900001</v>
      </c>
      <c r="H8" s="68">
        <f t="shared" si="0"/>
        <v>0.44127701144206521</v>
      </c>
      <c r="I8" s="74">
        <f t="shared" si="1"/>
        <v>7.2787590331791843E-2</v>
      </c>
      <c r="J8" s="100">
        <v>2615.2215659200001</v>
      </c>
      <c r="K8" s="100">
        <v>3.5167272726999999</v>
      </c>
      <c r="N8" s="23"/>
      <c r="IK8" s="22"/>
    </row>
    <row r="9" spans="1:245" x14ac:dyDescent="0.15">
      <c r="A9" s="24" t="s">
        <v>1810</v>
      </c>
      <c r="B9" s="24" t="s">
        <v>1811</v>
      </c>
      <c r="C9" s="24" t="s">
        <v>772</v>
      </c>
      <c r="D9" s="24" t="s">
        <v>1522</v>
      </c>
      <c r="E9" s="24" t="s">
        <v>1525</v>
      </c>
      <c r="F9" s="63">
        <v>462.44519143999997</v>
      </c>
      <c r="G9" s="45">
        <v>493.09509596600003</v>
      </c>
      <c r="H9" s="68">
        <f t="shared" si="0"/>
        <v>-6.2158201889952358E-2</v>
      </c>
      <c r="I9" s="74">
        <f t="shared" si="1"/>
        <v>3.4431693411521941E-2</v>
      </c>
      <c r="J9" s="100">
        <v>484.05105020999997</v>
      </c>
      <c r="K9" s="100">
        <v>4.2038636364000004</v>
      </c>
      <c r="N9" s="23"/>
      <c r="IK9" s="22"/>
    </row>
    <row r="10" spans="1:245" x14ac:dyDescent="0.15">
      <c r="A10" s="24" t="s">
        <v>876</v>
      </c>
      <c r="B10" s="24" t="s">
        <v>379</v>
      </c>
      <c r="C10" s="24" t="s">
        <v>776</v>
      </c>
      <c r="D10" s="24" t="s">
        <v>1523</v>
      </c>
      <c r="E10" s="24" t="s">
        <v>1526</v>
      </c>
      <c r="F10" s="63">
        <v>676.94036148199996</v>
      </c>
      <c r="G10" s="45">
        <v>474.54965336499998</v>
      </c>
      <c r="H10" s="68">
        <f t="shared" si="0"/>
        <v>0.42649005574413756</v>
      </c>
      <c r="I10" s="74">
        <f t="shared" si="1"/>
        <v>5.0402087460038353E-2</v>
      </c>
      <c r="J10" s="100">
        <v>3445.2996674400001</v>
      </c>
      <c r="K10" s="100">
        <v>7.2523636364000001</v>
      </c>
      <c r="N10" s="23"/>
      <c r="IK10" s="22"/>
    </row>
    <row r="11" spans="1:245" x14ac:dyDescent="0.15">
      <c r="A11" s="24" t="s">
        <v>1430</v>
      </c>
      <c r="B11" s="24" t="s">
        <v>1431</v>
      </c>
      <c r="C11" s="24" t="s">
        <v>772</v>
      </c>
      <c r="D11" s="24" t="s">
        <v>1522</v>
      </c>
      <c r="E11" s="24" t="s">
        <v>1525</v>
      </c>
      <c r="F11" s="63">
        <v>342.03838090200003</v>
      </c>
      <c r="G11" s="45">
        <v>361.44909209299999</v>
      </c>
      <c r="H11" s="68">
        <f t="shared" si="0"/>
        <v>-5.3702475993508969E-2</v>
      </c>
      <c r="I11" s="74">
        <f t="shared" si="1"/>
        <v>2.5466716670831748E-2</v>
      </c>
      <c r="J11" s="100">
        <v>4433.2158349700003</v>
      </c>
      <c r="K11" s="100">
        <v>14.5324545455</v>
      </c>
      <c r="N11" s="23"/>
    </row>
    <row r="12" spans="1:245" x14ac:dyDescent="0.15">
      <c r="A12" s="24" t="s">
        <v>819</v>
      </c>
      <c r="B12" s="24" t="s">
        <v>1296</v>
      </c>
      <c r="C12" s="24" t="s">
        <v>772</v>
      </c>
      <c r="D12" s="24" t="s">
        <v>1522</v>
      </c>
      <c r="E12" s="24" t="s">
        <v>1525</v>
      </c>
      <c r="F12" s="63">
        <v>267.47314714499998</v>
      </c>
      <c r="G12" s="45">
        <v>304.35983884500001</v>
      </c>
      <c r="H12" s="68">
        <f t="shared" si="0"/>
        <v>-0.12119434627110959</v>
      </c>
      <c r="I12" s="74">
        <f t="shared" si="1"/>
        <v>1.9914907904294708E-2</v>
      </c>
      <c r="J12" s="100">
        <v>371.20416803999996</v>
      </c>
      <c r="K12" s="100">
        <v>6.8490000000000002</v>
      </c>
      <c r="N12" s="23"/>
    </row>
    <row r="13" spans="1:245" x14ac:dyDescent="0.15">
      <c r="A13" s="24" t="s">
        <v>817</v>
      </c>
      <c r="B13" s="24" t="s">
        <v>1295</v>
      </c>
      <c r="C13" s="24" t="s">
        <v>772</v>
      </c>
      <c r="D13" s="24" t="s">
        <v>1522</v>
      </c>
      <c r="E13" s="24" t="s">
        <v>1526</v>
      </c>
      <c r="F13" s="63">
        <v>303.35367583200002</v>
      </c>
      <c r="G13" s="45">
        <v>266.98336807300001</v>
      </c>
      <c r="H13" s="68">
        <f t="shared" si="0"/>
        <v>0.13622686694496799</v>
      </c>
      <c r="I13" s="74">
        <f t="shared" si="1"/>
        <v>2.2586418790475894E-2</v>
      </c>
      <c r="J13" s="100">
        <v>1683.0562158900002</v>
      </c>
      <c r="K13" s="100">
        <v>7.1520909091</v>
      </c>
    </row>
    <row r="14" spans="1:245" x14ac:dyDescent="0.15">
      <c r="A14" s="24" t="s">
        <v>830</v>
      </c>
      <c r="B14" s="24" t="s">
        <v>378</v>
      </c>
      <c r="C14" s="24" t="s">
        <v>776</v>
      </c>
      <c r="D14" s="24" t="s">
        <v>1523</v>
      </c>
      <c r="E14" s="24" t="s">
        <v>1526</v>
      </c>
      <c r="F14" s="63">
        <v>371.823994642</v>
      </c>
      <c r="G14" s="45">
        <v>237.95514628499998</v>
      </c>
      <c r="H14" s="68">
        <f t="shared" si="0"/>
        <v>0.5625801771761838</v>
      </c>
      <c r="I14" s="74">
        <f t="shared" si="1"/>
        <v>2.7684426227236027E-2</v>
      </c>
      <c r="J14" s="100">
        <v>2927.35547</v>
      </c>
      <c r="K14" s="100">
        <v>7.3392272726999996</v>
      </c>
    </row>
    <row r="15" spans="1:245" x14ac:dyDescent="0.15">
      <c r="A15" s="24" t="s">
        <v>870</v>
      </c>
      <c r="B15" s="24" t="s">
        <v>871</v>
      </c>
      <c r="C15" s="24" t="s">
        <v>776</v>
      </c>
      <c r="D15" s="24" t="s">
        <v>1523</v>
      </c>
      <c r="E15" s="24" t="s">
        <v>1526</v>
      </c>
      <c r="F15" s="63">
        <v>186.45498317500002</v>
      </c>
      <c r="G15" s="45">
        <v>197.22741817300002</v>
      </c>
      <c r="H15" s="68">
        <f t="shared" si="0"/>
        <v>-5.4619358189594291E-2</v>
      </c>
      <c r="I15" s="74">
        <f t="shared" si="1"/>
        <v>1.3882641520698008E-2</v>
      </c>
      <c r="J15" s="100">
        <v>702.14866455999993</v>
      </c>
      <c r="K15" s="100">
        <v>5.4288181817999996</v>
      </c>
    </row>
    <row r="16" spans="1:245" x14ac:dyDescent="0.15">
      <c r="A16" s="24" t="s">
        <v>1832</v>
      </c>
      <c r="B16" s="24" t="s">
        <v>1833</v>
      </c>
      <c r="C16" s="24" t="s">
        <v>774</v>
      </c>
      <c r="D16" s="24" t="s">
        <v>1523</v>
      </c>
      <c r="E16" s="24" t="s">
        <v>1525</v>
      </c>
      <c r="F16" s="63">
        <v>307.10816406499998</v>
      </c>
      <c r="G16" s="45">
        <v>186.71557412499999</v>
      </c>
      <c r="H16" s="68">
        <f t="shared" si="0"/>
        <v>0.64479136517771729</v>
      </c>
      <c r="I16" s="74">
        <f t="shared" si="1"/>
        <v>2.2865961945316104E-2</v>
      </c>
      <c r="J16" s="100">
        <v>837.87</v>
      </c>
      <c r="K16" s="100">
        <v>5.4203636364000003</v>
      </c>
    </row>
    <row r="17" spans="1:11" x14ac:dyDescent="0.15">
      <c r="A17" s="24" t="s">
        <v>1438</v>
      </c>
      <c r="B17" s="24" t="s">
        <v>1439</v>
      </c>
      <c r="C17" s="24" t="s">
        <v>777</v>
      </c>
      <c r="D17" s="24" t="s">
        <v>1522</v>
      </c>
      <c r="E17" s="24" t="s">
        <v>1525</v>
      </c>
      <c r="F17" s="63">
        <v>280.28373390399997</v>
      </c>
      <c r="G17" s="45">
        <v>184.461047146</v>
      </c>
      <c r="H17" s="68">
        <f t="shared" si="0"/>
        <v>0.51947383060314523</v>
      </c>
      <c r="I17" s="74">
        <f t="shared" si="1"/>
        <v>2.0868729468173634E-2</v>
      </c>
      <c r="J17" s="100">
        <v>261.99716931680001</v>
      </c>
      <c r="K17" s="100">
        <v>8.3896818181999997</v>
      </c>
    </row>
    <row r="18" spans="1:11" x14ac:dyDescent="0.15">
      <c r="A18" s="24" t="s">
        <v>1003</v>
      </c>
      <c r="B18" s="24" t="s">
        <v>1004</v>
      </c>
      <c r="C18" s="24" t="s">
        <v>776</v>
      </c>
      <c r="D18" s="24" t="s">
        <v>1523</v>
      </c>
      <c r="E18" s="24" t="s">
        <v>1525</v>
      </c>
      <c r="F18" s="63">
        <v>146.460714548</v>
      </c>
      <c r="G18" s="45">
        <v>170.44253091800002</v>
      </c>
      <c r="H18" s="68">
        <f t="shared" si="0"/>
        <v>-0.14070324021143343</v>
      </c>
      <c r="I18" s="74">
        <f t="shared" si="1"/>
        <v>1.0904839132279005E-2</v>
      </c>
      <c r="J18" s="100">
        <v>908.99367119999999</v>
      </c>
      <c r="K18" s="100">
        <v>14.187181818199999</v>
      </c>
    </row>
    <row r="19" spans="1:11" x14ac:dyDescent="0.15">
      <c r="A19" s="24" t="s">
        <v>1945</v>
      </c>
      <c r="B19" s="24" t="s">
        <v>1946</v>
      </c>
      <c r="C19" s="24" t="s">
        <v>770</v>
      </c>
      <c r="D19" s="24" t="s">
        <v>1522</v>
      </c>
      <c r="E19" s="24" t="s">
        <v>1525</v>
      </c>
      <c r="F19" s="63">
        <v>134.548871827</v>
      </c>
      <c r="G19" s="45">
        <v>148.261987777</v>
      </c>
      <c r="H19" s="68">
        <f t="shared" si="0"/>
        <v>-9.2492459838227847E-2</v>
      </c>
      <c r="I19" s="74">
        <f t="shared" si="1"/>
        <v>1.0017934210079255E-2</v>
      </c>
      <c r="J19" s="100">
        <v>481.90750000000003</v>
      </c>
      <c r="K19" s="100">
        <v>5.4632727272999997</v>
      </c>
    </row>
    <row r="20" spans="1:11" x14ac:dyDescent="0.15">
      <c r="A20" s="24" t="s">
        <v>240</v>
      </c>
      <c r="B20" s="24" t="s">
        <v>241</v>
      </c>
      <c r="C20" s="24" t="s">
        <v>777</v>
      </c>
      <c r="D20" s="24" t="s">
        <v>1522</v>
      </c>
      <c r="E20" s="24" t="s">
        <v>1525</v>
      </c>
      <c r="F20" s="63">
        <v>236.42161551800001</v>
      </c>
      <c r="G20" s="45">
        <v>144.18448768499999</v>
      </c>
      <c r="H20" s="68">
        <f t="shared" si="0"/>
        <v>0.63971602849892273</v>
      </c>
      <c r="I20" s="74">
        <f t="shared" si="1"/>
        <v>1.7602943509963324E-2</v>
      </c>
      <c r="J20" s="100">
        <v>706.6235462960999</v>
      </c>
      <c r="K20" s="100">
        <v>4.9652727273000004</v>
      </c>
    </row>
    <row r="21" spans="1:11" x14ac:dyDescent="0.15">
      <c r="A21" s="24" t="s">
        <v>219</v>
      </c>
      <c r="B21" s="24" t="s">
        <v>220</v>
      </c>
      <c r="C21" s="24" t="s">
        <v>776</v>
      </c>
      <c r="D21" s="24" t="s">
        <v>1523</v>
      </c>
      <c r="E21" s="24" t="s">
        <v>1526</v>
      </c>
      <c r="F21" s="63">
        <v>156.08393140300001</v>
      </c>
      <c r="G21" s="45">
        <v>128.494865831</v>
      </c>
      <c r="H21" s="68">
        <f t="shared" si="0"/>
        <v>0.21470947802915274</v>
      </c>
      <c r="I21" s="74">
        <f t="shared" si="1"/>
        <v>1.1621342749393469E-2</v>
      </c>
      <c r="J21" s="100">
        <v>5503.1</v>
      </c>
      <c r="K21" s="100">
        <v>9.9536818181999998</v>
      </c>
    </row>
    <row r="22" spans="1:11" x14ac:dyDescent="0.15">
      <c r="A22" s="24" t="s">
        <v>901</v>
      </c>
      <c r="B22" s="24" t="s">
        <v>396</v>
      </c>
      <c r="C22" s="24" t="s">
        <v>776</v>
      </c>
      <c r="D22" s="24" t="s">
        <v>1523</v>
      </c>
      <c r="E22" s="24" t="s">
        <v>1526</v>
      </c>
      <c r="F22" s="63">
        <v>109.387430697</v>
      </c>
      <c r="G22" s="45">
        <v>115.61459388199999</v>
      </c>
      <c r="H22" s="68">
        <f t="shared" si="0"/>
        <v>-5.3861393928829049E-2</v>
      </c>
      <c r="I22" s="74">
        <f t="shared" si="1"/>
        <v>8.1445207919777444E-3</v>
      </c>
      <c r="J22" s="100">
        <v>1043.48714961</v>
      </c>
      <c r="K22" s="100">
        <v>17.903227272700001</v>
      </c>
    </row>
    <row r="23" spans="1:11" x14ac:dyDescent="0.15">
      <c r="A23" s="24" t="s">
        <v>822</v>
      </c>
      <c r="B23" s="24" t="s">
        <v>1686</v>
      </c>
      <c r="C23" s="24" t="s">
        <v>771</v>
      </c>
      <c r="D23" s="24" t="s">
        <v>1522</v>
      </c>
      <c r="E23" s="24" t="s">
        <v>1525</v>
      </c>
      <c r="F23" s="63">
        <v>109.19186025</v>
      </c>
      <c r="G23" s="45">
        <v>104.37006956</v>
      </c>
      <c r="H23" s="68">
        <f t="shared" si="0"/>
        <v>4.6198979365708492E-2</v>
      </c>
      <c r="I23" s="74">
        <f t="shared" si="1"/>
        <v>8.12995945196145E-3</v>
      </c>
      <c r="J23" s="100">
        <v>582.51419092650008</v>
      </c>
      <c r="K23" s="100">
        <v>10.333272727300001</v>
      </c>
    </row>
    <row r="24" spans="1:11" x14ac:dyDescent="0.15">
      <c r="A24" s="24" t="s">
        <v>461</v>
      </c>
      <c r="B24" s="24" t="s">
        <v>1326</v>
      </c>
      <c r="C24" s="24" t="s">
        <v>467</v>
      </c>
      <c r="D24" s="24" t="s">
        <v>1522</v>
      </c>
      <c r="E24" s="24" t="s">
        <v>1525</v>
      </c>
      <c r="F24" s="63">
        <v>205.369502834</v>
      </c>
      <c r="G24" s="45">
        <v>98.174070512</v>
      </c>
      <c r="H24" s="68">
        <f t="shared" si="0"/>
        <v>1.0918914919484499</v>
      </c>
      <c r="I24" s="74">
        <f t="shared" si="1"/>
        <v>1.5290935852609966E-2</v>
      </c>
      <c r="J24" s="100">
        <v>1295.082959264</v>
      </c>
      <c r="K24" s="100">
        <v>0.32727272730000001</v>
      </c>
    </row>
    <row r="25" spans="1:11" x14ac:dyDescent="0.15">
      <c r="A25" s="24" t="s">
        <v>864</v>
      </c>
      <c r="B25" s="24" t="s">
        <v>865</v>
      </c>
      <c r="C25" s="24" t="s">
        <v>776</v>
      </c>
      <c r="D25" s="24" t="s">
        <v>1523</v>
      </c>
      <c r="E25" s="24" t="s">
        <v>1526</v>
      </c>
      <c r="F25" s="63">
        <v>79.497323136999995</v>
      </c>
      <c r="G25" s="45">
        <v>92.897445474000008</v>
      </c>
      <c r="H25" s="68">
        <f t="shared" si="0"/>
        <v>-0.14424640277918532</v>
      </c>
      <c r="I25" s="74">
        <f t="shared" si="1"/>
        <v>5.9190310721287187E-3</v>
      </c>
      <c r="J25" s="100">
        <v>1517.86293548</v>
      </c>
      <c r="K25" s="100">
        <v>3.9429090909000002</v>
      </c>
    </row>
    <row r="26" spans="1:11" x14ac:dyDescent="0.15">
      <c r="A26" s="24" t="s">
        <v>185</v>
      </c>
      <c r="B26" s="24" t="s">
        <v>1440</v>
      </c>
      <c r="C26" s="24" t="s">
        <v>777</v>
      </c>
      <c r="D26" s="24" t="s">
        <v>1522</v>
      </c>
      <c r="E26" s="24" t="s">
        <v>1526</v>
      </c>
      <c r="F26" s="63">
        <v>52.655509424999998</v>
      </c>
      <c r="G26" s="45">
        <v>89.000392134999998</v>
      </c>
      <c r="H26" s="68">
        <f t="shared" si="0"/>
        <v>-0.4083676693791457</v>
      </c>
      <c r="I26" s="74">
        <f t="shared" si="1"/>
        <v>3.9205042900404647E-3</v>
      </c>
      <c r="J26" s="100">
        <v>146.66162152879997</v>
      </c>
      <c r="K26" s="100">
        <v>16.833681818199999</v>
      </c>
    </row>
    <row r="27" spans="1:11" x14ac:dyDescent="0.15">
      <c r="A27" s="24" t="s">
        <v>1798</v>
      </c>
      <c r="B27" s="24" t="s">
        <v>1799</v>
      </c>
      <c r="C27" s="24" t="s">
        <v>772</v>
      </c>
      <c r="D27" s="24" t="s">
        <v>1522</v>
      </c>
      <c r="E27" s="24" t="s">
        <v>1525</v>
      </c>
      <c r="F27" s="63">
        <v>52.820063040000001</v>
      </c>
      <c r="G27" s="45">
        <v>88.302740806999992</v>
      </c>
      <c r="H27" s="68">
        <f t="shared" si="0"/>
        <v>-0.40182985763208823</v>
      </c>
      <c r="I27" s="74">
        <f t="shared" si="1"/>
        <v>3.9327562492484196E-3</v>
      </c>
      <c r="J27" s="100">
        <v>1827.4161235900001</v>
      </c>
      <c r="K27" s="100">
        <v>17.362818181800002</v>
      </c>
    </row>
    <row r="28" spans="1:11" x14ac:dyDescent="0.15">
      <c r="A28" s="24" t="s">
        <v>1107</v>
      </c>
      <c r="B28" s="24" t="s">
        <v>1802</v>
      </c>
      <c r="C28" s="24" t="s">
        <v>772</v>
      </c>
      <c r="D28" s="24" t="s">
        <v>1522</v>
      </c>
      <c r="E28" s="24" t="s">
        <v>1525</v>
      </c>
      <c r="F28" s="63">
        <v>57.487705669</v>
      </c>
      <c r="G28" s="45">
        <v>77.62133329000001</v>
      </c>
      <c r="H28" s="68">
        <f t="shared" si="0"/>
        <v>-0.25938265638621583</v>
      </c>
      <c r="I28" s="74">
        <f t="shared" si="1"/>
        <v>4.280288979464148E-3</v>
      </c>
      <c r="J28" s="100">
        <v>380.09472215759996</v>
      </c>
      <c r="K28" s="100">
        <v>29.5377272727</v>
      </c>
    </row>
    <row r="29" spans="1:11" x14ac:dyDescent="0.15">
      <c r="A29" s="24" t="s">
        <v>960</v>
      </c>
      <c r="B29" s="24" t="s">
        <v>308</v>
      </c>
      <c r="C29" s="24" t="s">
        <v>775</v>
      </c>
      <c r="D29" s="24" t="s">
        <v>1522</v>
      </c>
      <c r="E29" s="24" t="s">
        <v>1526</v>
      </c>
      <c r="F29" s="63">
        <v>51.528580990000002</v>
      </c>
      <c r="G29" s="45">
        <v>74.954273749999999</v>
      </c>
      <c r="H29" s="68">
        <f t="shared" si="0"/>
        <v>-0.31253311636549608</v>
      </c>
      <c r="I29" s="74">
        <f t="shared" si="1"/>
        <v>3.836598012953182E-3</v>
      </c>
      <c r="J29" s="100">
        <v>64.767753600000006</v>
      </c>
      <c r="K29" s="100">
        <v>18.741318181800001</v>
      </c>
    </row>
    <row r="30" spans="1:11" x14ac:dyDescent="0.15">
      <c r="A30" s="24" t="s">
        <v>120</v>
      </c>
      <c r="B30" s="24" t="s">
        <v>1570</v>
      </c>
      <c r="C30" s="24" t="s">
        <v>771</v>
      </c>
      <c r="D30" s="24" t="s">
        <v>1522</v>
      </c>
      <c r="E30" s="24" t="s">
        <v>1525</v>
      </c>
      <c r="F30" s="63">
        <v>104.27036905</v>
      </c>
      <c r="G30" s="45">
        <v>71.725795419999997</v>
      </c>
      <c r="H30" s="68">
        <f t="shared" si="0"/>
        <v>0.45373597377945951</v>
      </c>
      <c r="I30" s="74">
        <f t="shared" si="1"/>
        <v>7.7635262415776639E-3</v>
      </c>
      <c r="J30" s="100">
        <v>251.4555108001</v>
      </c>
      <c r="K30" s="100">
        <v>12.393636363600001</v>
      </c>
    </row>
    <row r="31" spans="1:11" x14ac:dyDescent="0.15">
      <c r="A31" s="24" t="s">
        <v>813</v>
      </c>
      <c r="B31" s="24" t="s">
        <v>1214</v>
      </c>
      <c r="C31" s="24" t="s">
        <v>769</v>
      </c>
      <c r="D31" s="24" t="s">
        <v>1522</v>
      </c>
      <c r="E31" s="24" t="s">
        <v>1525</v>
      </c>
      <c r="F31" s="63">
        <v>48.395360170000004</v>
      </c>
      <c r="G31" s="45">
        <v>70.454487999999998</v>
      </c>
      <c r="H31" s="68">
        <f t="shared" si="0"/>
        <v>-0.31309755355826296</v>
      </c>
      <c r="I31" s="74">
        <f t="shared" si="1"/>
        <v>3.6033117756611365E-3</v>
      </c>
      <c r="J31" s="100">
        <v>429.30444353999997</v>
      </c>
      <c r="K31" s="100">
        <v>7.4184545455000004</v>
      </c>
    </row>
    <row r="32" spans="1:11" x14ac:dyDescent="0.15">
      <c r="A32" s="24" t="s">
        <v>820</v>
      </c>
      <c r="B32" s="24" t="s">
        <v>1944</v>
      </c>
      <c r="C32" s="24" t="s">
        <v>772</v>
      </c>
      <c r="D32" s="24" t="s">
        <v>1522</v>
      </c>
      <c r="E32" s="24" t="s">
        <v>1525</v>
      </c>
      <c r="F32" s="63">
        <v>90.867604510000007</v>
      </c>
      <c r="G32" s="45">
        <v>70.159269309999999</v>
      </c>
      <c r="H32" s="68">
        <f t="shared" si="0"/>
        <v>0.29516178551546557</v>
      </c>
      <c r="I32" s="74">
        <f t="shared" si="1"/>
        <v>6.7656136498798168E-3</v>
      </c>
      <c r="J32" s="100">
        <v>657.84794999999997</v>
      </c>
      <c r="K32" s="100">
        <v>8.9321363635999997</v>
      </c>
    </row>
    <row r="33" spans="1:11" x14ac:dyDescent="0.15">
      <c r="A33" s="24" t="s">
        <v>900</v>
      </c>
      <c r="B33" s="24" t="s">
        <v>1843</v>
      </c>
      <c r="C33" s="24" t="s">
        <v>776</v>
      </c>
      <c r="D33" s="24" t="s">
        <v>1523</v>
      </c>
      <c r="E33" s="24" t="s">
        <v>1526</v>
      </c>
      <c r="F33" s="63">
        <v>109.039269301</v>
      </c>
      <c r="G33" s="45">
        <v>69.012422264999998</v>
      </c>
      <c r="H33" s="68">
        <f t="shared" si="0"/>
        <v>0.5799948143002629</v>
      </c>
      <c r="I33" s="74">
        <f t="shared" si="1"/>
        <v>8.1185981817599347E-3</v>
      </c>
      <c r="J33" s="100">
        <v>3855.4065000000001</v>
      </c>
      <c r="K33" s="100">
        <v>6.3524545454999997</v>
      </c>
    </row>
    <row r="34" spans="1:11" x14ac:dyDescent="0.15">
      <c r="A34" s="24" t="s">
        <v>872</v>
      </c>
      <c r="B34" s="24" t="s">
        <v>873</v>
      </c>
      <c r="C34" s="24" t="s">
        <v>776</v>
      </c>
      <c r="D34" s="24" t="s">
        <v>1523</v>
      </c>
      <c r="E34" s="24" t="s">
        <v>1526</v>
      </c>
      <c r="F34" s="63">
        <v>67.265036312999996</v>
      </c>
      <c r="G34" s="45">
        <v>67.875396000999999</v>
      </c>
      <c r="H34" s="68">
        <f t="shared" si="0"/>
        <v>-8.9923554625156443E-3</v>
      </c>
      <c r="I34" s="74">
        <f t="shared" si="1"/>
        <v>5.0082672509410278E-3</v>
      </c>
      <c r="J34" s="100">
        <v>1282.3275355000001</v>
      </c>
      <c r="K34" s="100">
        <v>10.337545454500001</v>
      </c>
    </row>
    <row r="35" spans="1:11" x14ac:dyDescent="0.15">
      <c r="A35" s="24" t="s">
        <v>866</v>
      </c>
      <c r="B35" s="24" t="s">
        <v>867</v>
      </c>
      <c r="C35" s="24" t="s">
        <v>776</v>
      </c>
      <c r="D35" s="24" t="s">
        <v>1523</v>
      </c>
      <c r="E35" s="24" t="s">
        <v>1526</v>
      </c>
      <c r="F35" s="63">
        <v>46.014620139999998</v>
      </c>
      <c r="G35" s="45">
        <v>66.433026597000008</v>
      </c>
      <c r="H35" s="68">
        <f t="shared" si="0"/>
        <v>-0.30735324736690628</v>
      </c>
      <c r="I35" s="74">
        <f t="shared" si="1"/>
        <v>3.4260520434315858E-3</v>
      </c>
      <c r="J35" s="100">
        <v>142.00794639999998</v>
      </c>
      <c r="K35" s="100">
        <v>16.4227727273</v>
      </c>
    </row>
    <row r="36" spans="1:11" x14ac:dyDescent="0.15">
      <c r="A36" s="24" t="s">
        <v>1008</v>
      </c>
      <c r="B36" s="24" t="s">
        <v>1009</v>
      </c>
      <c r="C36" s="24" t="s">
        <v>776</v>
      </c>
      <c r="D36" s="24" t="s">
        <v>1523</v>
      </c>
      <c r="E36" s="24" t="s">
        <v>1526</v>
      </c>
      <c r="F36" s="63">
        <v>60.005973244000003</v>
      </c>
      <c r="G36" s="45">
        <v>65.359504321000003</v>
      </c>
      <c r="H36" s="68">
        <f t="shared" si="0"/>
        <v>-8.1908991394843089E-2</v>
      </c>
      <c r="I36" s="74">
        <f t="shared" si="1"/>
        <v>4.4677884251834938E-3</v>
      </c>
      <c r="J36" s="100">
        <v>4395.4399999999996</v>
      </c>
      <c r="K36" s="100">
        <v>21.4820454545</v>
      </c>
    </row>
    <row r="37" spans="1:11" x14ac:dyDescent="0.15">
      <c r="A37" s="24" t="s">
        <v>1707</v>
      </c>
      <c r="B37" s="24" t="s">
        <v>1708</v>
      </c>
      <c r="C37" s="24" t="s">
        <v>772</v>
      </c>
      <c r="D37" s="24" t="s">
        <v>1522</v>
      </c>
      <c r="E37" s="24" t="s">
        <v>1525</v>
      </c>
      <c r="F37" s="63">
        <v>69.299505874999994</v>
      </c>
      <c r="G37" s="45">
        <v>65.199241446999991</v>
      </c>
      <c r="H37" s="68">
        <f t="shared" si="0"/>
        <v>6.2888222884204481E-2</v>
      </c>
      <c r="I37" s="74">
        <f t="shared" si="1"/>
        <v>5.1597451633736968E-3</v>
      </c>
      <c r="J37" s="100">
        <v>814.51865599999996</v>
      </c>
      <c r="K37" s="100">
        <v>12.9786818182</v>
      </c>
    </row>
    <row r="38" spans="1:11" x14ac:dyDescent="0.15">
      <c r="A38" s="24" t="s">
        <v>163</v>
      </c>
      <c r="B38" s="24" t="s">
        <v>310</v>
      </c>
      <c r="C38" s="24" t="s">
        <v>777</v>
      </c>
      <c r="D38" s="24" t="s">
        <v>1522</v>
      </c>
      <c r="E38" s="24" t="s">
        <v>1526</v>
      </c>
      <c r="F38" s="63">
        <v>58.166822420999999</v>
      </c>
      <c r="G38" s="45">
        <v>61.141109626999999</v>
      </c>
      <c r="H38" s="68">
        <f t="shared" si="0"/>
        <v>-4.86462745629751E-2</v>
      </c>
      <c r="I38" s="74">
        <f t="shared" si="1"/>
        <v>4.3308531116647226E-3</v>
      </c>
      <c r="J38" s="100">
        <v>4978.5945460592002</v>
      </c>
      <c r="K38" s="100">
        <v>9.3109090908999992</v>
      </c>
    </row>
    <row r="39" spans="1:11" x14ac:dyDescent="0.15">
      <c r="A39" s="24" t="s">
        <v>1595</v>
      </c>
      <c r="B39" s="24" t="s">
        <v>1947</v>
      </c>
      <c r="C39" s="24" t="s">
        <v>770</v>
      </c>
      <c r="D39" s="24" t="s">
        <v>1522</v>
      </c>
      <c r="E39" s="24" t="s">
        <v>1525</v>
      </c>
      <c r="F39" s="63">
        <v>37.300314622000002</v>
      </c>
      <c r="G39" s="45">
        <v>60.184671086000002</v>
      </c>
      <c r="H39" s="68">
        <f t="shared" si="0"/>
        <v>-0.38023563228084667</v>
      </c>
      <c r="I39" s="74">
        <f t="shared" si="1"/>
        <v>2.7772220816456397E-3</v>
      </c>
      <c r="J39" s="100">
        <v>257.20749999999998</v>
      </c>
      <c r="K39" s="100">
        <v>8.7169090908999998</v>
      </c>
    </row>
    <row r="40" spans="1:11" x14ac:dyDescent="0.15">
      <c r="A40" s="24" t="s">
        <v>1424</v>
      </c>
      <c r="B40" s="24" t="s">
        <v>1425</v>
      </c>
      <c r="C40" s="24" t="s">
        <v>772</v>
      </c>
      <c r="D40" s="24" t="s">
        <v>1522</v>
      </c>
      <c r="E40" s="24" t="s">
        <v>1525</v>
      </c>
      <c r="F40" s="63">
        <v>70.009251720999998</v>
      </c>
      <c r="G40" s="45">
        <v>59.625880431999995</v>
      </c>
      <c r="H40" s="68">
        <f t="shared" si="0"/>
        <v>0.17414202044096716</v>
      </c>
      <c r="I40" s="74">
        <f t="shared" si="1"/>
        <v>5.212589807067531E-3</v>
      </c>
      <c r="J40" s="100">
        <v>662.92185835049997</v>
      </c>
      <c r="K40" s="100">
        <v>22.337772727299999</v>
      </c>
    </row>
    <row r="41" spans="1:11" x14ac:dyDescent="0.15">
      <c r="A41" s="24" t="s">
        <v>1422</v>
      </c>
      <c r="B41" s="24" t="s">
        <v>1423</v>
      </c>
      <c r="C41" s="24" t="s">
        <v>772</v>
      </c>
      <c r="D41" s="24" t="s">
        <v>1522</v>
      </c>
      <c r="E41" s="24" t="s">
        <v>1525</v>
      </c>
      <c r="F41" s="63">
        <v>62.040632832999997</v>
      </c>
      <c r="G41" s="45">
        <v>58.800439215000004</v>
      </c>
      <c r="H41" s="68">
        <f t="shared" si="0"/>
        <v>5.5104922025368541E-2</v>
      </c>
      <c r="I41" s="74">
        <f t="shared" si="1"/>
        <v>4.6192804862147966E-3</v>
      </c>
      <c r="J41" s="100">
        <v>275.75591028740001</v>
      </c>
      <c r="K41" s="100">
        <v>28.9042727273</v>
      </c>
    </row>
    <row r="42" spans="1:11" x14ac:dyDescent="0.15">
      <c r="A42" s="24" t="s">
        <v>234</v>
      </c>
      <c r="B42" s="24" t="s">
        <v>235</v>
      </c>
      <c r="C42" s="24" t="s">
        <v>777</v>
      </c>
      <c r="D42" s="24" t="s">
        <v>1522</v>
      </c>
      <c r="E42" s="24" t="s">
        <v>1526</v>
      </c>
      <c r="F42" s="63">
        <v>83.631006294000002</v>
      </c>
      <c r="G42" s="45">
        <v>58.088895773000004</v>
      </c>
      <c r="H42" s="68">
        <f t="shared" si="0"/>
        <v>0.43970728279658733</v>
      </c>
      <c r="I42" s="74">
        <f t="shared" si="1"/>
        <v>6.2268074611079149E-3</v>
      </c>
      <c r="J42" s="100">
        <v>1048.2872883585001</v>
      </c>
      <c r="K42" s="100">
        <v>18.090499999999999</v>
      </c>
    </row>
    <row r="43" spans="1:11" x14ac:dyDescent="0.15">
      <c r="A43" s="24" t="s">
        <v>1005</v>
      </c>
      <c r="B43" s="24" t="s">
        <v>1006</v>
      </c>
      <c r="C43" s="24" t="s">
        <v>776</v>
      </c>
      <c r="D43" s="24" t="s">
        <v>1523</v>
      </c>
      <c r="E43" s="24" t="s">
        <v>1526</v>
      </c>
      <c r="F43" s="63">
        <v>30.836883891999999</v>
      </c>
      <c r="G43" s="45">
        <v>53.407121838999998</v>
      </c>
      <c r="H43" s="68">
        <f t="shared" si="0"/>
        <v>-0.42260726977648733</v>
      </c>
      <c r="I43" s="74">
        <f t="shared" si="1"/>
        <v>2.2959826409478462E-3</v>
      </c>
      <c r="J43" s="100">
        <v>812.33500000000004</v>
      </c>
      <c r="K43" s="100">
        <v>32.8287272727</v>
      </c>
    </row>
    <row r="44" spans="1:11" x14ac:dyDescent="0.15">
      <c r="A44" s="24" t="s">
        <v>959</v>
      </c>
      <c r="B44" s="24" t="s">
        <v>306</v>
      </c>
      <c r="C44" s="24" t="s">
        <v>775</v>
      </c>
      <c r="D44" s="24" t="s">
        <v>1522</v>
      </c>
      <c r="E44" s="24" t="s">
        <v>1526</v>
      </c>
      <c r="F44" s="63">
        <v>39.285391359999998</v>
      </c>
      <c r="G44" s="45">
        <v>52.953549250000002</v>
      </c>
      <c r="H44" s="68">
        <f t="shared" si="0"/>
        <v>-0.25811599191342216</v>
      </c>
      <c r="I44" s="74">
        <f t="shared" si="1"/>
        <v>2.925022415406982E-3</v>
      </c>
      <c r="J44" s="100">
        <v>40.113219026600007</v>
      </c>
      <c r="K44" s="100">
        <v>16.811636363600002</v>
      </c>
    </row>
    <row r="45" spans="1:11" x14ac:dyDescent="0.15">
      <c r="A45" s="24" t="s">
        <v>1547</v>
      </c>
      <c r="B45" s="24" t="s">
        <v>1548</v>
      </c>
      <c r="C45" s="24" t="s">
        <v>777</v>
      </c>
      <c r="D45" s="24" t="s">
        <v>1522</v>
      </c>
      <c r="E45" s="24" t="s">
        <v>1526</v>
      </c>
      <c r="F45" s="63">
        <v>43.023456428999999</v>
      </c>
      <c r="G45" s="45">
        <v>52.583944993000003</v>
      </c>
      <c r="H45" s="68">
        <f t="shared" si="0"/>
        <v>-0.18181383244016214</v>
      </c>
      <c r="I45" s="74">
        <f t="shared" si="1"/>
        <v>3.203342771614701E-3</v>
      </c>
      <c r="J45" s="100">
        <v>1382.8033994070001</v>
      </c>
      <c r="K45" s="100">
        <v>35.6472272727</v>
      </c>
    </row>
    <row r="46" spans="1:11" x14ac:dyDescent="0.15">
      <c r="A46" s="24" t="s">
        <v>160</v>
      </c>
      <c r="B46" s="24" t="s">
        <v>861</v>
      </c>
      <c r="C46" s="24" t="s">
        <v>776</v>
      </c>
      <c r="D46" s="24" t="s">
        <v>1522</v>
      </c>
      <c r="E46" s="24" t="s">
        <v>1525</v>
      </c>
      <c r="F46" s="63">
        <v>34.899860534999995</v>
      </c>
      <c r="G46" s="45">
        <v>47.765866332000002</v>
      </c>
      <c r="H46" s="68">
        <f t="shared" si="0"/>
        <v>-0.26935564630135522</v>
      </c>
      <c r="I46" s="74">
        <f t="shared" si="1"/>
        <v>2.5984945249493499E-3</v>
      </c>
      <c r="J46" s="100">
        <v>391.99147613999997</v>
      </c>
      <c r="K46" s="100">
        <v>40.618545454500001</v>
      </c>
    </row>
    <row r="47" spans="1:11" x14ac:dyDescent="0.15">
      <c r="A47" s="24" t="s">
        <v>947</v>
      </c>
      <c r="B47" s="24" t="s">
        <v>1834</v>
      </c>
      <c r="C47" s="24" t="s">
        <v>774</v>
      </c>
      <c r="D47" s="24" t="s">
        <v>1523</v>
      </c>
      <c r="E47" s="24" t="s">
        <v>1526</v>
      </c>
      <c r="F47" s="63">
        <v>76.883711730000002</v>
      </c>
      <c r="G47" s="45">
        <v>45.545573664999999</v>
      </c>
      <c r="H47" s="68">
        <f t="shared" si="0"/>
        <v>0.68806111205230347</v>
      </c>
      <c r="I47" s="74">
        <f t="shared" si="1"/>
        <v>5.724432731982811E-3</v>
      </c>
      <c r="J47" s="100">
        <v>1567.8679999999999</v>
      </c>
      <c r="K47" s="100">
        <v>11.435090909099999</v>
      </c>
    </row>
    <row r="48" spans="1:11" x14ac:dyDescent="0.15">
      <c r="A48" s="24" t="s">
        <v>1711</v>
      </c>
      <c r="B48" s="24" t="s">
        <v>1712</v>
      </c>
      <c r="C48" s="24" t="s">
        <v>772</v>
      </c>
      <c r="D48" s="24" t="s">
        <v>1522</v>
      </c>
      <c r="E48" s="24" t="s">
        <v>1525</v>
      </c>
      <c r="F48" s="63">
        <v>35.159955246000003</v>
      </c>
      <c r="G48" s="45">
        <v>45.508857601999999</v>
      </c>
      <c r="H48" s="68">
        <f t="shared" si="0"/>
        <v>-0.22740413408103632</v>
      </c>
      <c r="I48" s="74">
        <f t="shared" si="1"/>
        <v>2.6178600660186047E-3</v>
      </c>
      <c r="J48" s="100">
        <v>199.19529712639999</v>
      </c>
      <c r="K48" s="100">
        <v>29.885318181799999</v>
      </c>
    </row>
    <row r="49" spans="1:11" x14ac:dyDescent="0.15">
      <c r="A49" s="24" t="s">
        <v>887</v>
      </c>
      <c r="B49" s="24" t="s">
        <v>401</v>
      </c>
      <c r="C49" s="24" t="s">
        <v>776</v>
      </c>
      <c r="D49" s="24" t="s">
        <v>1523</v>
      </c>
      <c r="E49" s="24" t="s">
        <v>1526</v>
      </c>
      <c r="F49" s="63">
        <v>49.472673461999996</v>
      </c>
      <c r="G49" s="45">
        <v>45.454288149</v>
      </c>
      <c r="H49" s="68">
        <f t="shared" si="0"/>
        <v>8.8404977321999922E-2</v>
      </c>
      <c r="I49" s="74">
        <f t="shared" si="1"/>
        <v>3.6835239211540881E-3</v>
      </c>
      <c r="J49" s="100">
        <v>261.12900596000003</v>
      </c>
      <c r="K49" s="100">
        <v>18.289954545499999</v>
      </c>
    </row>
    <row r="50" spans="1:11" x14ac:dyDescent="0.15">
      <c r="A50" s="24" t="s">
        <v>1580</v>
      </c>
      <c r="B50" s="24" t="s">
        <v>1581</v>
      </c>
      <c r="C50" s="24" t="s">
        <v>776</v>
      </c>
      <c r="D50" s="24" t="s">
        <v>1523</v>
      </c>
      <c r="E50" s="24" t="s">
        <v>1526</v>
      </c>
      <c r="F50" s="63">
        <v>32.135825932000003</v>
      </c>
      <c r="G50" s="45">
        <v>44.977056107000003</v>
      </c>
      <c r="H50" s="68">
        <f t="shared" si="0"/>
        <v>-0.2855062399915822</v>
      </c>
      <c r="I50" s="74">
        <f t="shared" si="1"/>
        <v>2.3926963162297738E-3</v>
      </c>
      <c r="J50" s="100">
        <v>646.04692299999999</v>
      </c>
      <c r="K50" s="100">
        <v>4.2646363636000002</v>
      </c>
    </row>
    <row r="51" spans="1:11" x14ac:dyDescent="0.15">
      <c r="A51" s="24" t="s">
        <v>278</v>
      </c>
      <c r="B51" s="24" t="s">
        <v>279</v>
      </c>
      <c r="C51" s="24" t="s">
        <v>772</v>
      </c>
      <c r="D51" s="24" t="s">
        <v>1522</v>
      </c>
      <c r="E51" s="24" t="s">
        <v>1525</v>
      </c>
      <c r="F51" s="63">
        <v>54.355234490000001</v>
      </c>
      <c r="G51" s="45">
        <v>43.714031799999994</v>
      </c>
      <c r="H51" s="68">
        <f t="shared" si="0"/>
        <v>0.24342761927532863</v>
      </c>
      <c r="I51" s="74">
        <f t="shared" si="1"/>
        <v>4.0470585572385323E-3</v>
      </c>
      <c r="J51" s="100">
        <v>560.11642741100002</v>
      </c>
      <c r="K51" s="100">
        <v>25.8223181818</v>
      </c>
    </row>
    <row r="52" spans="1:11" x14ac:dyDescent="0.15">
      <c r="A52" s="24" t="s">
        <v>862</v>
      </c>
      <c r="B52" s="24" t="s">
        <v>863</v>
      </c>
      <c r="C52" s="24" t="s">
        <v>776</v>
      </c>
      <c r="D52" s="24" t="s">
        <v>1523</v>
      </c>
      <c r="E52" s="24" t="s">
        <v>1526</v>
      </c>
      <c r="F52" s="63">
        <v>145.71616168900002</v>
      </c>
      <c r="G52" s="45">
        <v>42.646277583999996</v>
      </c>
      <c r="H52" s="68">
        <f t="shared" si="0"/>
        <v>2.4168553492619416</v>
      </c>
      <c r="I52" s="74">
        <f t="shared" si="1"/>
        <v>1.0849402907091039E-2</v>
      </c>
      <c r="J52" s="100">
        <v>809.72304000000008</v>
      </c>
      <c r="K52" s="100">
        <v>5.077</v>
      </c>
    </row>
    <row r="53" spans="1:11" x14ac:dyDescent="0.15">
      <c r="A53" s="24" t="s">
        <v>1796</v>
      </c>
      <c r="B53" s="24" t="s">
        <v>1797</v>
      </c>
      <c r="C53" s="24" t="s">
        <v>772</v>
      </c>
      <c r="D53" s="24" t="s">
        <v>1522</v>
      </c>
      <c r="E53" s="24" t="s">
        <v>1525</v>
      </c>
      <c r="F53" s="63">
        <v>80.695846846999999</v>
      </c>
      <c r="G53" s="45">
        <v>41.221062509999996</v>
      </c>
      <c r="H53" s="68">
        <f t="shared" si="0"/>
        <v>0.9576362648930663</v>
      </c>
      <c r="I53" s="74">
        <f t="shared" si="1"/>
        <v>6.00826802754101E-3</v>
      </c>
      <c r="J53" s="100">
        <v>1519.1320055400001</v>
      </c>
      <c r="K53" s="100">
        <v>12.7650909091</v>
      </c>
    </row>
    <row r="54" spans="1:11" x14ac:dyDescent="0.15">
      <c r="A54" s="24" t="s">
        <v>1324</v>
      </c>
      <c r="B54" s="24" t="s">
        <v>1325</v>
      </c>
      <c r="C54" s="24" t="s">
        <v>772</v>
      </c>
      <c r="D54" s="24" t="s">
        <v>1522</v>
      </c>
      <c r="E54" s="24" t="s">
        <v>1525</v>
      </c>
      <c r="F54" s="63">
        <v>54.548667056999996</v>
      </c>
      <c r="G54" s="45">
        <v>40.888364012999993</v>
      </c>
      <c r="H54" s="68">
        <f t="shared" si="0"/>
        <v>0.33408778692287289</v>
      </c>
      <c r="I54" s="74">
        <f t="shared" si="1"/>
        <v>4.061460719842945E-3</v>
      </c>
      <c r="J54" s="100">
        <v>304.19806539060005</v>
      </c>
      <c r="K54" s="100">
        <v>20.3916363636</v>
      </c>
    </row>
    <row r="55" spans="1:11" x14ac:dyDescent="0.15">
      <c r="A55" s="24" t="s">
        <v>616</v>
      </c>
      <c r="B55" s="24" t="s">
        <v>620</v>
      </c>
      <c r="C55" s="24" t="s">
        <v>777</v>
      </c>
      <c r="D55" s="24" t="s">
        <v>1522</v>
      </c>
      <c r="E55" s="24" t="s">
        <v>1526</v>
      </c>
      <c r="F55" s="63">
        <v>76.032410420000005</v>
      </c>
      <c r="G55" s="45">
        <v>40.663502860000001</v>
      </c>
      <c r="H55" s="68">
        <f t="shared" si="0"/>
        <v>0.86979490384218217</v>
      </c>
      <c r="I55" s="74">
        <f t="shared" si="1"/>
        <v>5.6610484731575142E-3</v>
      </c>
      <c r="J55" s="100">
        <v>184.69626</v>
      </c>
      <c r="K55" s="100">
        <v>8.6504545455000006</v>
      </c>
    </row>
    <row r="56" spans="1:11" x14ac:dyDescent="0.15">
      <c r="A56" s="24" t="s">
        <v>1293</v>
      </c>
      <c r="B56" s="24" t="s">
        <v>1294</v>
      </c>
      <c r="C56" s="24" t="s">
        <v>772</v>
      </c>
      <c r="D56" s="24" t="s">
        <v>1522</v>
      </c>
      <c r="E56" s="24" t="s">
        <v>1525</v>
      </c>
      <c r="F56" s="63">
        <v>56.083453188</v>
      </c>
      <c r="G56" s="45">
        <v>40.534278915000002</v>
      </c>
      <c r="H56" s="68">
        <f t="shared" si="0"/>
        <v>0.38360554792664425</v>
      </c>
      <c r="I56" s="74">
        <f t="shared" si="1"/>
        <v>4.1757343386263817E-3</v>
      </c>
      <c r="J56" s="100">
        <v>903.85706696039995</v>
      </c>
      <c r="K56" s="100">
        <v>46.985318181799997</v>
      </c>
    </row>
    <row r="57" spans="1:11" x14ac:dyDescent="0.15">
      <c r="A57" s="24" t="s">
        <v>1814</v>
      </c>
      <c r="B57" s="24" t="s">
        <v>1816</v>
      </c>
      <c r="C57" s="24" t="s">
        <v>772</v>
      </c>
      <c r="D57" s="24" t="s">
        <v>1522</v>
      </c>
      <c r="E57" s="24" t="s">
        <v>1526</v>
      </c>
      <c r="F57" s="63">
        <v>31.871669681</v>
      </c>
      <c r="G57" s="45">
        <v>40.506928438000003</v>
      </c>
      <c r="H57" s="68">
        <f t="shared" si="0"/>
        <v>-0.21317979639500806</v>
      </c>
      <c r="I57" s="74">
        <f t="shared" si="1"/>
        <v>2.3730283702428183E-3</v>
      </c>
      <c r="J57" s="100">
        <v>307.12003359999994</v>
      </c>
      <c r="K57" s="100">
        <v>15.5571363636</v>
      </c>
    </row>
    <row r="58" spans="1:11" x14ac:dyDescent="0.15">
      <c r="A58" s="24" t="s">
        <v>993</v>
      </c>
      <c r="B58" s="24" t="s">
        <v>994</v>
      </c>
      <c r="C58" s="24" t="s">
        <v>776</v>
      </c>
      <c r="D58" s="24" t="s">
        <v>1523</v>
      </c>
      <c r="E58" s="24" t="s">
        <v>1526</v>
      </c>
      <c r="F58" s="63">
        <v>16.161494769000001</v>
      </c>
      <c r="G58" s="45">
        <v>40.351256010999997</v>
      </c>
      <c r="H58" s="68">
        <f t="shared" si="0"/>
        <v>-0.59947975932659248</v>
      </c>
      <c r="I58" s="74">
        <f t="shared" si="1"/>
        <v>1.2033158593894096E-3</v>
      </c>
      <c r="J58" s="100">
        <v>916.32</v>
      </c>
      <c r="K58" s="100">
        <v>23.537772727299998</v>
      </c>
    </row>
    <row r="59" spans="1:11" x14ac:dyDescent="0.15">
      <c r="A59" s="24" t="s">
        <v>868</v>
      </c>
      <c r="B59" s="24" t="s">
        <v>869</v>
      </c>
      <c r="C59" s="24" t="s">
        <v>776</v>
      </c>
      <c r="D59" s="24" t="s">
        <v>1523</v>
      </c>
      <c r="E59" s="24" t="s">
        <v>1526</v>
      </c>
      <c r="F59" s="63">
        <v>38.495157886000001</v>
      </c>
      <c r="G59" s="45">
        <v>40.271365918999997</v>
      </c>
      <c r="H59" s="68">
        <f t="shared" si="0"/>
        <v>-4.4105979334611578E-2</v>
      </c>
      <c r="I59" s="74">
        <f t="shared" si="1"/>
        <v>2.8661850067714552E-3</v>
      </c>
      <c r="J59" s="100">
        <v>800.43846933999998</v>
      </c>
      <c r="K59" s="100">
        <v>4.8079999999999998</v>
      </c>
    </row>
    <row r="60" spans="1:11" x14ac:dyDescent="0.15">
      <c r="A60" s="24" t="s">
        <v>1919</v>
      </c>
      <c r="B60" s="24" t="s">
        <v>1375</v>
      </c>
      <c r="C60" s="24" t="s">
        <v>467</v>
      </c>
      <c r="D60" s="24" t="s">
        <v>1522</v>
      </c>
      <c r="E60" s="24" t="s">
        <v>1525</v>
      </c>
      <c r="F60" s="63">
        <v>44.969849068000002</v>
      </c>
      <c r="G60" s="45">
        <v>40.265799059000003</v>
      </c>
      <c r="H60" s="68">
        <f t="shared" si="0"/>
        <v>0.11682495117276392</v>
      </c>
      <c r="I60" s="74">
        <f t="shared" si="1"/>
        <v>3.3482628526210713E-3</v>
      </c>
      <c r="J60" s="100">
        <v>637.36099700320005</v>
      </c>
      <c r="K60" s="100">
        <v>13.430136363600001</v>
      </c>
    </row>
    <row r="61" spans="1:11" x14ac:dyDescent="0.15">
      <c r="A61" s="24" t="s">
        <v>1800</v>
      </c>
      <c r="B61" s="24" t="s">
        <v>1801</v>
      </c>
      <c r="C61" s="24" t="s">
        <v>772</v>
      </c>
      <c r="D61" s="24" t="s">
        <v>1522</v>
      </c>
      <c r="E61" s="24" t="s">
        <v>1525</v>
      </c>
      <c r="F61" s="63">
        <v>50.655844318000007</v>
      </c>
      <c r="G61" s="45">
        <v>39.545867991999998</v>
      </c>
      <c r="H61" s="68">
        <f t="shared" si="0"/>
        <v>0.28093899287398427</v>
      </c>
      <c r="I61" s="74">
        <f t="shared" si="1"/>
        <v>3.7716177686441771E-3</v>
      </c>
      <c r="J61" s="100">
        <v>157.07580213300002</v>
      </c>
      <c r="K61" s="100">
        <v>14.4509545455</v>
      </c>
    </row>
    <row r="62" spans="1:11" x14ac:dyDescent="0.15">
      <c r="A62" s="24" t="s">
        <v>462</v>
      </c>
      <c r="B62" s="24" t="s">
        <v>218</v>
      </c>
      <c r="C62" s="24" t="s">
        <v>776</v>
      </c>
      <c r="D62" s="24" t="s">
        <v>1523</v>
      </c>
      <c r="E62" s="24" t="s">
        <v>1526</v>
      </c>
      <c r="F62" s="63">
        <v>67.433237771999998</v>
      </c>
      <c r="G62" s="45">
        <v>39.241057435000002</v>
      </c>
      <c r="H62" s="68">
        <f t="shared" si="0"/>
        <v>0.71843579607145713</v>
      </c>
      <c r="I62" s="74">
        <f t="shared" si="1"/>
        <v>5.0207908130298125E-3</v>
      </c>
      <c r="J62" s="100">
        <v>218.14541154999998</v>
      </c>
      <c r="K62" s="100">
        <v>20.8682272727</v>
      </c>
    </row>
    <row r="63" spans="1:11" x14ac:dyDescent="0.15">
      <c r="A63" s="24" t="s">
        <v>1253</v>
      </c>
      <c r="B63" s="24" t="s">
        <v>1254</v>
      </c>
      <c r="C63" s="24" t="s">
        <v>779</v>
      </c>
      <c r="D63" s="24" t="s">
        <v>1523</v>
      </c>
      <c r="E63" s="24" t="s">
        <v>1526</v>
      </c>
      <c r="F63" s="63">
        <v>32.674776805</v>
      </c>
      <c r="G63" s="45">
        <v>38.883699575000001</v>
      </c>
      <c r="H63" s="68">
        <f t="shared" si="0"/>
        <v>-0.1596793216145509</v>
      </c>
      <c r="I63" s="74">
        <f t="shared" si="1"/>
        <v>2.4328242958617462E-3</v>
      </c>
      <c r="J63" s="100">
        <v>658.07295999999997</v>
      </c>
      <c r="K63" s="100">
        <v>11.6087727273</v>
      </c>
    </row>
    <row r="64" spans="1:11" x14ac:dyDescent="0.15">
      <c r="A64" s="24" t="s">
        <v>1363</v>
      </c>
      <c r="B64" s="24" t="s">
        <v>1364</v>
      </c>
      <c r="C64" s="24" t="s">
        <v>467</v>
      </c>
      <c r="D64" s="24" t="s">
        <v>1522</v>
      </c>
      <c r="E64" s="24" t="s">
        <v>1525</v>
      </c>
      <c r="F64" s="63">
        <v>18.151744579999999</v>
      </c>
      <c r="G64" s="45">
        <v>38.861329729999994</v>
      </c>
      <c r="H64" s="68">
        <f t="shared" si="0"/>
        <v>-0.53290984363853877</v>
      </c>
      <c r="I64" s="74">
        <f t="shared" si="1"/>
        <v>1.3515013580672191E-3</v>
      </c>
      <c r="J64" s="100">
        <v>149.427241173</v>
      </c>
      <c r="K64" s="100">
        <v>27.036409090900001</v>
      </c>
    </row>
    <row r="65" spans="1:11" x14ac:dyDescent="0.15">
      <c r="A65" s="24" t="s">
        <v>1428</v>
      </c>
      <c r="B65" s="24" t="s">
        <v>1429</v>
      </c>
      <c r="C65" s="24" t="s">
        <v>772</v>
      </c>
      <c r="D65" s="24" t="s">
        <v>1522</v>
      </c>
      <c r="E65" s="24" t="s">
        <v>1525</v>
      </c>
      <c r="F65" s="63">
        <v>45.188689502999999</v>
      </c>
      <c r="G65" s="45">
        <v>37.670420810000003</v>
      </c>
      <c r="H65" s="68">
        <f t="shared" si="0"/>
        <v>0.19958016213623475</v>
      </c>
      <c r="I65" s="74">
        <f t="shared" si="1"/>
        <v>3.3645567765356022E-3</v>
      </c>
      <c r="J65" s="100">
        <v>376.09244519730004</v>
      </c>
      <c r="K65" s="100">
        <v>33.680636363600001</v>
      </c>
    </row>
    <row r="66" spans="1:11" x14ac:dyDescent="0.15">
      <c r="A66" s="24" t="s">
        <v>121</v>
      </c>
      <c r="B66" s="24" t="s">
        <v>1568</v>
      </c>
      <c r="C66" s="24" t="s">
        <v>771</v>
      </c>
      <c r="D66" s="24" t="s">
        <v>1522</v>
      </c>
      <c r="E66" s="24" t="s">
        <v>1525</v>
      </c>
      <c r="F66" s="63">
        <v>56.342010939999994</v>
      </c>
      <c r="G66" s="45">
        <v>36.759653729999997</v>
      </c>
      <c r="H66" s="68">
        <f t="shared" si="0"/>
        <v>0.53271332080091383</v>
      </c>
      <c r="I66" s="74">
        <f t="shared" si="1"/>
        <v>4.1949854442943088E-3</v>
      </c>
      <c r="J66" s="100">
        <v>405.78477662060004</v>
      </c>
      <c r="K66" s="100">
        <v>14.662636363600001</v>
      </c>
    </row>
    <row r="67" spans="1:11" x14ac:dyDescent="0.15">
      <c r="A67" s="24" t="s">
        <v>1109</v>
      </c>
      <c r="B67" s="24" t="s">
        <v>1851</v>
      </c>
      <c r="C67" s="24" t="s">
        <v>774</v>
      </c>
      <c r="D67" s="24" t="s">
        <v>1523</v>
      </c>
      <c r="E67" s="24" t="s">
        <v>1526</v>
      </c>
      <c r="F67" s="63">
        <v>35.787117009999996</v>
      </c>
      <c r="G67" s="45">
        <v>36.638336710000004</v>
      </c>
      <c r="H67" s="68">
        <f t="shared" si="0"/>
        <v>-2.3233033386247492E-2</v>
      </c>
      <c r="I67" s="74">
        <f t="shared" si="1"/>
        <v>2.6645558517618515E-3</v>
      </c>
      <c r="J67" s="100">
        <v>86.272999999999996</v>
      </c>
      <c r="K67" s="100">
        <v>9.3918636364000001</v>
      </c>
    </row>
    <row r="68" spans="1:11" x14ac:dyDescent="0.15">
      <c r="A68" s="24" t="s">
        <v>98</v>
      </c>
      <c r="B68" s="24" t="s">
        <v>1300</v>
      </c>
      <c r="C68" s="24" t="s">
        <v>772</v>
      </c>
      <c r="D68" s="24" t="s">
        <v>1522</v>
      </c>
      <c r="E68" s="24" t="s">
        <v>1525</v>
      </c>
      <c r="F68" s="63">
        <v>68.640841471000002</v>
      </c>
      <c r="G68" s="45">
        <v>34.639874876</v>
      </c>
      <c r="H68" s="68">
        <f t="shared" si="0"/>
        <v>0.98155569893693051</v>
      </c>
      <c r="I68" s="74">
        <f t="shared" si="1"/>
        <v>5.1107038256337778E-3</v>
      </c>
      <c r="J68" s="100">
        <v>142.182133884</v>
      </c>
      <c r="K68" s="100">
        <v>14.8060909091</v>
      </c>
    </row>
    <row r="69" spans="1:11" x14ac:dyDescent="0.15">
      <c r="A69" s="24" t="s">
        <v>96</v>
      </c>
      <c r="B69" s="24" t="s">
        <v>1298</v>
      </c>
      <c r="C69" s="24" t="s">
        <v>772</v>
      </c>
      <c r="D69" s="24" t="s">
        <v>1522</v>
      </c>
      <c r="E69" s="24" t="s">
        <v>1525</v>
      </c>
      <c r="F69" s="63">
        <v>32.818591984000001</v>
      </c>
      <c r="G69" s="45">
        <v>34.396306520000003</v>
      </c>
      <c r="H69" s="68">
        <f t="shared" si="0"/>
        <v>-4.5868719511573897E-2</v>
      </c>
      <c r="I69" s="74">
        <f t="shared" si="1"/>
        <v>2.4435321597187191E-3</v>
      </c>
      <c r="J69" s="100">
        <v>228.0686191488</v>
      </c>
      <c r="K69" s="100">
        <v>14.2727727273</v>
      </c>
    </row>
    <row r="70" spans="1:11" x14ac:dyDescent="0.15">
      <c r="A70" s="24" t="s">
        <v>214</v>
      </c>
      <c r="B70" s="24" t="s">
        <v>215</v>
      </c>
      <c r="C70" s="24" t="s">
        <v>776</v>
      </c>
      <c r="D70" s="24" t="s">
        <v>1523</v>
      </c>
      <c r="E70" s="24" t="s">
        <v>1526</v>
      </c>
      <c r="F70" s="63">
        <v>34.033544549999995</v>
      </c>
      <c r="G70" s="45">
        <v>34.067628309</v>
      </c>
      <c r="H70" s="68">
        <f t="shared" si="0"/>
        <v>-1.0004734902840928E-3</v>
      </c>
      <c r="I70" s="74">
        <f t="shared" si="1"/>
        <v>2.5339923375655056E-3</v>
      </c>
      <c r="J70" s="100">
        <v>2476.4560000000001</v>
      </c>
      <c r="K70" s="100">
        <v>17.162545454499998</v>
      </c>
    </row>
    <row r="71" spans="1:11" x14ac:dyDescent="0.15">
      <c r="A71" s="24" t="s">
        <v>1869</v>
      </c>
      <c r="B71" s="24" t="s">
        <v>233</v>
      </c>
      <c r="C71" s="24" t="s">
        <v>777</v>
      </c>
      <c r="D71" s="24" t="s">
        <v>1522</v>
      </c>
      <c r="E71" s="24" t="s">
        <v>1525</v>
      </c>
      <c r="F71" s="63">
        <v>54.259610454000004</v>
      </c>
      <c r="G71" s="45">
        <v>33.717298134000004</v>
      </c>
      <c r="H71" s="68">
        <f t="shared" ref="H71:H134" si="2">IF(ISERROR(F71/G71-1),"",((F71/G71-1)))</f>
        <v>0.60925143640988977</v>
      </c>
      <c r="I71" s="74">
        <f t="shared" ref="I71:I134" si="3">F71/$F$760</f>
        <v>4.0399388000191489E-3</v>
      </c>
      <c r="J71" s="100">
        <v>684.03810630680005</v>
      </c>
      <c r="K71" s="100">
        <v>33.451909090900003</v>
      </c>
    </row>
    <row r="72" spans="1:11" x14ac:dyDescent="0.15">
      <c r="A72" s="24" t="s">
        <v>1017</v>
      </c>
      <c r="B72" s="24" t="s">
        <v>204</v>
      </c>
      <c r="C72" s="24" t="s">
        <v>776</v>
      </c>
      <c r="D72" s="24" t="s">
        <v>1523</v>
      </c>
      <c r="E72" s="24" t="s">
        <v>1526</v>
      </c>
      <c r="F72" s="63">
        <v>27.717956749999999</v>
      </c>
      <c r="G72" s="45">
        <v>33.559834494999997</v>
      </c>
      <c r="H72" s="68">
        <f t="shared" si="2"/>
        <v>-0.17407349687229134</v>
      </c>
      <c r="I72" s="74">
        <f t="shared" si="3"/>
        <v>2.0637606498577913E-3</v>
      </c>
      <c r="J72" s="100">
        <v>459.18599999999998</v>
      </c>
      <c r="K72" s="100">
        <v>37.510136363599997</v>
      </c>
    </row>
    <row r="73" spans="1:11" x14ac:dyDescent="0.15">
      <c r="A73" s="24" t="s">
        <v>1794</v>
      </c>
      <c r="B73" s="24" t="s">
        <v>1795</v>
      </c>
      <c r="C73" s="24" t="s">
        <v>772</v>
      </c>
      <c r="D73" s="24" t="s">
        <v>1522</v>
      </c>
      <c r="E73" s="24" t="s">
        <v>1525</v>
      </c>
      <c r="F73" s="63">
        <v>35.864527725000002</v>
      </c>
      <c r="G73" s="45">
        <v>33.454809829999995</v>
      </c>
      <c r="H73" s="68">
        <f t="shared" si="2"/>
        <v>7.2029041780388159E-2</v>
      </c>
      <c r="I73" s="74">
        <f t="shared" si="3"/>
        <v>2.6703195229059872E-3</v>
      </c>
      <c r="J73" s="100">
        <v>132.37577006799998</v>
      </c>
      <c r="K73" s="100">
        <v>23.549772727299999</v>
      </c>
    </row>
    <row r="74" spans="1:11" x14ac:dyDescent="0.15">
      <c r="A74" s="24" t="s">
        <v>829</v>
      </c>
      <c r="B74" s="24" t="s">
        <v>305</v>
      </c>
      <c r="C74" s="24" t="s">
        <v>775</v>
      </c>
      <c r="D74" s="24" t="s">
        <v>1522</v>
      </c>
      <c r="E74" s="24" t="s">
        <v>1526</v>
      </c>
      <c r="F74" s="63">
        <v>26.92720796</v>
      </c>
      <c r="G74" s="45">
        <v>32.145233050000002</v>
      </c>
      <c r="H74" s="68">
        <f t="shared" si="2"/>
        <v>-0.16232655964521003</v>
      </c>
      <c r="I74" s="74">
        <f t="shared" si="3"/>
        <v>2.004884872994309E-3</v>
      </c>
      <c r="J74" s="100">
        <v>29.357277264000004</v>
      </c>
      <c r="K74" s="100">
        <v>20.165545454499998</v>
      </c>
    </row>
    <row r="75" spans="1:11" x14ac:dyDescent="0.15">
      <c r="A75" s="24" t="s">
        <v>1927</v>
      </c>
      <c r="B75" s="24" t="s">
        <v>1376</v>
      </c>
      <c r="C75" s="24" t="s">
        <v>467</v>
      </c>
      <c r="D75" s="24" t="s">
        <v>1522</v>
      </c>
      <c r="E75" s="24" t="s">
        <v>1525</v>
      </c>
      <c r="F75" s="63">
        <v>22.372888839999998</v>
      </c>
      <c r="G75" s="45">
        <v>31.542447366999998</v>
      </c>
      <c r="H75" s="68">
        <f t="shared" si="2"/>
        <v>-0.29070536031371097</v>
      </c>
      <c r="I75" s="74">
        <f t="shared" si="3"/>
        <v>1.6657897271462668E-3</v>
      </c>
      <c r="J75" s="100">
        <v>340.31292556159997</v>
      </c>
      <c r="K75" s="100">
        <v>41.970500000000001</v>
      </c>
    </row>
    <row r="76" spans="1:11" x14ac:dyDescent="0.15">
      <c r="A76" s="24" t="s">
        <v>885</v>
      </c>
      <c r="B76" s="24" t="s">
        <v>846</v>
      </c>
      <c r="C76" s="24" t="s">
        <v>776</v>
      </c>
      <c r="D76" s="24" t="s">
        <v>1523</v>
      </c>
      <c r="E76" s="24" t="s">
        <v>1526</v>
      </c>
      <c r="F76" s="63">
        <v>8.4457683670000012</v>
      </c>
      <c r="G76" s="45">
        <v>31.260976923999998</v>
      </c>
      <c r="H76" s="68">
        <f t="shared" si="2"/>
        <v>-0.72983031248406283</v>
      </c>
      <c r="I76" s="74">
        <f t="shared" si="3"/>
        <v>6.288358326999807E-4</v>
      </c>
      <c r="J76" s="100">
        <v>135.3416426</v>
      </c>
      <c r="K76" s="100">
        <v>24.235818181799999</v>
      </c>
    </row>
    <row r="77" spans="1:11" x14ac:dyDescent="0.15">
      <c r="A77" s="24" t="s">
        <v>230</v>
      </c>
      <c r="B77" s="24" t="s">
        <v>231</v>
      </c>
      <c r="C77" s="24" t="s">
        <v>776</v>
      </c>
      <c r="D77" s="24" t="s">
        <v>1523</v>
      </c>
      <c r="E77" s="24" t="s">
        <v>1525</v>
      </c>
      <c r="F77" s="63">
        <v>19.248627607</v>
      </c>
      <c r="G77" s="45">
        <v>31.161812096999999</v>
      </c>
      <c r="H77" s="68">
        <f t="shared" si="2"/>
        <v>-0.38230076135870483</v>
      </c>
      <c r="I77" s="74">
        <f t="shared" si="3"/>
        <v>1.4331705824273265E-3</v>
      </c>
      <c r="J77" s="100">
        <v>89.360483400000007</v>
      </c>
      <c r="K77" s="100">
        <v>29.111636363599999</v>
      </c>
    </row>
    <row r="78" spans="1:11" x14ac:dyDescent="0.15">
      <c r="A78" s="24" t="s">
        <v>119</v>
      </c>
      <c r="B78" s="24" t="s">
        <v>1564</v>
      </c>
      <c r="C78" s="24" t="s">
        <v>771</v>
      </c>
      <c r="D78" s="24" t="s">
        <v>1522</v>
      </c>
      <c r="E78" s="24" t="s">
        <v>1525</v>
      </c>
      <c r="F78" s="63">
        <v>47.914190420000004</v>
      </c>
      <c r="G78" s="45">
        <v>31.096723000000001</v>
      </c>
      <c r="H78" s="68">
        <f t="shared" si="2"/>
        <v>0.54081156461405921</v>
      </c>
      <c r="I78" s="74">
        <f t="shared" si="3"/>
        <v>3.5674859316096297E-3</v>
      </c>
      <c r="J78" s="100">
        <v>129.67543305199999</v>
      </c>
      <c r="K78" s="100">
        <v>12.866545454500001</v>
      </c>
    </row>
    <row r="79" spans="1:11" x14ac:dyDescent="0.15">
      <c r="A79" s="24" t="s">
        <v>97</v>
      </c>
      <c r="B79" s="24" t="s">
        <v>1299</v>
      </c>
      <c r="C79" s="24" t="s">
        <v>772</v>
      </c>
      <c r="D79" s="24" t="s">
        <v>1522</v>
      </c>
      <c r="E79" s="24" t="s">
        <v>1525</v>
      </c>
      <c r="F79" s="63">
        <v>42.207682531000003</v>
      </c>
      <c r="G79" s="45">
        <v>30.93701849</v>
      </c>
      <c r="H79" s="68">
        <f t="shared" si="2"/>
        <v>0.36430996233987778</v>
      </c>
      <c r="I79" s="74">
        <f t="shared" si="3"/>
        <v>3.1426037321155686E-3</v>
      </c>
      <c r="J79" s="100">
        <v>266.93536935400004</v>
      </c>
      <c r="K79" s="100">
        <v>17.596727272700001</v>
      </c>
    </row>
    <row r="80" spans="1:11" x14ac:dyDescent="0.15">
      <c r="A80" s="24" t="s">
        <v>1535</v>
      </c>
      <c r="B80" s="24" t="s">
        <v>1536</v>
      </c>
      <c r="C80" s="24" t="s">
        <v>777</v>
      </c>
      <c r="D80" s="24" t="s">
        <v>1522</v>
      </c>
      <c r="E80" s="24" t="s">
        <v>1526</v>
      </c>
      <c r="F80" s="63">
        <v>39.439914894000005</v>
      </c>
      <c r="G80" s="45">
        <v>30.503825216999999</v>
      </c>
      <c r="H80" s="68">
        <f t="shared" si="2"/>
        <v>0.29294980591548425</v>
      </c>
      <c r="I80" s="74">
        <f t="shared" si="3"/>
        <v>2.9365275776316894E-3</v>
      </c>
      <c r="J80" s="100">
        <v>1247.8577645375001</v>
      </c>
      <c r="K80" s="100">
        <v>24.079681818200001</v>
      </c>
    </row>
    <row r="81" spans="1:11" x14ac:dyDescent="0.15">
      <c r="A81" s="24" t="s">
        <v>1072</v>
      </c>
      <c r="B81" s="24" t="s">
        <v>1196</v>
      </c>
      <c r="C81" s="24" t="s">
        <v>777</v>
      </c>
      <c r="D81" s="24" t="s">
        <v>1522</v>
      </c>
      <c r="E81" s="24" t="s">
        <v>1526</v>
      </c>
      <c r="F81" s="63">
        <v>28.33167971</v>
      </c>
      <c r="G81" s="45">
        <v>28.530507776</v>
      </c>
      <c r="H81" s="68">
        <f t="shared" si="2"/>
        <v>-6.9689634534740863E-3</v>
      </c>
      <c r="I81" s="74">
        <f t="shared" si="3"/>
        <v>2.1094558396651084E-3</v>
      </c>
      <c r="J81" s="100">
        <v>362.61281840139998</v>
      </c>
      <c r="K81" s="100">
        <v>40.103999999999999</v>
      </c>
    </row>
    <row r="82" spans="1:11" x14ac:dyDescent="0.15">
      <c r="A82" s="24" t="s">
        <v>987</v>
      </c>
      <c r="B82" s="24" t="s">
        <v>988</v>
      </c>
      <c r="C82" s="24" t="s">
        <v>776</v>
      </c>
      <c r="D82" s="24" t="s">
        <v>1523</v>
      </c>
      <c r="E82" s="24" t="s">
        <v>1526</v>
      </c>
      <c r="F82" s="63">
        <v>48.119868158000003</v>
      </c>
      <c r="G82" s="45">
        <v>27.544249978</v>
      </c>
      <c r="H82" s="68">
        <f t="shared" si="2"/>
        <v>0.74700230343661755</v>
      </c>
      <c r="I82" s="74">
        <f t="shared" si="3"/>
        <v>3.5827998173359344E-3</v>
      </c>
      <c r="J82" s="100">
        <v>503.67</v>
      </c>
      <c r="K82" s="100">
        <v>32.740136363600001</v>
      </c>
    </row>
    <row r="83" spans="1:11" x14ac:dyDescent="0.15">
      <c r="A83" s="24" t="s">
        <v>159</v>
      </c>
      <c r="B83" s="24" t="s">
        <v>394</v>
      </c>
      <c r="C83" s="24" t="s">
        <v>776</v>
      </c>
      <c r="D83" s="24" t="s">
        <v>1523</v>
      </c>
      <c r="E83" s="24" t="s">
        <v>1526</v>
      </c>
      <c r="F83" s="63">
        <v>34.275315849000002</v>
      </c>
      <c r="G83" s="45">
        <v>27.298482480000001</v>
      </c>
      <c r="H83" s="68">
        <f t="shared" si="2"/>
        <v>0.25557586851619019</v>
      </c>
      <c r="I83" s="74">
        <f t="shared" si="3"/>
        <v>2.5519935956539548E-3</v>
      </c>
      <c r="J83" s="100">
        <v>696.63271999999995</v>
      </c>
      <c r="K83" s="100">
        <v>11.3077727273</v>
      </c>
    </row>
    <row r="84" spans="1:11" x14ac:dyDescent="0.15">
      <c r="A84" s="24" t="s">
        <v>20</v>
      </c>
      <c r="B84" s="24" t="s">
        <v>21</v>
      </c>
      <c r="C84" s="24" t="s">
        <v>770</v>
      </c>
      <c r="D84" s="24" t="s">
        <v>1522</v>
      </c>
      <c r="E84" s="24" t="s">
        <v>1525</v>
      </c>
      <c r="F84" s="63">
        <v>30.819672626999999</v>
      </c>
      <c r="G84" s="45">
        <v>26.120384895000001</v>
      </c>
      <c r="H84" s="68">
        <f t="shared" si="2"/>
        <v>0.17990882411918596</v>
      </c>
      <c r="I84" s="74">
        <f t="shared" si="3"/>
        <v>2.2947011636816235E-3</v>
      </c>
      <c r="J84" s="100">
        <v>357.84</v>
      </c>
      <c r="K84" s="100">
        <v>1.9138636363999999</v>
      </c>
    </row>
    <row r="85" spans="1:11" x14ac:dyDescent="0.15">
      <c r="A85" s="24" t="s">
        <v>940</v>
      </c>
      <c r="B85" s="24" t="s">
        <v>365</v>
      </c>
      <c r="C85" s="24" t="s">
        <v>776</v>
      </c>
      <c r="D85" s="24" t="s">
        <v>1523</v>
      </c>
      <c r="E85" s="24" t="s">
        <v>1526</v>
      </c>
      <c r="F85" s="63">
        <v>11.94044457</v>
      </c>
      <c r="G85" s="45">
        <v>25.71368378</v>
      </c>
      <c r="H85" s="68">
        <f t="shared" si="2"/>
        <v>-0.53563850780154532</v>
      </c>
      <c r="I85" s="74">
        <f t="shared" si="3"/>
        <v>8.8903449369059776E-4</v>
      </c>
      <c r="J85" s="100">
        <v>320.18</v>
      </c>
      <c r="K85" s="100">
        <v>9.1628636363999991</v>
      </c>
    </row>
    <row r="86" spans="1:11" x14ac:dyDescent="0.15">
      <c r="A86" s="24" t="s">
        <v>877</v>
      </c>
      <c r="B86" s="24" t="s">
        <v>395</v>
      </c>
      <c r="C86" s="24" t="s">
        <v>776</v>
      </c>
      <c r="D86" s="24" t="s">
        <v>1523</v>
      </c>
      <c r="E86" s="24" t="s">
        <v>1526</v>
      </c>
      <c r="F86" s="63">
        <v>13.939804540999999</v>
      </c>
      <c r="G86" s="45">
        <v>24.952686777</v>
      </c>
      <c r="H86" s="68">
        <f t="shared" si="2"/>
        <v>-0.44135055813512891</v>
      </c>
      <c r="I86" s="74">
        <f t="shared" si="3"/>
        <v>1.0378982959638519E-3</v>
      </c>
      <c r="J86" s="100">
        <v>384.58479359999995</v>
      </c>
      <c r="K86" s="100">
        <v>17.9724545455</v>
      </c>
    </row>
    <row r="87" spans="1:11" x14ac:dyDescent="0.15">
      <c r="A87" s="24" t="s">
        <v>100</v>
      </c>
      <c r="B87" s="24" t="s">
        <v>275</v>
      </c>
      <c r="C87" s="24" t="s">
        <v>772</v>
      </c>
      <c r="D87" s="24" t="s">
        <v>1522</v>
      </c>
      <c r="E87" s="24" t="s">
        <v>1525</v>
      </c>
      <c r="F87" s="63">
        <v>33.377999389999999</v>
      </c>
      <c r="G87" s="45">
        <v>23.89217339</v>
      </c>
      <c r="H87" s="68">
        <f t="shared" si="2"/>
        <v>0.39702650090302227</v>
      </c>
      <c r="I87" s="74">
        <f t="shared" si="3"/>
        <v>2.4851832454085695E-3</v>
      </c>
      <c r="J87" s="100">
        <v>1038.7755743129999</v>
      </c>
      <c r="K87" s="100">
        <v>13.944409090900001</v>
      </c>
    </row>
    <row r="88" spans="1:11" x14ac:dyDescent="0.15">
      <c r="A88" s="24" t="s">
        <v>828</v>
      </c>
      <c r="B88" s="24" t="s">
        <v>307</v>
      </c>
      <c r="C88" s="24" t="s">
        <v>775</v>
      </c>
      <c r="D88" s="24" t="s">
        <v>1522</v>
      </c>
      <c r="E88" s="24" t="s">
        <v>1526</v>
      </c>
      <c r="F88" s="63">
        <v>17.572984569999999</v>
      </c>
      <c r="G88" s="45">
        <v>23.453870859999999</v>
      </c>
      <c r="H88" s="68">
        <f t="shared" si="2"/>
        <v>-0.25074267378310278</v>
      </c>
      <c r="I88" s="74">
        <f t="shared" si="3"/>
        <v>1.3084093601569004E-3</v>
      </c>
      <c r="J88" s="100">
        <v>18.2098865729</v>
      </c>
      <c r="K88" s="100">
        <v>18.203227272700001</v>
      </c>
    </row>
    <row r="89" spans="1:11" x14ac:dyDescent="0.15">
      <c r="A89" s="24" t="s">
        <v>205</v>
      </c>
      <c r="B89" s="24" t="s">
        <v>206</v>
      </c>
      <c r="C89" s="24" t="s">
        <v>776</v>
      </c>
      <c r="D89" s="24" t="s">
        <v>1523</v>
      </c>
      <c r="E89" s="24" t="s">
        <v>1526</v>
      </c>
      <c r="F89" s="63">
        <v>30.868314855000001</v>
      </c>
      <c r="G89" s="45">
        <v>23.386287879999998</v>
      </c>
      <c r="H89" s="68">
        <f t="shared" si="2"/>
        <v>0.31993221897343727</v>
      </c>
      <c r="I89" s="74">
        <f t="shared" si="3"/>
        <v>2.2983228561812992E-3</v>
      </c>
      <c r="J89" s="100">
        <v>258.577</v>
      </c>
      <c r="K89" s="100">
        <v>42.467727272700003</v>
      </c>
    </row>
    <row r="90" spans="1:11" x14ac:dyDescent="0.15">
      <c r="A90" s="24" t="s">
        <v>1792</v>
      </c>
      <c r="B90" s="24" t="s">
        <v>1793</v>
      </c>
      <c r="C90" s="24" t="s">
        <v>772</v>
      </c>
      <c r="D90" s="24" t="s">
        <v>1522</v>
      </c>
      <c r="E90" s="24" t="s">
        <v>1526</v>
      </c>
      <c r="F90" s="63">
        <v>34.343123626999997</v>
      </c>
      <c r="G90" s="45">
        <v>23.132120032000003</v>
      </c>
      <c r="H90" s="68">
        <f t="shared" si="2"/>
        <v>0.48465093469561649</v>
      </c>
      <c r="I90" s="74">
        <f t="shared" si="3"/>
        <v>2.5570422731323434E-3</v>
      </c>
      <c r="J90" s="100">
        <v>292.72161352149999</v>
      </c>
      <c r="K90" s="100">
        <v>32.895545454500002</v>
      </c>
    </row>
    <row r="91" spans="1:11" x14ac:dyDescent="0.15">
      <c r="A91" s="24" t="s">
        <v>116</v>
      </c>
      <c r="B91" s="24" t="s">
        <v>1313</v>
      </c>
      <c r="C91" s="24" t="s">
        <v>772</v>
      </c>
      <c r="D91" s="24" t="s">
        <v>1522</v>
      </c>
      <c r="E91" s="24" t="s">
        <v>1526</v>
      </c>
      <c r="F91" s="63">
        <v>28.263588011</v>
      </c>
      <c r="G91" s="45">
        <v>22.924331769999998</v>
      </c>
      <c r="H91" s="68">
        <f t="shared" si="2"/>
        <v>0.23290782451452907</v>
      </c>
      <c r="I91" s="74">
        <f t="shared" si="3"/>
        <v>2.1043860226419553E-3</v>
      </c>
      <c r="J91" s="100">
        <v>369.92453769000002</v>
      </c>
      <c r="K91" s="100">
        <v>25.881909090899999</v>
      </c>
    </row>
    <row r="92" spans="1:11" x14ac:dyDescent="0.15">
      <c r="A92" s="24" t="s">
        <v>1132</v>
      </c>
      <c r="B92" s="24" t="s">
        <v>1014</v>
      </c>
      <c r="C92" s="24" t="s">
        <v>776</v>
      </c>
      <c r="D92" s="24" t="s">
        <v>1523</v>
      </c>
      <c r="E92" s="24" t="s">
        <v>1526</v>
      </c>
      <c r="F92" s="63">
        <v>25.826763207999999</v>
      </c>
      <c r="G92" s="45">
        <v>22.857514999000003</v>
      </c>
      <c r="H92" s="68">
        <f t="shared" si="2"/>
        <v>0.12990249417444977</v>
      </c>
      <c r="I92" s="74">
        <f t="shared" si="3"/>
        <v>1.9229504578062153E-3</v>
      </c>
      <c r="J92" s="100">
        <v>1647.9580000000001</v>
      </c>
      <c r="K92" s="100">
        <v>27.401</v>
      </c>
    </row>
    <row r="93" spans="1:11" x14ac:dyDescent="0.15">
      <c r="A93" s="24" t="s">
        <v>1010</v>
      </c>
      <c r="B93" s="24" t="s">
        <v>1011</v>
      </c>
      <c r="C93" s="24" t="s">
        <v>776</v>
      </c>
      <c r="D93" s="24" t="s">
        <v>1523</v>
      </c>
      <c r="E93" s="24" t="s">
        <v>1526</v>
      </c>
      <c r="F93" s="63">
        <v>18.90731139</v>
      </c>
      <c r="G93" s="45">
        <v>22.846161774999999</v>
      </c>
      <c r="H93" s="68">
        <f t="shared" si="2"/>
        <v>-0.17240753277472576</v>
      </c>
      <c r="I93" s="74">
        <f t="shared" si="3"/>
        <v>1.407757634995589E-3</v>
      </c>
      <c r="J93" s="100">
        <v>1094.2539999999999</v>
      </c>
      <c r="K93" s="100">
        <v>19.6557727273</v>
      </c>
    </row>
    <row r="94" spans="1:11" x14ac:dyDescent="0.15">
      <c r="A94" s="24" t="s">
        <v>127</v>
      </c>
      <c r="B94" s="24" t="s">
        <v>1555</v>
      </c>
      <c r="C94" s="24" t="s">
        <v>771</v>
      </c>
      <c r="D94" s="24" t="s">
        <v>1522</v>
      </c>
      <c r="E94" s="24" t="s">
        <v>1525</v>
      </c>
      <c r="F94" s="63">
        <v>35.063565990000001</v>
      </c>
      <c r="G94" s="45">
        <v>22.574102</v>
      </c>
      <c r="H94" s="68">
        <f t="shared" si="2"/>
        <v>0.55326515269577503</v>
      </c>
      <c r="I94" s="74">
        <f t="shared" si="3"/>
        <v>2.6106833337870027E-3</v>
      </c>
      <c r="J94" s="100">
        <v>167.21119136280001</v>
      </c>
      <c r="K94" s="100">
        <v>17.036363636400001</v>
      </c>
    </row>
    <row r="95" spans="1:11" x14ac:dyDescent="0.15">
      <c r="A95" s="24" t="s">
        <v>1920</v>
      </c>
      <c r="B95" s="24" t="s">
        <v>1369</v>
      </c>
      <c r="C95" s="24" t="s">
        <v>467</v>
      </c>
      <c r="D95" s="24" t="s">
        <v>1522</v>
      </c>
      <c r="E95" s="24" t="s">
        <v>1525</v>
      </c>
      <c r="F95" s="63">
        <v>37.214817936999999</v>
      </c>
      <c r="G95" s="45">
        <v>21.733518958999998</v>
      </c>
      <c r="H95" s="68">
        <f t="shared" si="2"/>
        <v>0.71232362357910239</v>
      </c>
      <c r="I95" s="74">
        <f t="shared" si="3"/>
        <v>2.7708563637181701E-3</v>
      </c>
      <c r="J95" s="100">
        <v>853.25729336399991</v>
      </c>
      <c r="K95" s="100">
        <v>4.1698181818000002</v>
      </c>
    </row>
    <row r="96" spans="1:11" x14ac:dyDescent="0.15">
      <c r="A96" s="24" t="s">
        <v>114</v>
      </c>
      <c r="B96" s="24" t="s">
        <v>1312</v>
      </c>
      <c r="C96" s="24" t="s">
        <v>772</v>
      </c>
      <c r="D96" s="24" t="s">
        <v>1522</v>
      </c>
      <c r="E96" s="24" t="s">
        <v>1525</v>
      </c>
      <c r="F96" s="63">
        <v>12.609983644</v>
      </c>
      <c r="G96" s="45">
        <v>21.470289494999999</v>
      </c>
      <c r="H96" s="68">
        <f t="shared" si="2"/>
        <v>-0.41267752132840996</v>
      </c>
      <c r="I96" s="74">
        <f t="shared" si="3"/>
        <v>9.3888551290266227E-4</v>
      </c>
      <c r="J96" s="100">
        <v>61.007162481000002</v>
      </c>
      <c r="K96" s="100">
        <v>17.2314545455</v>
      </c>
    </row>
    <row r="97" spans="1:11" x14ac:dyDescent="0.15">
      <c r="A97" s="24" t="s">
        <v>821</v>
      </c>
      <c r="B97" s="24" t="s">
        <v>1297</v>
      </c>
      <c r="C97" s="24" t="s">
        <v>772</v>
      </c>
      <c r="D97" s="24" t="s">
        <v>1522</v>
      </c>
      <c r="E97" s="24" t="s">
        <v>1526</v>
      </c>
      <c r="F97" s="63">
        <v>10.347841027000001</v>
      </c>
      <c r="G97" s="45">
        <v>21.45042716</v>
      </c>
      <c r="H97" s="68">
        <f t="shared" si="2"/>
        <v>-0.51759277566759643</v>
      </c>
      <c r="I97" s="74">
        <f t="shared" si="3"/>
        <v>7.7045603740277997E-4</v>
      </c>
      <c r="J97" s="100">
        <v>100.11976392</v>
      </c>
      <c r="K97" s="100">
        <v>19.7156818182</v>
      </c>
    </row>
    <row r="98" spans="1:11" x14ac:dyDescent="0.15">
      <c r="A98" s="24" t="s">
        <v>276</v>
      </c>
      <c r="B98" s="24" t="s">
        <v>277</v>
      </c>
      <c r="C98" s="24" t="s">
        <v>772</v>
      </c>
      <c r="D98" s="24" t="s">
        <v>1522</v>
      </c>
      <c r="E98" s="24" t="s">
        <v>1525</v>
      </c>
      <c r="F98" s="63">
        <v>23.282245109999998</v>
      </c>
      <c r="G98" s="45">
        <v>21.231434</v>
      </c>
      <c r="H98" s="68">
        <f t="shared" si="2"/>
        <v>9.6593150985468057E-2</v>
      </c>
      <c r="I98" s="74">
        <f t="shared" si="3"/>
        <v>1.7334965102852318E-3</v>
      </c>
      <c r="J98" s="100">
        <v>215.79809097839998</v>
      </c>
      <c r="K98" s="100">
        <v>20.495818181800001</v>
      </c>
    </row>
    <row r="99" spans="1:11" x14ac:dyDescent="0.15">
      <c r="A99" s="24" t="s">
        <v>878</v>
      </c>
      <c r="B99" s="24" t="s">
        <v>380</v>
      </c>
      <c r="C99" s="24" t="s">
        <v>776</v>
      </c>
      <c r="D99" s="24" t="s">
        <v>1523</v>
      </c>
      <c r="E99" s="24" t="s">
        <v>1526</v>
      </c>
      <c r="F99" s="63">
        <v>44.619648650999999</v>
      </c>
      <c r="G99" s="45">
        <v>21.074838100000001</v>
      </c>
      <c r="H99" s="68">
        <f t="shared" si="2"/>
        <v>1.1172000676484437</v>
      </c>
      <c r="I99" s="74">
        <f t="shared" si="3"/>
        <v>3.3221884256101988E-3</v>
      </c>
      <c r="J99" s="100">
        <v>104.93818839000001</v>
      </c>
      <c r="K99" s="100">
        <v>21.529</v>
      </c>
    </row>
    <row r="100" spans="1:11" x14ac:dyDescent="0.15">
      <c r="A100" s="24" t="s">
        <v>210</v>
      </c>
      <c r="B100" s="24" t="s">
        <v>211</v>
      </c>
      <c r="C100" s="24" t="s">
        <v>776</v>
      </c>
      <c r="D100" s="24" t="s">
        <v>1523</v>
      </c>
      <c r="E100" s="24" t="s">
        <v>1526</v>
      </c>
      <c r="F100" s="63">
        <v>25.272616434</v>
      </c>
      <c r="G100" s="45">
        <v>20.849077978999997</v>
      </c>
      <c r="H100" s="68">
        <f t="shared" si="2"/>
        <v>0.21216950022708736</v>
      </c>
      <c r="I100" s="74">
        <f t="shared" si="3"/>
        <v>1.8816910563019238E-3</v>
      </c>
      <c r="J100" s="100">
        <v>244.5</v>
      </c>
      <c r="K100" s="100">
        <v>49.052</v>
      </c>
    </row>
    <row r="101" spans="1:11" x14ac:dyDescent="0.15">
      <c r="A101" s="24" t="s">
        <v>1435</v>
      </c>
      <c r="B101" s="24" t="s">
        <v>1436</v>
      </c>
      <c r="C101" s="24" t="s">
        <v>777</v>
      </c>
      <c r="D101" s="24" t="s">
        <v>1522</v>
      </c>
      <c r="E101" s="24" t="s">
        <v>1526</v>
      </c>
      <c r="F101" s="63">
        <v>25.74095647</v>
      </c>
      <c r="G101" s="45">
        <v>20.541067583</v>
      </c>
      <c r="H101" s="68">
        <f t="shared" si="2"/>
        <v>0.25314598990480319</v>
      </c>
      <c r="I101" s="74">
        <f t="shared" si="3"/>
        <v>1.9165616546568975E-3</v>
      </c>
      <c r="J101" s="100">
        <v>253.7969979762</v>
      </c>
      <c r="K101" s="100">
        <v>28.205500000000001</v>
      </c>
    </row>
    <row r="102" spans="1:11" x14ac:dyDescent="0.15">
      <c r="A102" s="24" t="s">
        <v>1154</v>
      </c>
      <c r="B102" s="24" t="s">
        <v>1166</v>
      </c>
      <c r="C102" s="24" t="s">
        <v>772</v>
      </c>
      <c r="D102" s="24" t="s">
        <v>1522</v>
      </c>
      <c r="E102" s="24" t="s">
        <v>1525</v>
      </c>
      <c r="F102" s="63">
        <v>29.499536460000002</v>
      </c>
      <c r="G102" s="45">
        <v>20.105649800000002</v>
      </c>
      <c r="H102" s="68">
        <f t="shared" si="2"/>
        <v>0.46722621519051821</v>
      </c>
      <c r="I102" s="74">
        <f t="shared" si="3"/>
        <v>2.1964094642435436E-3</v>
      </c>
      <c r="J102" s="100">
        <v>560.78322894000007</v>
      </c>
      <c r="K102" s="100">
        <v>43.197499999999998</v>
      </c>
    </row>
    <row r="103" spans="1:11" x14ac:dyDescent="0.15">
      <c r="A103" s="24" t="s">
        <v>1709</v>
      </c>
      <c r="B103" s="24" t="s">
        <v>1710</v>
      </c>
      <c r="C103" s="24" t="s">
        <v>772</v>
      </c>
      <c r="D103" s="24" t="s">
        <v>1522</v>
      </c>
      <c r="E103" s="24" t="s">
        <v>1525</v>
      </c>
      <c r="F103" s="63">
        <v>35.978410038</v>
      </c>
      <c r="G103" s="45">
        <v>19.970206004000001</v>
      </c>
      <c r="H103" s="68">
        <f t="shared" si="2"/>
        <v>0.80160435154217136</v>
      </c>
      <c r="I103" s="74">
        <f t="shared" si="3"/>
        <v>2.6787987134323302E-3</v>
      </c>
      <c r="J103" s="100">
        <v>325.24265323999998</v>
      </c>
      <c r="K103" s="100">
        <v>15.3654090909</v>
      </c>
    </row>
    <row r="104" spans="1:11" x14ac:dyDescent="0.15">
      <c r="A104" s="24" t="s">
        <v>939</v>
      </c>
      <c r="B104" s="24" t="s">
        <v>1846</v>
      </c>
      <c r="C104" s="24" t="s">
        <v>776</v>
      </c>
      <c r="D104" s="24" t="s">
        <v>1523</v>
      </c>
      <c r="E104" s="24" t="s">
        <v>1526</v>
      </c>
      <c r="F104" s="63">
        <v>23.002062219999999</v>
      </c>
      <c r="G104" s="45">
        <v>19.70283362</v>
      </c>
      <c r="H104" s="68">
        <f t="shared" si="2"/>
        <v>0.16744944730442279</v>
      </c>
      <c r="I104" s="74">
        <f t="shared" si="3"/>
        <v>1.7126352892233498E-3</v>
      </c>
      <c r="J104" s="100">
        <v>413.084</v>
      </c>
      <c r="K104" s="100">
        <v>6.8916363636</v>
      </c>
    </row>
    <row r="105" spans="1:11" x14ac:dyDescent="0.15">
      <c r="A105" s="24" t="s">
        <v>1156</v>
      </c>
      <c r="B105" s="24" t="s">
        <v>1168</v>
      </c>
      <c r="C105" s="24" t="s">
        <v>776</v>
      </c>
      <c r="D105" s="24" t="s">
        <v>1523</v>
      </c>
      <c r="E105" s="24" t="s">
        <v>1526</v>
      </c>
      <c r="F105" s="63">
        <v>17.32097615</v>
      </c>
      <c r="G105" s="45">
        <v>19.632843649999998</v>
      </c>
      <c r="H105" s="68">
        <f t="shared" si="2"/>
        <v>-0.11775510166607972</v>
      </c>
      <c r="I105" s="74">
        <f t="shared" si="3"/>
        <v>1.2896458897712691E-3</v>
      </c>
      <c r="J105" s="100">
        <v>819.1</v>
      </c>
      <c r="K105" s="100">
        <v>40.862136363600001</v>
      </c>
    </row>
    <row r="106" spans="1:11" x14ac:dyDescent="0.15">
      <c r="A106" s="24" t="s">
        <v>1108</v>
      </c>
      <c r="B106" s="24" t="s">
        <v>460</v>
      </c>
      <c r="C106" s="24" t="s">
        <v>467</v>
      </c>
      <c r="D106" s="24" t="s">
        <v>1522</v>
      </c>
      <c r="E106" s="24" t="s">
        <v>1525</v>
      </c>
      <c r="F106" s="63">
        <v>17.785328754999998</v>
      </c>
      <c r="G106" s="45">
        <v>18.750022229999999</v>
      </c>
      <c r="H106" s="68">
        <f t="shared" si="2"/>
        <v>-5.1450257667241206E-2</v>
      </c>
      <c r="I106" s="74">
        <f t="shared" si="3"/>
        <v>1.3242196010480917E-3</v>
      </c>
      <c r="J106" s="100">
        <v>795.51114353279991</v>
      </c>
      <c r="K106" s="100">
        <v>16.487090909100001</v>
      </c>
    </row>
    <row r="107" spans="1:11" x14ac:dyDescent="0.15">
      <c r="A107" s="24" t="s">
        <v>1823</v>
      </c>
      <c r="B107" s="24" t="s">
        <v>1824</v>
      </c>
      <c r="C107" s="24" t="s">
        <v>773</v>
      </c>
      <c r="D107" s="24" t="s">
        <v>1522</v>
      </c>
      <c r="E107" s="24" t="s">
        <v>1525</v>
      </c>
      <c r="F107" s="63">
        <v>9.8153294550000005</v>
      </c>
      <c r="G107" s="45">
        <v>18.443723815000002</v>
      </c>
      <c r="H107" s="68">
        <f t="shared" si="2"/>
        <v>-0.46782279145725758</v>
      </c>
      <c r="I107" s="74">
        <f t="shared" si="3"/>
        <v>7.3080750061489013E-4</v>
      </c>
      <c r="J107" s="100">
        <v>37.558650479999997</v>
      </c>
      <c r="K107" s="100">
        <v>60.082727272699998</v>
      </c>
    </row>
    <row r="108" spans="1:11" x14ac:dyDescent="0.15">
      <c r="A108" s="24" t="s">
        <v>371</v>
      </c>
      <c r="B108" s="24" t="s">
        <v>372</v>
      </c>
      <c r="C108" s="24" t="s">
        <v>776</v>
      </c>
      <c r="D108" s="24" t="s">
        <v>1523</v>
      </c>
      <c r="E108" s="24" t="s">
        <v>1526</v>
      </c>
      <c r="F108" s="63">
        <v>31.391846574999999</v>
      </c>
      <c r="G108" s="45">
        <v>18.359952567000001</v>
      </c>
      <c r="H108" s="68">
        <f t="shared" si="2"/>
        <v>0.70979998234981267</v>
      </c>
      <c r="I108" s="74">
        <f t="shared" si="3"/>
        <v>2.3373027915507545E-3</v>
      </c>
      <c r="J108" s="100">
        <v>264.53939472000002</v>
      </c>
      <c r="K108" s="100">
        <v>25.364409090900001</v>
      </c>
    </row>
    <row r="109" spans="1:11" x14ac:dyDescent="0.15">
      <c r="A109" s="24" t="s">
        <v>978</v>
      </c>
      <c r="B109" s="24" t="s">
        <v>979</v>
      </c>
      <c r="C109" s="24" t="s">
        <v>776</v>
      </c>
      <c r="D109" s="24" t="s">
        <v>1523</v>
      </c>
      <c r="E109" s="24" t="s">
        <v>1526</v>
      </c>
      <c r="F109" s="63">
        <v>22.860499119</v>
      </c>
      <c r="G109" s="45">
        <v>18.257433247000002</v>
      </c>
      <c r="H109" s="68">
        <f t="shared" si="2"/>
        <v>0.25212009868672847</v>
      </c>
      <c r="I109" s="74">
        <f t="shared" si="3"/>
        <v>1.7020951054734909E-3</v>
      </c>
      <c r="J109" s="100">
        <v>974.38</v>
      </c>
      <c r="K109" s="100">
        <v>31.981000000000002</v>
      </c>
    </row>
    <row r="110" spans="1:11" x14ac:dyDescent="0.15">
      <c r="A110" s="24" t="s">
        <v>904</v>
      </c>
      <c r="B110" s="24" t="s">
        <v>858</v>
      </c>
      <c r="C110" s="24" t="s">
        <v>776</v>
      </c>
      <c r="D110" s="24" t="s">
        <v>1523</v>
      </c>
      <c r="E110" s="24" t="s">
        <v>1526</v>
      </c>
      <c r="F110" s="63">
        <v>10.848328197000001</v>
      </c>
      <c r="G110" s="45">
        <v>18.180942627</v>
      </c>
      <c r="H110" s="68">
        <f t="shared" si="2"/>
        <v>-0.40331321540559417</v>
      </c>
      <c r="I110" s="74">
        <f t="shared" si="3"/>
        <v>8.0772017402441917E-4</v>
      </c>
      <c r="J110" s="100">
        <v>163.51306326</v>
      </c>
      <c r="K110" s="100">
        <v>35.129318181800002</v>
      </c>
    </row>
    <row r="111" spans="1:11" x14ac:dyDescent="0.15">
      <c r="A111" s="24" t="s">
        <v>184</v>
      </c>
      <c r="B111" s="24" t="s">
        <v>331</v>
      </c>
      <c r="C111" s="24" t="s">
        <v>777</v>
      </c>
      <c r="D111" s="24" t="s">
        <v>1522</v>
      </c>
      <c r="E111" s="24" t="s">
        <v>1526</v>
      </c>
      <c r="F111" s="63">
        <v>20.106106065999999</v>
      </c>
      <c r="G111" s="45">
        <v>18.150276659999999</v>
      </c>
      <c r="H111" s="68">
        <f t="shared" si="2"/>
        <v>0.10775755337715043</v>
      </c>
      <c r="I111" s="74">
        <f t="shared" si="3"/>
        <v>1.4970147653786869E-3</v>
      </c>
      <c r="J111" s="100">
        <v>436.11004735200004</v>
      </c>
      <c r="K111" s="100">
        <v>8.2485909091000007</v>
      </c>
    </row>
    <row r="112" spans="1:11" x14ac:dyDescent="0.15">
      <c r="A112" s="24" t="s">
        <v>258</v>
      </c>
      <c r="B112" s="24" t="s">
        <v>259</v>
      </c>
      <c r="C112" s="24" t="s">
        <v>770</v>
      </c>
      <c r="D112" s="24" t="s">
        <v>1522</v>
      </c>
      <c r="E112" s="24" t="s">
        <v>1525</v>
      </c>
      <c r="F112" s="63">
        <v>17.033455850000003</v>
      </c>
      <c r="G112" s="45">
        <v>17.75756617</v>
      </c>
      <c r="H112" s="68">
        <f t="shared" si="2"/>
        <v>-4.0777565634153468E-2</v>
      </c>
      <c r="I112" s="74">
        <f t="shared" si="3"/>
        <v>1.2682383565058419E-3</v>
      </c>
      <c r="J112" s="100">
        <v>83.490606</v>
      </c>
      <c r="K112" s="100">
        <v>14.8513636364</v>
      </c>
    </row>
    <row r="113" spans="1:11" x14ac:dyDescent="0.15">
      <c r="A113" s="24" t="s">
        <v>117</v>
      </c>
      <c r="B113" s="24" t="s">
        <v>1847</v>
      </c>
      <c r="C113" s="24" t="s">
        <v>467</v>
      </c>
      <c r="D113" s="24" t="s">
        <v>1522</v>
      </c>
      <c r="E113" s="24" t="s">
        <v>1525</v>
      </c>
      <c r="F113" s="63">
        <v>21.329212640000001</v>
      </c>
      <c r="G113" s="45">
        <v>17.667424710999999</v>
      </c>
      <c r="H113" s="68">
        <f t="shared" si="2"/>
        <v>0.20726212161074731</v>
      </c>
      <c r="I113" s="74">
        <f t="shared" si="3"/>
        <v>1.5880820558276333E-3</v>
      </c>
      <c r="J113" s="100">
        <v>343.8832088703</v>
      </c>
      <c r="K113" s="100">
        <v>45.800045454500001</v>
      </c>
    </row>
    <row r="114" spans="1:11" x14ac:dyDescent="0.15">
      <c r="A114" s="24" t="s">
        <v>341</v>
      </c>
      <c r="B114" s="24" t="s">
        <v>342</v>
      </c>
      <c r="C114" s="24" t="s">
        <v>777</v>
      </c>
      <c r="D114" s="24" t="s">
        <v>1522</v>
      </c>
      <c r="E114" s="24" t="s">
        <v>1525</v>
      </c>
      <c r="F114" s="63">
        <v>4.2122217150000001</v>
      </c>
      <c r="G114" s="45">
        <v>17.556492585000001</v>
      </c>
      <c r="H114" s="68">
        <f t="shared" si="2"/>
        <v>-0.76007612599119834</v>
      </c>
      <c r="I114" s="74">
        <f t="shared" si="3"/>
        <v>3.1362403449502102E-4</v>
      </c>
      <c r="J114" s="100">
        <v>1026.68895</v>
      </c>
      <c r="K114" s="100">
        <v>13.430818181799999</v>
      </c>
    </row>
    <row r="115" spans="1:11" x14ac:dyDescent="0.15">
      <c r="A115" s="24" t="s">
        <v>1463</v>
      </c>
      <c r="B115" s="24" t="s">
        <v>1825</v>
      </c>
      <c r="C115" s="24" t="s">
        <v>773</v>
      </c>
      <c r="D115" s="24" t="s">
        <v>1522</v>
      </c>
      <c r="E115" s="24" t="s">
        <v>1525</v>
      </c>
      <c r="F115" s="63">
        <v>15.595833710000001</v>
      </c>
      <c r="G115" s="45">
        <v>17.304848818</v>
      </c>
      <c r="H115" s="68">
        <f t="shared" si="2"/>
        <v>-9.8759320348544843E-2</v>
      </c>
      <c r="I115" s="74">
        <f t="shared" si="3"/>
        <v>1.1611991534124771E-3</v>
      </c>
      <c r="J115" s="100">
        <v>343.12182968000002</v>
      </c>
      <c r="K115" s="100">
        <v>31.437999999999999</v>
      </c>
    </row>
    <row r="116" spans="1:11" x14ac:dyDescent="0.15">
      <c r="A116" s="24" t="s">
        <v>1465</v>
      </c>
      <c r="B116" s="24" t="s">
        <v>1466</v>
      </c>
      <c r="C116" s="24" t="s">
        <v>467</v>
      </c>
      <c r="D116" s="24" t="s">
        <v>1522</v>
      </c>
      <c r="E116" s="24" t="s">
        <v>1526</v>
      </c>
      <c r="F116" s="63">
        <v>5.0776777500000003</v>
      </c>
      <c r="G116" s="45">
        <v>17.264381929999999</v>
      </c>
      <c r="H116" s="68">
        <f t="shared" si="2"/>
        <v>-0.70588708182036841</v>
      </c>
      <c r="I116" s="74">
        <f t="shared" si="3"/>
        <v>3.7806219367552947E-4</v>
      </c>
      <c r="J116" s="100">
        <v>106.60741623999999</v>
      </c>
      <c r="K116" s="100">
        <v>9.1880454544999992</v>
      </c>
    </row>
    <row r="117" spans="1:11" x14ac:dyDescent="0.15">
      <c r="A117" s="24" t="s">
        <v>150</v>
      </c>
      <c r="B117" s="24" t="s">
        <v>1841</v>
      </c>
      <c r="C117" s="24" t="s">
        <v>776</v>
      </c>
      <c r="D117" s="24" t="s">
        <v>1523</v>
      </c>
      <c r="E117" s="24" t="s">
        <v>1526</v>
      </c>
      <c r="F117" s="63">
        <v>17.616616897</v>
      </c>
      <c r="G117" s="45">
        <v>17.108488089000002</v>
      </c>
      <c r="H117" s="68">
        <f t="shared" si="2"/>
        <v>2.9700392305659351E-2</v>
      </c>
      <c r="I117" s="74">
        <f t="shared" si="3"/>
        <v>1.3116580368301668E-3</v>
      </c>
      <c r="J117" s="100">
        <v>482.73219999999998</v>
      </c>
      <c r="K117" s="100">
        <v>6.5493181818000004</v>
      </c>
    </row>
    <row r="118" spans="1:11" x14ac:dyDescent="0.15">
      <c r="A118" s="24" t="s">
        <v>134</v>
      </c>
      <c r="B118" s="24" t="s">
        <v>1556</v>
      </c>
      <c r="C118" s="24" t="s">
        <v>771</v>
      </c>
      <c r="D118" s="24" t="s">
        <v>1522</v>
      </c>
      <c r="E118" s="24" t="s">
        <v>1525</v>
      </c>
      <c r="F118" s="63">
        <v>4.7035696299999996</v>
      </c>
      <c r="G118" s="45">
        <v>17.09697461</v>
      </c>
      <c r="H118" s="68">
        <f t="shared" si="2"/>
        <v>-0.72488877492694592</v>
      </c>
      <c r="I118" s="74">
        <f t="shared" si="3"/>
        <v>3.5020770123180781E-4</v>
      </c>
      <c r="J118" s="100">
        <v>57.396912156799999</v>
      </c>
      <c r="K118" s="100">
        <v>14.233636363600001</v>
      </c>
    </row>
    <row r="119" spans="1:11" x14ac:dyDescent="0.15">
      <c r="A119" s="24" t="s">
        <v>1106</v>
      </c>
      <c r="B119" s="24" t="s">
        <v>1807</v>
      </c>
      <c r="C119" s="24" t="s">
        <v>772</v>
      </c>
      <c r="D119" s="24" t="s">
        <v>1522</v>
      </c>
      <c r="E119" s="24" t="s">
        <v>1525</v>
      </c>
      <c r="F119" s="63">
        <v>20.303804151000001</v>
      </c>
      <c r="G119" s="45">
        <v>16.926520833000001</v>
      </c>
      <c r="H119" s="68">
        <f t="shared" si="2"/>
        <v>0.1995261371974113</v>
      </c>
      <c r="I119" s="74">
        <f t="shared" si="3"/>
        <v>1.5117345202312969E-3</v>
      </c>
      <c r="J119" s="100">
        <v>119.91079792800001</v>
      </c>
      <c r="K119" s="100">
        <v>22.5098181818</v>
      </c>
    </row>
    <row r="120" spans="1:11" x14ac:dyDescent="0.15">
      <c r="A120" s="24" t="s">
        <v>167</v>
      </c>
      <c r="B120" s="24" t="s">
        <v>314</v>
      </c>
      <c r="C120" s="24" t="s">
        <v>777</v>
      </c>
      <c r="D120" s="24" t="s">
        <v>1522</v>
      </c>
      <c r="E120" s="24" t="s">
        <v>1526</v>
      </c>
      <c r="F120" s="63">
        <v>39.407583893000002</v>
      </c>
      <c r="G120" s="45">
        <v>16.795915920000002</v>
      </c>
      <c r="H120" s="68">
        <f t="shared" si="2"/>
        <v>1.3462598932205179</v>
      </c>
      <c r="I120" s="74">
        <f t="shared" si="3"/>
        <v>2.9341203494136743E-3</v>
      </c>
      <c r="J120" s="100">
        <v>199.12220435519998</v>
      </c>
      <c r="K120" s="100">
        <v>15.5675909091</v>
      </c>
    </row>
    <row r="121" spans="1:11" x14ac:dyDescent="0.15">
      <c r="A121" s="24" t="s">
        <v>1015</v>
      </c>
      <c r="B121" s="24" t="s">
        <v>1016</v>
      </c>
      <c r="C121" s="24" t="s">
        <v>776</v>
      </c>
      <c r="D121" s="24" t="s">
        <v>1523</v>
      </c>
      <c r="E121" s="24" t="s">
        <v>1526</v>
      </c>
      <c r="F121" s="63">
        <v>24.716231409999999</v>
      </c>
      <c r="G121" s="45">
        <v>16.788634421999998</v>
      </c>
      <c r="H121" s="68">
        <f t="shared" si="2"/>
        <v>0.47220022717342625</v>
      </c>
      <c r="I121" s="74">
        <f t="shared" si="3"/>
        <v>1.8402650042643261E-3</v>
      </c>
      <c r="J121" s="100">
        <v>1437.588</v>
      </c>
      <c r="K121" s="100">
        <v>26.859727272699999</v>
      </c>
    </row>
    <row r="122" spans="1:11" x14ac:dyDescent="0.15">
      <c r="A122" s="24" t="s">
        <v>415</v>
      </c>
      <c r="B122" s="24" t="s">
        <v>408</v>
      </c>
      <c r="C122" s="24" t="s">
        <v>770</v>
      </c>
      <c r="D122" s="24" t="s">
        <v>1522</v>
      </c>
      <c r="E122" s="24" t="s">
        <v>1525</v>
      </c>
      <c r="F122" s="63">
        <v>10.05916562</v>
      </c>
      <c r="G122" s="45">
        <v>16.749027769999998</v>
      </c>
      <c r="H122" s="68">
        <f t="shared" si="2"/>
        <v>-0.39941793887180344</v>
      </c>
      <c r="I122" s="74">
        <f t="shared" si="3"/>
        <v>7.4896249980469258E-4</v>
      </c>
      <c r="J122" s="100">
        <v>21.075274</v>
      </c>
      <c r="K122" s="100">
        <v>57.913136363600003</v>
      </c>
    </row>
    <row r="123" spans="1:11" x14ac:dyDescent="0.15">
      <c r="A123" s="24" t="s">
        <v>332</v>
      </c>
      <c r="B123" s="24" t="s">
        <v>333</v>
      </c>
      <c r="C123" s="24" t="s">
        <v>777</v>
      </c>
      <c r="D123" s="24" t="s">
        <v>1522</v>
      </c>
      <c r="E123" s="24" t="s">
        <v>1526</v>
      </c>
      <c r="F123" s="63">
        <v>19.269480019</v>
      </c>
      <c r="G123" s="45">
        <v>16.423173938999998</v>
      </c>
      <c r="H123" s="68">
        <f t="shared" si="2"/>
        <v>0.17331035344154144</v>
      </c>
      <c r="I123" s="74">
        <f t="shared" si="3"/>
        <v>1.4347231639443684E-3</v>
      </c>
      <c r="J123" s="100">
        <v>383.92164267999993</v>
      </c>
      <c r="K123" s="100">
        <v>40.481909090899997</v>
      </c>
    </row>
    <row r="124" spans="1:11" x14ac:dyDescent="0.15">
      <c r="A124" s="24" t="s">
        <v>417</v>
      </c>
      <c r="B124" s="24" t="s">
        <v>410</v>
      </c>
      <c r="C124" s="24" t="s">
        <v>770</v>
      </c>
      <c r="D124" s="24" t="s">
        <v>1522</v>
      </c>
      <c r="E124" s="24" t="s">
        <v>1525</v>
      </c>
      <c r="F124" s="63">
        <v>16.562648670000002</v>
      </c>
      <c r="G124" s="45">
        <v>16.411743300000001</v>
      </c>
      <c r="H124" s="68">
        <f t="shared" si="2"/>
        <v>9.1949628532150829E-3</v>
      </c>
      <c r="I124" s="74">
        <f t="shared" si="3"/>
        <v>1.2331840651481458E-3</v>
      </c>
      <c r="J124" s="100">
        <v>10.83244</v>
      </c>
      <c r="K124" s="100">
        <v>39.115818181800002</v>
      </c>
    </row>
    <row r="125" spans="1:11" x14ac:dyDescent="0.15">
      <c r="A125" s="24" t="s">
        <v>228</v>
      </c>
      <c r="B125" s="24" t="s">
        <v>229</v>
      </c>
      <c r="C125" s="24" t="s">
        <v>776</v>
      </c>
      <c r="D125" s="24" t="s">
        <v>1523</v>
      </c>
      <c r="E125" s="24" t="s">
        <v>1526</v>
      </c>
      <c r="F125" s="63">
        <v>13.091978361999999</v>
      </c>
      <c r="G125" s="45">
        <v>16.364501435000001</v>
      </c>
      <c r="H125" s="68">
        <f t="shared" si="2"/>
        <v>-0.19997694925192211</v>
      </c>
      <c r="I125" s="74">
        <f t="shared" si="3"/>
        <v>9.7477278054722641E-4</v>
      </c>
      <c r="J125" s="100">
        <v>88.047467679999997</v>
      </c>
      <c r="K125" s="100">
        <v>16.746500000000001</v>
      </c>
    </row>
    <row r="126" spans="1:11" x14ac:dyDescent="0.15">
      <c r="A126" s="24" t="s">
        <v>186</v>
      </c>
      <c r="B126" s="24" t="s">
        <v>1199</v>
      </c>
      <c r="C126" s="24" t="s">
        <v>778</v>
      </c>
      <c r="D126" s="24" t="s">
        <v>1522</v>
      </c>
      <c r="E126" s="24" t="s">
        <v>1525</v>
      </c>
      <c r="F126" s="63">
        <v>67.696259941999998</v>
      </c>
      <c r="G126" s="45">
        <v>16.251498528000003</v>
      </c>
      <c r="H126" s="68">
        <f t="shared" si="2"/>
        <v>3.1655395547287455</v>
      </c>
      <c r="I126" s="74">
        <f t="shared" si="3"/>
        <v>5.0403743201902461E-3</v>
      </c>
      <c r="J126" s="100">
        <v>178.64291526899999</v>
      </c>
      <c r="K126" s="100">
        <v>67.808772727299996</v>
      </c>
    </row>
    <row r="127" spans="1:11" x14ac:dyDescent="0.15">
      <c r="A127" s="24" t="s">
        <v>463</v>
      </c>
      <c r="B127" s="24" t="s">
        <v>1194</v>
      </c>
      <c r="C127" s="24" t="s">
        <v>777</v>
      </c>
      <c r="D127" s="24" t="s">
        <v>1522</v>
      </c>
      <c r="E127" s="24" t="s">
        <v>1526</v>
      </c>
      <c r="F127" s="63">
        <v>20.507647377999998</v>
      </c>
      <c r="G127" s="45">
        <v>16.028541331</v>
      </c>
      <c r="H127" s="68">
        <f t="shared" si="2"/>
        <v>0.27944564352447854</v>
      </c>
      <c r="I127" s="74">
        <f t="shared" si="3"/>
        <v>1.5269118161054822E-3</v>
      </c>
      <c r="J127" s="100">
        <v>676.76834429819996</v>
      </c>
      <c r="K127" s="100">
        <v>23.173045454499999</v>
      </c>
    </row>
    <row r="128" spans="1:11" x14ac:dyDescent="0.15">
      <c r="A128" s="24" t="s">
        <v>108</v>
      </c>
      <c r="B128" s="24" t="s">
        <v>1307</v>
      </c>
      <c r="C128" s="24" t="s">
        <v>772</v>
      </c>
      <c r="D128" s="24" t="s">
        <v>1522</v>
      </c>
      <c r="E128" s="24" t="s">
        <v>1525</v>
      </c>
      <c r="F128" s="63">
        <v>23.927007397999997</v>
      </c>
      <c r="G128" s="45">
        <v>15.850256605</v>
      </c>
      <c r="H128" s="68">
        <f t="shared" si="2"/>
        <v>0.50956593286017626</v>
      </c>
      <c r="I128" s="74">
        <f t="shared" si="3"/>
        <v>1.7815027558569466E-3</v>
      </c>
      <c r="J128" s="100">
        <v>116.540157177</v>
      </c>
      <c r="K128" s="100">
        <v>12.9475454545</v>
      </c>
    </row>
    <row r="129" spans="1:11" x14ac:dyDescent="0.15">
      <c r="A129" s="24" t="s">
        <v>883</v>
      </c>
      <c r="B129" s="24" t="s">
        <v>29</v>
      </c>
      <c r="C129" s="24" t="s">
        <v>776</v>
      </c>
      <c r="D129" s="24" t="s">
        <v>1523</v>
      </c>
      <c r="E129" s="24" t="s">
        <v>1526</v>
      </c>
      <c r="F129" s="63">
        <v>7.6262359650000002</v>
      </c>
      <c r="G129" s="45">
        <v>15.716649720000001</v>
      </c>
      <c r="H129" s="68">
        <f t="shared" si="2"/>
        <v>-0.51476707180822756</v>
      </c>
      <c r="I129" s="74">
        <f t="shared" si="3"/>
        <v>5.6781695104915193E-4</v>
      </c>
      <c r="J129" s="100">
        <v>156.09322187999999</v>
      </c>
      <c r="K129" s="100">
        <v>17.643000000000001</v>
      </c>
    </row>
    <row r="130" spans="1:11" x14ac:dyDescent="0.15">
      <c r="A130" s="24" t="s">
        <v>367</v>
      </c>
      <c r="B130" s="24" t="s">
        <v>368</v>
      </c>
      <c r="C130" s="24" t="s">
        <v>776</v>
      </c>
      <c r="D130" s="24" t="s">
        <v>1523</v>
      </c>
      <c r="E130" s="24" t="s">
        <v>1526</v>
      </c>
      <c r="F130" s="63">
        <v>11.841217123</v>
      </c>
      <c r="G130" s="45">
        <v>15.528383442999999</v>
      </c>
      <c r="H130" s="68">
        <f t="shared" si="2"/>
        <v>-0.23744688772881428</v>
      </c>
      <c r="I130" s="74">
        <f t="shared" si="3"/>
        <v>8.8164644188174824E-4</v>
      </c>
      <c r="J130" s="100">
        <v>61.218225220000001</v>
      </c>
      <c r="K130" s="100">
        <v>36.165181818199997</v>
      </c>
    </row>
    <row r="131" spans="1:11" x14ac:dyDescent="0.15">
      <c r="A131" s="24" t="s">
        <v>1576</v>
      </c>
      <c r="B131" s="24" t="s">
        <v>1577</v>
      </c>
      <c r="C131" s="24" t="s">
        <v>777</v>
      </c>
      <c r="D131" s="24" t="s">
        <v>1522</v>
      </c>
      <c r="E131" s="24" t="s">
        <v>1526</v>
      </c>
      <c r="F131" s="63">
        <v>26.281587116999997</v>
      </c>
      <c r="G131" s="45">
        <v>15.488136698</v>
      </c>
      <c r="H131" s="68">
        <f t="shared" si="2"/>
        <v>0.69688501783392498</v>
      </c>
      <c r="I131" s="74">
        <f t="shared" si="3"/>
        <v>1.9568147030849981E-3</v>
      </c>
      <c r="J131" s="100">
        <v>620.28274116449995</v>
      </c>
      <c r="K131" s="100">
        <v>13.0162272727</v>
      </c>
    </row>
    <row r="132" spans="1:11" x14ac:dyDescent="0.15">
      <c r="A132" s="24" t="s">
        <v>1868</v>
      </c>
      <c r="B132" s="24" t="s">
        <v>217</v>
      </c>
      <c r="C132" s="24" t="s">
        <v>776</v>
      </c>
      <c r="D132" s="24" t="s">
        <v>1523</v>
      </c>
      <c r="E132" s="24" t="s">
        <v>1526</v>
      </c>
      <c r="F132" s="63">
        <v>28.092672879999999</v>
      </c>
      <c r="G132" s="45">
        <v>15.311620891</v>
      </c>
      <c r="H132" s="68">
        <f t="shared" si="2"/>
        <v>0.83472886900645227</v>
      </c>
      <c r="I132" s="74">
        <f t="shared" si="3"/>
        <v>2.0916604121287243E-3</v>
      </c>
      <c r="J132" s="100">
        <v>217.22357295</v>
      </c>
      <c r="K132" s="100">
        <v>12.884954545499999</v>
      </c>
    </row>
    <row r="133" spans="1:11" x14ac:dyDescent="0.15">
      <c r="A133" s="24" t="s">
        <v>956</v>
      </c>
      <c r="B133" s="24" t="s">
        <v>1141</v>
      </c>
      <c r="C133" s="24" t="s">
        <v>776</v>
      </c>
      <c r="D133" s="24" t="s">
        <v>1523</v>
      </c>
      <c r="E133" s="24" t="s">
        <v>1526</v>
      </c>
      <c r="F133" s="63">
        <v>14.82223883</v>
      </c>
      <c r="G133" s="45">
        <v>14.972131169999999</v>
      </c>
      <c r="H133" s="68">
        <f t="shared" si="2"/>
        <v>-1.0011423109913875E-2</v>
      </c>
      <c r="I133" s="74">
        <f t="shared" si="3"/>
        <v>1.1036005834069349E-3</v>
      </c>
      <c r="J133" s="100">
        <v>1050.1593745499999</v>
      </c>
      <c r="K133" s="100">
        <v>15.8409090909</v>
      </c>
    </row>
    <row r="134" spans="1:11" x14ac:dyDescent="0.15">
      <c r="A134" s="24" t="s">
        <v>166</v>
      </c>
      <c r="B134" s="24" t="s">
        <v>313</v>
      </c>
      <c r="C134" s="24" t="s">
        <v>777</v>
      </c>
      <c r="D134" s="24" t="s">
        <v>1522</v>
      </c>
      <c r="E134" s="24" t="s">
        <v>1526</v>
      </c>
      <c r="F134" s="63">
        <v>19.227442359999998</v>
      </c>
      <c r="G134" s="45">
        <v>14.13428594</v>
      </c>
      <c r="H134" s="68">
        <f t="shared" si="2"/>
        <v>0.360340553574509</v>
      </c>
      <c r="I134" s="74">
        <f t="shared" si="3"/>
        <v>1.431593219438039E-3</v>
      </c>
      <c r="J134" s="100">
        <v>285.13567129419999</v>
      </c>
      <c r="K134" s="100">
        <v>16.552818181799999</v>
      </c>
    </row>
    <row r="135" spans="1:11" x14ac:dyDescent="0.15">
      <c r="A135" s="24" t="s">
        <v>148</v>
      </c>
      <c r="B135" s="24" t="s">
        <v>1839</v>
      </c>
      <c r="C135" s="24" t="s">
        <v>776</v>
      </c>
      <c r="D135" s="24" t="s">
        <v>1523</v>
      </c>
      <c r="E135" s="24" t="s">
        <v>1526</v>
      </c>
      <c r="F135" s="63">
        <v>6.3152266749999999</v>
      </c>
      <c r="G135" s="45">
        <v>13.836842685000001</v>
      </c>
      <c r="H135" s="68">
        <f t="shared" ref="H135:H198" si="4">IF(ISERROR(F135/G135-1),"",((F135/G135-1)))</f>
        <v>-0.54359337467599467</v>
      </c>
      <c r="I135" s="74">
        <f t="shared" ref="I135:I198" si="5">F135/$F$760</f>
        <v>4.7020479988292281E-4</v>
      </c>
      <c r="J135" s="100">
        <v>698.95799999999997</v>
      </c>
      <c r="K135" s="100">
        <v>36.057909090899997</v>
      </c>
    </row>
    <row r="136" spans="1:11" x14ac:dyDescent="0.15">
      <c r="A136" s="24" t="s">
        <v>236</v>
      </c>
      <c r="B136" s="24" t="s">
        <v>237</v>
      </c>
      <c r="C136" s="24" t="s">
        <v>777</v>
      </c>
      <c r="D136" s="24" t="s">
        <v>1522</v>
      </c>
      <c r="E136" s="24" t="s">
        <v>1525</v>
      </c>
      <c r="F136" s="63">
        <v>12.114890138</v>
      </c>
      <c r="G136" s="45">
        <v>13.762112062000002</v>
      </c>
      <c r="H136" s="68">
        <f t="shared" si="4"/>
        <v>-0.11969252368960992</v>
      </c>
      <c r="I136" s="74">
        <f t="shared" si="5"/>
        <v>9.0202296546099592E-4</v>
      </c>
      <c r="J136" s="100">
        <v>741.73421227430003</v>
      </c>
      <c r="K136" s="100">
        <v>22.404954545500001</v>
      </c>
    </row>
    <row r="137" spans="1:11" x14ac:dyDescent="0.15">
      <c r="A137" s="24" t="s">
        <v>1102</v>
      </c>
      <c r="B137" s="24" t="s">
        <v>1441</v>
      </c>
      <c r="C137" s="24" t="s">
        <v>777</v>
      </c>
      <c r="D137" s="24" t="s">
        <v>1522</v>
      </c>
      <c r="E137" s="24" t="s">
        <v>1526</v>
      </c>
      <c r="F137" s="63">
        <v>15.516680001000001</v>
      </c>
      <c r="G137" s="45">
        <v>13.725518091</v>
      </c>
      <c r="H137" s="68">
        <f t="shared" si="4"/>
        <v>0.13049867393890868</v>
      </c>
      <c r="I137" s="74">
        <f t="shared" si="5"/>
        <v>1.1553057063810866E-3</v>
      </c>
      <c r="J137" s="100">
        <v>633.44767015920013</v>
      </c>
      <c r="K137" s="100">
        <v>24.478772727300001</v>
      </c>
    </row>
    <row r="138" spans="1:11" x14ac:dyDescent="0.15">
      <c r="A138" s="24" t="s">
        <v>906</v>
      </c>
      <c r="B138" s="24" t="s">
        <v>385</v>
      </c>
      <c r="C138" s="24" t="s">
        <v>776</v>
      </c>
      <c r="D138" s="24" t="s">
        <v>1523</v>
      </c>
      <c r="E138" s="24" t="s">
        <v>1526</v>
      </c>
      <c r="F138" s="63">
        <v>18.596450255000001</v>
      </c>
      <c r="G138" s="45">
        <v>13.721817758</v>
      </c>
      <c r="H138" s="68">
        <f t="shared" si="4"/>
        <v>0.35524684724500344</v>
      </c>
      <c r="I138" s="74">
        <f t="shared" si="5"/>
        <v>1.38461224286696E-3</v>
      </c>
      <c r="J138" s="100">
        <v>302.35490880000003</v>
      </c>
      <c r="K138" s="100">
        <v>17.8099090909</v>
      </c>
    </row>
    <row r="139" spans="1:11" x14ac:dyDescent="0.15">
      <c r="A139" s="24" t="s">
        <v>1316</v>
      </c>
      <c r="B139" s="24" t="s">
        <v>1317</v>
      </c>
      <c r="C139" s="24" t="s">
        <v>772</v>
      </c>
      <c r="D139" s="24" t="s">
        <v>1522</v>
      </c>
      <c r="E139" s="24" t="s">
        <v>1526</v>
      </c>
      <c r="F139" s="63">
        <v>14.207098583000001</v>
      </c>
      <c r="G139" s="45">
        <v>13.620710620999999</v>
      </c>
      <c r="H139" s="68">
        <f t="shared" si="4"/>
        <v>4.3051201829068075E-2</v>
      </c>
      <c r="I139" s="74">
        <f t="shared" si="5"/>
        <v>1.0577998684641785E-3</v>
      </c>
      <c r="J139" s="100">
        <v>434.32718359999996</v>
      </c>
      <c r="K139" s="100">
        <v>18.145227272700001</v>
      </c>
    </row>
    <row r="140" spans="1:11" x14ac:dyDescent="0.15">
      <c r="A140" s="24" t="s">
        <v>941</v>
      </c>
      <c r="B140" s="24" t="s">
        <v>334</v>
      </c>
      <c r="C140" s="24" t="s">
        <v>777</v>
      </c>
      <c r="D140" s="24" t="s">
        <v>1522</v>
      </c>
      <c r="E140" s="24" t="s">
        <v>1525</v>
      </c>
      <c r="F140" s="63">
        <v>17.993131673000001</v>
      </c>
      <c r="G140" s="45">
        <v>13.333027765000001</v>
      </c>
      <c r="H140" s="68">
        <f t="shared" si="4"/>
        <v>0.34951580317210862</v>
      </c>
      <c r="I140" s="74">
        <f t="shared" si="5"/>
        <v>1.3396917185985323E-3</v>
      </c>
      <c r="J140" s="100">
        <v>1181.5443150000001</v>
      </c>
      <c r="K140" s="100">
        <v>1.647</v>
      </c>
    </row>
    <row r="141" spans="1:11" x14ac:dyDescent="0.15">
      <c r="A141" s="24" t="s">
        <v>1322</v>
      </c>
      <c r="B141" s="24" t="s">
        <v>1323</v>
      </c>
      <c r="C141" s="24" t="s">
        <v>772</v>
      </c>
      <c r="D141" s="24" t="s">
        <v>1522</v>
      </c>
      <c r="E141" s="24" t="s">
        <v>1525</v>
      </c>
      <c r="F141" s="63">
        <v>16.409861016000001</v>
      </c>
      <c r="G141" s="45">
        <v>13.154889005999999</v>
      </c>
      <c r="H141" s="68">
        <f t="shared" si="4"/>
        <v>0.24743439557075653</v>
      </c>
      <c r="I141" s="74">
        <f t="shared" si="5"/>
        <v>1.2218081491326448E-3</v>
      </c>
      <c r="J141" s="100">
        <v>217.81662439889999</v>
      </c>
      <c r="K141" s="100">
        <v>125.3686363636</v>
      </c>
    </row>
    <row r="142" spans="1:11" x14ac:dyDescent="0.15">
      <c r="A142" s="24" t="s">
        <v>1808</v>
      </c>
      <c r="B142" s="24" t="s">
        <v>1809</v>
      </c>
      <c r="C142" s="24" t="s">
        <v>772</v>
      </c>
      <c r="D142" s="24" t="s">
        <v>1522</v>
      </c>
      <c r="E142" s="24" t="s">
        <v>1526</v>
      </c>
      <c r="F142" s="63">
        <v>4.5734508690000002</v>
      </c>
      <c r="G142" s="45">
        <v>13.02737306</v>
      </c>
      <c r="H142" s="68">
        <f t="shared" si="4"/>
        <v>-0.64893529586232634</v>
      </c>
      <c r="I142" s="74">
        <f t="shared" si="5"/>
        <v>3.405196141486916E-4</v>
      </c>
      <c r="J142" s="100">
        <v>27.752740160000002</v>
      </c>
      <c r="K142" s="100">
        <v>20.776545454499999</v>
      </c>
    </row>
    <row r="143" spans="1:11" x14ac:dyDescent="0.15">
      <c r="A143" s="24" t="s">
        <v>392</v>
      </c>
      <c r="B143" s="24" t="s">
        <v>393</v>
      </c>
      <c r="C143" s="24" t="s">
        <v>776</v>
      </c>
      <c r="D143" s="24" t="s">
        <v>1523</v>
      </c>
      <c r="E143" s="24" t="s">
        <v>1526</v>
      </c>
      <c r="F143" s="63">
        <v>20.567441467000002</v>
      </c>
      <c r="G143" s="45">
        <v>12.982125665</v>
      </c>
      <c r="H143" s="68">
        <f t="shared" si="4"/>
        <v>0.58428919868262597</v>
      </c>
      <c r="I143" s="74">
        <f t="shared" si="5"/>
        <v>1.5313638285350168E-3</v>
      </c>
      <c r="J143" s="100">
        <v>174.38500395999998</v>
      </c>
      <c r="K143" s="100">
        <v>12.0652272727</v>
      </c>
    </row>
    <row r="144" spans="1:11" x14ac:dyDescent="0.15">
      <c r="A144" s="24" t="s">
        <v>930</v>
      </c>
      <c r="B144" s="24" t="s">
        <v>999</v>
      </c>
      <c r="C144" s="24" t="s">
        <v>776</v>
      </c>
      <c r="D144" s="24" t="s">
        <v>1523</v>
      </c>
      <c r="E144" s="24" t="s">
        <v>1526</v>
      </c>
      <c r="F144" s="63">
        <v>17.855840013999998</v>
      </c>
      <c r="G144" s="45">
        <v>12.981223276</v>
      </c>
      <c r="H144" s="68">
        <f t="shared" si="4"/>
        <v>0.37551289538423616</v>
      </c>
      <c r="I144" s="74">
        <f t="shared" si="5"/>
        <v>1.3294695681726032E-3</v>
      </c>
      <c r="J144" s="100">
        <v>111.77159084</v>
      </c>
      <c r="K144" s="100">
        <v>13.6725454545</v>
      </c>
    </row>
    <row r="145" spans="1:11" x14ac:dyDescent="0.15">
      <c r="A145" s="24" t="s">
        <v>1889</v>
      </c>
      <c r="B145" s="24" t="s">
        <v>1890</v>
      </c>
      <c r="C145" s="24" t="s">
        <v>776</v>
      </c>
      <c r="D145" s="24" t="s">
        <v>1523</v>
      </c>
      <c r="E145" s="24" t="s">
        <v>1526</v>
      </c>
      <c r="F145" s="63">
        <v>16.716491909999998</v>
      </c>
      <c r="G145" s="45">
        <v>12.73946009</v>
      </c>
      <c r="H145" s="68">
        <f t="shared" si="4"/>
        <v>0.31218213267309647</v>
      </c>
      <c r="I145" s="74">
        <f t="shared" si="5"/>
        <v>1.244638575587795E-3</v>
      </c>
      <c r="J145" s="100">
        <v>167.24299999999999</v>
      </c>
      <c r="K145" s="100">
        <v>59.624045454499999</v>
      </c>
    </row>
    <row r="146" spans="1:11" x14ac:dyDescent="0.15">
      <c r="A146" s="24" t="s">
        <v>1103</v>
      </c>
      <c r="B146" s="24" t="s">
        <v>1379</v>
      </c>
      <c r="C146" s="24" t="s">
        <v>467</v>
      </c>
      <c r="D146" s="24" t="s">
        <v>1522</v>
      </c>
      <c r="E146" s="24" t="s">
        <v>1525</v>
      </c>
      <c r="F146" s="63">
        <v>34.060399859999997</v>
      </c>
      <c r="G146" s="45">
        <v>12.424945619999999</v>
      </c>
      <c r="H146" s="68">
        <f t="shared" si="4"/>
        <v>1.7412916645022709</v>
      </c>
      <c r="I146" s="74">
        <f t="shared" si="5"/>
        <v>2.535991869223543E-3</v>
      </c>
      <c r="J146" s="100">
        <v>281.24771595480001</v>
      </c>
      <c r="K146" s="100">
        <v>16.969136363600001</v>
      </c>
    </row>
    <row r="147" spans="1:11" x14ac:dyDescent="0.15">
      <c r="A147" s="24" t="s">
        <v>963</v>
      </c>
      <c r="B147" s="24" t="s">
        <v>1129</v>
      </c>
      <c r="C147" s="24" t="s">
        <v>776</v>
      </c>
      <c r="D147" s="24" t="s">
        <v>1523</v>
      </c>
      <c r="E147" s="24" t="s">
        <v>1526</v>
      </c>
      <c r="F147" s="63">
        <v>10.645410589999999</v>
      </c>
      <c r="G147" s="45">
        <v>12.26171791</v>
      </c>
      <c r="H147" s="68">
        <f t="shared" si="4"/>
        <v>-0.13181736293915447</v>
      </c>
      <c r="I147" s="74">
        <f t="shared" si="5"/>
        <v>7.9261179586123036E-4</v>
      </c>
      <c r="J147" s="100">
        <v>55.803968400000009</v>
      </c>
      <c r="K147" s="100">
        <v>62.162590909099997</v>
      </c>
    </row>
    <row r="148" spans="1:11" x14ac:dyDescent="0.15">
      <c r="A148" s="24" t="s">
        <v>1596</v>
      </c>
      <c r="B148" s="24" t="s">
        <v>1950</v>
      </c>
      <c r="C148" s="24" t="s">
        <v>770</v>
      </c>
      <c r="D148" s="24" t="s">
        <v>1522</v>
      </c>
      <c r="E148" s="24" t="s">
        <v>1525</v>
      </c>
      <c r="F148" s="63">
        <v>0.41122364299999997</v>
      </c>
      <c r="G148" s="45">
        <v>12.072568195000001</v>
      </c>
      <c r="H148" s="68">
        <f t="shared" si="4"/>
        <v>-0.96593735182458418</v>
      </c>
      <c r="I148" s="74">
        <f t="shared" si="5"/>
        <v>3.0617955730613812E-5</v>
      </c>
      <c r="J148" s="100">
        <v>12.598100000000001</v>
      </c>
      <c r="K148" s="100">
        <v>16.653863636400001</v>
      </c>
    </row>
    <row r="149" spans="1:11" x14ac:dyDescent="0.15">
      <c r="A149" s="24" t="s">
        <v>1717</v>
      </c>
      <c r="B149" s="24" t="s">
        <v>1718</v>
      </c>
      <c r="C149" s="24" t="s">
        <v>769</v>
      </c>
      <c r="D149" s="24" t="s">
        <v>1522</v>
      </c>
      <c r="E149" s="24" t="s">
        <v>1525</v>
      </c>
      <c r="F149" s="63">
        <v>18.82921713</v>
      </c>
      <c r="G149" s="45">
        <v>12.05425483</v>
      </c>
      <c r="H149" s="68">
        <f t="shared" si="4"/>
        <v>0.56203908043646367</v>
      </c>
      <c r="I149" s="74">
        <f t="shared" si="5"/>
        <v>1.4019430700108247E-3</v>
      </c>
      <c r="J149" s="100">
        <v>43.086696910000001</v>
      </c>
      <c r="K149" s="100">
        <v>13.5409090909</v>
      </c>
    </row>
    <row r="150" spans="1:11" x14ac:dyDescent="0.15">
      <c r="A150" s="24" t="s">
        <v>454</v>
      </c>
      <c r="B150" s="24" t="s">
        <v>207</v>
      </c>
      <c r="C150" s="24" t="s">
        <v>776</v>
      </c>
      <c r="D150" s="24" t="s">
        <v>1523</v>
      </c>
      <c r="E150" s="24" t="s">
        <v>1526</v>
      </c>
      <c r="F150" s="63">
        <v>18.406514616999999</v>
      </c>
      <c r="G150" s="45">
        <v>12.045507207</v>
      </c>
      <c r="H150" s="68">
        <f t="shared" si="4"/>
        <v>0.52808132531799323</v>
      </c>
      <c r="I150" s="74">
        <f t="shared" si="5"/>
        <v>1.3704704466571784E-3</v>
      </c>
      <c r="J150" s="100">
        <v>1184.0319999999999</v>
      </c>
      <c r="K150" s="100">
        <v>38.539000000000001</v>
      </c>
    </row>
    <row r="151" spans="1:11" x14ac:dyDescent="0.15">
      <c r="A151" s="24" t="s">
        <v>284</v>
      </c>
      <c r="B151" s="24" t="s">
        <v>285</v>
      </c>
      <c r="C151" s="24" t="s">
        <v>770</v>
      </c>
      <c r="D151" s="24" t="s">
        <v>1522</v>
      </c>
      <c r="E151" s="24" t="s">
        <v>1525</v>
      </c>
      <c r="F151" s="63">
        <v>13.567156800000001</v>
      </c>
      <c r="G151" s="45">
        <v>12.00527642</v>
      </c>
      <c r="H151" s="68">
        <f t="shared" si="4"/>
        <v>0.13009949336926652</v>
      </c>
      <c r="I151" s="74">
        <f t="shared" si="5"/>
        <v>1.0101525371018034E-3</v>
      </c>
      <c r="J151" s="100">
        <v>31.572414999999999</v>
      </c>
      <c r="K151" s="100">
        <v>36.814909090900002</v>
      </c>
    </row>
    <row r="152" spans="1:11" x14ac:dyDescent="0.15">
      <c r="A152" s="24" t="s">
        <v>905</v>
      </c>
      <c r="B152" s="24" t="s">
        <v>377</v>
      </c>
      <c r="C152" s="24" t="s">
        <v>776</v>
      </c>
      <c r="D152" s="24" t="s">
        <v>1523</v>
      </c>
      <c r="E152" s="24" t="s">
        <v>1526</v>
      </c>
      <c r="F152" s="63">
        <v>27.772942762</v>
      </c>
      <c r="G152" s="45">
        <v>11.587069364</v>
      </c>
      <c r="H152" s="68">
        <f t="shared" si="4"/>
        <v>1.3968910420341558</v>
      </c>
      <c r="I152" s="74">
        <f t="shared" si="5"/>
        <v>2.067854673413774E-3</v>
      </c>
      <c r="J152" s="100">
        <v>451.67668874999998</v>
      </c>
      <c r="K152" s="100">
        <v>16.034454545500001</v>
      </c>
    </row>
    <row r="153" spans="1:11" x14ac:dyDescent="0.15">
      <c r="A153" s="24" t="s">
        <v>895</v>
      </c>
      <c r="B153" s="24" t="s">
        <v>37</v>
      </c>
      <c r="C153" s="24" t="s">
        <v>776</v>
      </c>
      <c r="D153" s="24" t="s">
        <v>1523</v>
      </c>
      <c r="E153" s="24" t="s">
        <v>1526</v>
      </c>
      <c r="F153" s="63">
        <v>12.49615406</v>
      </c>
      <c r="G153" s="45">
        <v>11.499043035</v>
      </c>
      <c r="H153" s="68">
        <f t="shared" si="4"/>
        <v>8.6712522247726298E-2</v>
      </c>
      <c r="I153" s="74">
        <f t="shared" si="5"/>
        <v>9.3041024835240353E-4</v>
      </c>
      <c r="J153" s="100">
        <v>119.29364586</v>
      </c>
      <c r="K153" s="100">
        <v>19.936727272700001</v>
      </c>
    </row>
    <row r="154" spans="1:11" x14ac:dyDescent="0.15">
      <c r="A154" s="24" t="s">
        <v>1921</v>
      </c>
      <c r="B154" s="24" t="s">
        <v>1372</v>
      </c>
      <c r="C154" s="24" t="s">
        <v>467</v>
      </c>
      <c r="D154" s="24" t="s">
        <v>1522</v>
      </c>
      <c r="E154" s="24" t="s">
        <v>1525</v>
      </c>
      <c r="F154" s="63">
        <v>32.342945511000003</v>
      </c>
      <c r="G154" s="45">
        <v>11.024462299000001</v>
      </c>
      <c r="H154" s="68">
        <f t="shared" si="4"/>
        <v>1.9337435816650888</v>
      </c>
      <c r="I154" s="74">
        <f t="shared" si="5"/>
        <v>2.4081175552774651E-3</v>
      </c>
      <c r="J154" s="100">
        <v>655.23824333459993</v>
      </c>
      <c r="K154" s="100">
        <v>8.3674090909000007</v>
      </c>
    </row>
    <row r="155" spans="1:11" x14ac:dyDescent="0.15">
      <c r="A155" s="24" t="s">
        <v>1114</v>
      </c>
      <c r="B155" s="24" t="s">
        <v>1195</v>
      </c>
      <c r="C155" s="24" t="s">
        <v>777</v>
      </c>
      <c r="D155" s="24" t="s">
        <v>1522</v>
      </c>
      <c r="E155" s="24" t="s">
        <v>1526</v>
      </c>
      <c r="F155" s="63">
        <v>10.260674960999999</v>
      </c>
      <c r="G155" s="45">
        <v>10.963514949999999</v>
      </c>
      <c r="H155" s="68">
        <f t="shared" si="4"/>
        <v>-6.4107176594856541E-2</v>
      </c>
      <c r="I155" s="74">
        <f t="shared" si="5"/>
        <v>7.6396602449756428E-4</v>
      </c>
      <c r="J155" s="100">
        <v>161.388966375</v>
      </c>
      <c r="K155" s="100">
        <v>29.5771818182</v>
      </c>
    </row>
    <row r="156" spans="1:11" x14ac:dyDescent="0.15">
      <c r="A156" s="24" t="s">
        <v>125</v>
      </c>
      <c r="B156" s="24" t="s">
        <v>1560</v>
      </c>
      <c r="C156" s="24" t="s">
        <v>771</v>
      </c>
      <c r="D156" s="24" t="s">
        <v>1522</v>
      </c>
      <c r="E156" s="24" t="s">
        <v>1525</v>
      </c>
      <c r="F156" s="63">
        <v>1.7987190500000001</v>
      </c>
      <c r="G156" s="45">
        <v>10.75859589</v>
      </c>
      <c r="H156" s="68">
        <f t="shared" si="4"/>
        <v>-0.83281098496580852</v>
      </c>
      <c r="I156" s="74">
        <f t="shared" si="5"/>
        <v>1.339249364237351E-4</v>
      </c>
      <c r="J156" s="100">
        <v>72.913099522500005</v>
      </c>
      <c r="K156" s="100">
        <v>19.3046363636</v>
      </c>
    </row>
    <row r="157" spans="1:11" x14ac:dyDescent="0.15">
      <c r="A157" s="24" t="s">
        <v>1228</v>
      </c>
      <c r="B157" s="24" t="s">
        <v>1229</v>
      </c>
      <c r="C157" s="24" t="s">
        <v>769</v>
      </c>
      <c r="D157" s="24" t="s">
        <v>1522</v>
      </c>
      <c r="E157" s="24" t="s">
        <v>1525</v>
      </c>
      <c r="F157" s="63">
        <v>18.80691689</v>
      </c>
      <c r="G157" s="45">
        <v>10.689988490000001</v>
      </c>
      <c r="H157" s="68">
        <f t="shared" si="4"/>
        <v>0.7593018839630199</v>
      </c>
      <c r="I157" s="74">
        <f t="shared" si="5"/>
        <v>1.4002826894059526E-3</v>
      </c>
      <c r="J157" s="100">
        <v>94.530365040000007</v>
      </c>
      <c r="K157" s="100">
        <v>7.0543636363999997</v>
      </c>
    </row>
    <row r="158" spans="1:11" x14ac:dyDescent="0.15">
      <c r="A158" s="24" t="s">
        <v>447</v>
      </c>
      <c r="B158" s="24" t="s">
        <v>24</v>
      </c>
      <c r="C158" s="24" t="s">
        <v>777</v>
      </c>
      <c r="D158" s="24" t="s">
        <v>1522</v>
      </c>
      <c r="E158" s="24" t="s">
        <v>1526</v>
      </c>
      <c r="F158" s="63">
        <v>2.97138152</v>
      </c>
      <c r="G158" s="45">
        <v>10.6650659</v>
      </c>
      <c r="H158" s="68">
        <f t="shared" si="4"/>
        <v>-0.72139117115066309</v>
      </c>
      <c r="I158" s="74">
        <f t="shared" si="5"/>
        <v>2.2123637438357111E-4</v>
      </c>
      <c r="J158" s="100">
        <v>138.27330346049999</v>
      </c>
      <c r="K158" s="100">
        <v>60.403727272700003</v>
      </c>
    </row>
    <row r="159" spans="1:11" x14ac:dyDescent="0.15">
      <c r="A159" s="24" t="s">
        <v>1365</v>
      </c>
      <c r="B159" s="24" t="s">
        <v>1366</v>
      </c>
      <c r="C159" s="24" t="s">
        <v>467</v>
      </c>
      <c r="D159" s="24" t="s">
        <v>1522</v>
      </c>
      <c r="E159" s="24" t="s">
        <v>1525</v>
      </c>
      <c r="F159" s="63">
        <v>26.768690089000003</v>
      </c>
      <c r="G159" s="45">
        <v>10.516369349</v>
      </c>
      <c r="H159" s="68">
        <f t="shared" si="4"/>
        <v>1.5454307661365503</v>
      </c>
      <c r="I159" s="74">
        <f t="shared" si="5"/>
        <v>1.993082309500193E-3</v>
      </c>
      <c r="J159" s="100">
        <v>377.42786799999999</v>
      </c>
      <c r="K159" s="100">
        <v>15.611454545499999</v>
      </c>
    </row>
    <row r="160" spans="1:11" x14ac:dyDescent="0.15">
      <c r="A160" s="24" t="s">
        <v>1159</v>
      </c>
      <c r="B160" s="24" t="s">
        <v>1187</v>
      </c>
      <c r="C160" s="24" t="s">
        <v>776</v>
      </c>
      <c r="D160" s="24" t="s">
        <v>1523</v>
      </c>
      <c r="E160" s="24" t="s">
        <v>1526</v>
      </c>
      <c r="F160" s="63">
        <v>1.3213793300000001</v>
      </c>
      <c r="G160" s="45">
        <v>10.503003439999999</v>
      </c>
      <c r="H160" s="68">
        <f t="shared" si="4"/>
        <v>-0.87419033635963461</v>
      </c>
      <c r="I160" s="74">
        <f t="shared" si="5"/>
        <v>9.8384260044328598E-5</v>
      </c>
      <c r="J160" s="100">
        <v>33.914999999999999</v>
      </c>
      <c r="K160" s="100">
        <v>41.838409090900001</v>
      </c>
    </row>
    <row r="161" spans="1:11" x14ac:dyDescent="0.15">
      <c r="A161" s="24" t="s">
        <v>929</v>
      </c>
      <c r="B161" s="24" t="s">
        <v>1838</v>
      </c>
      <c r="C161" s="24" t="s">
        <v>776</v>
      </c>
      <c r="D161" s="24" t="s">
        <v>1523</v>
      </c>
      <c r="E161" s="24" t="s">
        <v>1526</v>
      </c>
      <c r="F161" s="63">
        <v>18.821551176</v>
      </c>
      <c r="G161" s="45">
        <v>10.110265720000001</v>
      </c>
      <c r="H161" s="68">
        <f t="shared" si="4"/>
        <v>0.86162774523002339</v>
      </c>
      <c r="I161" s="74">
        <f t="shared" si="5"/>
        <v>1.4013722958245629E-3</v>
      </c>
      <c r="J161" s="100">
        <v>168.99013975</v>
      </c>
      <c r="K161" s="100">
        <v>16.2595454545</v>
      </c>
    </row>
    <row r="162" spans="1:11" x14ac:dyDescent="0.15">
      <c r="A162" s="24" t="s">
        <v>836</v>
      </c>
      <c r="B162" s="24" t="s">
        <v>837</v>
      </c>
      <c r="C162" s="24" t="s">
        <v>777</v>
      </c>
      <c r="D162" s="24" t="s">
        <v>1522</v>
      </c>
      <c r="E162" s="24" t="s">
        <v>1526</v>
      </c>
      <c r="F162" s="63">
        <v>16.67200412</v>
      </c>
      <c r="G162" s="45">
        <v>10.08690264</v>
      </c>
      <c r="H162" s="68">
        <f t="shared" si="4"/>
        <v>0.65283682365352935</v>
      </c>
      <c r="I162" s="74">
        <f t="shared" si="5"/>
        <v>1.2413262047940448E-3</v>
      </c>
      <c r="J162" s="100">
        <v>125.03031</v>
      </c>
      <c r="K162" s="100">
        <v>12.053863636399999</v>
      </c>
    </row>
    <row r="163" spans="1:11" x14ac:dyDescent="0.15">
      <c r="A163" s="24" t="s">
        <v>1426</v>
      </c>
      <c r="B163" s="24" t="s">
        <v>1427</v>
      </c>
      <c r="C163" s="24" t="s">
        <v>772</v>
      </c>
      <c r="D163" s="24" t="s">
        <v>1522</v>
      </c>
      <c r="E163" s="24" t="s">
        <v>1525</v>
      </c>
      <c r="F163" s="63">
        <v>5.329388056</v>
      </c>
      <c r="G163" s="45">
        <v>9.9737360979999998</v>
      </c>
      <c r="H163" s="68">
        <f t="shared" si="4"/>
        <v>-0.46565780329111728</v>
      </c>
      <c r="I163" s="74">
        <f t="shared" si="5"/>
        <v>3.9680346776624912E-4</v>
      </c>
      <c r="J163" s="100">
        <v>98.493006007000005</v>
      </c>
      <c r="K163" s="100">
        <v>38.4529090909</v>
      </c>
    </row>
    <row r="164" spans="1:11" x14ac:dyDescent="0.15">
      <c r="A164" s="24" t="s">
        <v>899</v>
      </c>
      <c r="B164" s="24" t="s">
        <v>850</v>
      </c>
      <c r="C164" s="24" t="s">
        <v>776</v>
      </c>
      <c r="D164" s="24" t="s">
        <v>1523</v>
      </c>
      <c r="E164" s="24" t="s">
        <v>1526</v>
      </c>
      <c r="F164" s="63">
        <v>7.8129235669999995</v>
      </c>
      <c r="G164" s="45">
        <v>9.9339546999999992</v>
      </c>
      <c r="H164" s="68">
        <f t="shared" si="4"/>
        <v>-0.21351326808446192</v>
      </c>
      <c r="I164" s="74">
        <f t="shared" si="5"/>
        <v>5.8171691237382322E-4</v>
      </c>
      <c r="J164" s="100">
        <v>97.849131830000005</v>
      </c>
      <c r="K164" s="100">
        <v>20.549636363600001</v>
      </c>
    </row>
    <row r="165" spans="1:11" x14ac:dyDescent="0.15">
      <c r="A165" s="24" t="s">
        <v>1232</v>
      </c>
      <c r="B165" s="24" t="s">
        <v>1233</v>
      </c>
      <c r="C165" s="24" t="s">
        <v>769</v>
      </c>
      <c r="D165" s="24" t="s">
        <v>1522</v>
      </c>
      <c r="E165" s="24" t="s">
        <v>1525</v>
      </c>
      <c r="F165" s="63">
        <v>21.24778873</v>
      </c>
      <c r="G165" s="45">
        <v>9.9168381700000001</v>
      </c>
      <c r="H165" s="68">
        <f t="shared" si="4"/>
        <v>1.1425971026004955</v>
      </c>
      <c r="I165" s="74">
        <f t="shared" si="5"/>
        <v>1.5820195793279698E-3</v>
      </c>
      <c r="J165" s="100">
        <v>119.44810665</v>
      </c>
      <c r="K165" s="100">
        <v>15.388500000000001</v>
      </c>
    </row>
    <row r="166" spans="1:11" x14ac:dyDescent="0.15">
      <c r="A166" s="24" t="s">
        <v>1870</v>
      </c>
      <c r="B166" s="24" t="s">
        <v>1437</v>
      </c>
      <c r="C166" s="24" t="s">
        <v>777</v>
      </c>
      <c r="D166" s="24" t="s">
        <v>1522</v>
      </c>
      <c r="E166" s="24" t="s">
        <v>1526</v>
      </c>
      <c r="F166" s="63">
        <v>18.531420276999999</v>
      </c>
      <c r="G166" s="45">
        <v>9.8398160950000015</v>
      </c>
      <c r="H166" s="68">
        <f t="shared" si="4"/>
        <v>0.88330961657063334</v>
      </c>
      <c r="I166" s="74">
        <f t="shared" si="5"/>
        <v>1.3797703885099456E-3</v>
      </c>
      <c r="J166" s="100">
        <v>465.71959154689995</v>
      </c>
      <c r="K166" s="100">
        <v>21.665500000000002</v>
      </c>
    </row>
    <row r="167" spans="1:11" x14ac:dyDescent="0.15">
      <c r="A167" s="24" t="s">
        <v>892</v>
      </c>
      <c r="B167" s="24" t="s">
        <v>31</v>
      </c>
      <c r="C167" s="24" t="s">
        <v>776</v>
      </c>
      <c r="D167" s="24" t="s">
        <v>1523</v>
      </c>
      <c r="E167" s="24" t="s">
        <v>1526</v>
      </c>
      <c r="F167" s="63">
        <v>2.6016870410000004</v>
      </c>
      <c r="G167" s="45">
        <v>9.7598509680000003</v>
      </c>
      <c r="H167" s="68">
        <f t="shared" si="4"/>
        <v>-0.73342963437349074</v>
      </c>
      <c r="I167" s="74">
        <f t="shared" si="5"/>
        <v>1.9371050279385241E-4</v>
      </c>
      <c r="J167" s="100">
        <v>40.633334560000002</v>
      </c>
      <c r="K167" s="100">
        <v>27.065272727299998</v>
      </c>
    </row>
    <row r="168" spans="1:11" x14ac:dyDescent="0.15">
      <c r="A168" s="24" t="s">
        <v>1591</v>
      </c>
      <c r="B168" s="24" t="s">
        <v>1592</v>
      </c>
      <c r="C168" s="24" t="s">
        <v>774</v>
      </c>
      <c r="D168" s="24" t="s">
        <v>1523</v>
      </c>
      <c r="E168" s="24" t="s">
        <v>1526</v>
      </c>
      <c r="F168" s="63">
        <v>10.39741315</v>
      </c>
      <c r="G168" s="45">
        <v>9.7474102299999998</v>
      </c>
      <c r="H168" s="68">
        <f t="shared" si="4"/>
        <v>6.668467876723394E-2</v>
      </c>
      <c r="I168" s="74">
        <f t="shared" si="5"/>
        <v>7.7414696591169001E-4</v>
      </c>
      <c r="J168" s="100">
        <v>29.419</v>
      </c>
      <c r="K168" s="100">
        <v>61.954590909099998</v>
      </c>
    </row>
    <row r="169" spans="1:11" x14ac:dyDescent="0.15">
      <c r="A169" s="24" t="s">
        <v>146</v>
      </c>
      <c r="B169" s="24" t="s">
        <v>1193</v>
      </c>
      <c r="C169" s="24" t="s">
        <v>774</v>
      </c>
      <c r="D169" s="24" t="s">
        <v>1523</v>
      </c>
      <c r="E169" s="24" t="s">
        <v>1526</v>
      </c>
      <c r="F169" s="63">
        <v>24.79969732</v>
      </c>
      <c r="G169" s="45">
        <v>9.7180081199999986</v>
      </c>
      <c r="H169" s="68">
        <f t="shared" si="4"/>
        <v>1.5519321463584044</v>
      </c>
      <c r="I169" s="74">
        <f t="shared" si="5"/>
        <v>1.8464795193606661E-3</v>
      </c>
      <c r="J169" s="100">
        <v>202.876</v>
      </c>
      <c r="K169" s="100">
        <v>4.9539090908999999</v>
      </c>
    </row>
    <row r="170" spans="1:11" x14ac:dyDescent="0.15">
      <c r="A170" s="24" t="s">
        <v>797</v>
      </c>
      <c r="B170" s="24" t="s">
        <v>798</v>
      </c>
      <c r="C170" s="24" t="s">
        <v>772</v>
      </c>
      <c r="D170" s="24" t="s">
        <v>1522</v>
      </c>
      <c r="E170" s="24" t="s">
        <v>1525</v>
      </c>
      <c r="F170" s="63">
        <v>17.659963899999997</v>
      </c>
      <c r="G170" s="45">
        <v>9.7148815899999992</v>
      </c>
      <c r="H170" s="68">
        <f t="shared" si="4"/>
        <v>0.81782595458273599</v>
      </c>
      <c r="I170" s="74">
        <f t="shared" si="5"/>
        <v>1.3148854694972829E-3</v>
      </c>
      <c r="J170" s="100">
        <v>50.249262999999999</v>
      </c>
      <c r="K170" s="100">
        <v>37.353636363600003</v>
      </c>
    </row>
    <row r="171" spans="1:11" x14ac:dyDescent="0.15">
      <c r="A171" s="24" t="s">
        <v>157</v>
      </c>
      <c r="B171" s="24" t="s">
        <v>386</v>
      </c>
      <c r="C171" s="24" t="s">
        <v>776</v>
      </c>
      <c r="D171" s="24" t="s">
        <v>1523</v>
      </c>
      <c r="E171" s="24" t="s">
        <v>1526</v>
      </c>
      <c r="F171" s="63">
        <v>5.5780066330000002</v>
      </c>
      <c r="G171" s="45">
        <v>9.680896122</v>
      </c>
      <c r="H171" s="68">
        <f t="shared" si="4"/>
        <v>-0.42381298562600156</v>
      </c>
      <c r="I171" s="74">
        <f t="shared" si="5"/>
        <v>4.1531454492334295E-4</v>
      </c>
      <c r="J171" s="100">
        <v>301.71600000000001</v>
      </c>
      <c r="K171" s="100">
        <v>31.871227272700001</v>
      </c>
    </row>
    <row r="172" spans="1:11" x14ac:dyDescent="0.15">
      <c r="A172" s="24" t="s">
        <v>208</v>
      </c>
      <c r="B172" s="24" t="s">
        <v>209</v>
      </c>
      <c r="C172" s="24" t="s">
        <v>776</v>
      </c>
      <c r="D172" s="24" t="s">
        <v>1523</v>
      </c>
      <c r="E172" s="24" t="s">
        <v>1526</v>
      </c>
      <c r="F172" s="63">
        <v>14.943904789999999</v>
      </c>
      <c r="G172" s="45">
        <v>9.6013083849999994</v>
      </c>
      <c r="H172" s="68">
        <f t="shared" si="4"/>
        <v>0.5564446209588132</v>
      </c>
      <c r="I172" s="74">
        <f t="shared" si="5"/>
        <v>1.112659311037541E-3</v>
      </c>
      <c r="J172" s="100">
        <v>308.94</v>
      </c>
      <c r="K172" s="100">
        <v>31.038454545499999</v>
      </c>
    </row>
    <row r="173" spans="1:11" x14ac:dyDescent="0.15">
      <c r="A173" s="24" t="s">
        <v>1803</v>
      </c>
      <c r="B173" s="24" t="s">
        <v>1804</v>
      </c>
      <c r="C173" s="24" t="s">
        <v>772</v>
      </c>
      <c r="D173" s="24" t="s">
        <v>1522</v>
      </c>
      <c r="E173" s="24" t="s">
        <v>1525</v>
      </c>
      <c r="F173" s="63">
        <v>10.355443294000001</v>
      </c>
      <c r="G173" s="45">
        <v>9.5151530140000009</v>
      </c>
      <c r="H173" s="68">
        <f t="shared" si="4"/>
        <v>8.8310747999916561E-2</v>
      </c>
      <c r="I173" s="74">
        <f t="shared" si="5"/>
        <v>7.7102206972708945E-4</v>
      </c>
      <c r="J173" s="100">
        <v>146.6967610218</v>
      </c>
      <c r="K173" s="100">
        <v>23.818000000000001</v>
      </c>
    </row>
    <row r="174" spans="1:11" x14ac:dyDescent="0.15">
      <c r="A174" s="24" t="s">
        <v>418</v>
      </c>
      <c r="B174" s="24" t="s">
        <v>411</v>
      </c>
      <c r="C174" s="24" t="s">
        <v>770</v>
      </c>
      <c r="D174" s="24" t="s">
        <v>1522</v>
      </c>
      <c r="E174" s="24" t="s">
        <v>1525</v>
      </c>
      <c r="F174" s="63">
        <v>9.0979820599999996</v>
      </c>
      <c r="G174" s="45">
        <v>9.0818499999999993</v>
      </c>
      <c r="H174" s="68">
        <f t="shared" si="4"/>
        <v>1.7762966796412982E-3</v>
      </c>
      <c r="I174" s="74">
        <f t="shared" si="5"/>
        <v>6.7739687805596011E-4</v>
      </c>
      <c r="J174" s="100">
        <v>22.213200000000001</v>
      </c>
      <c r="K174" s="100">
        <v>15.450818181800001</v>
      </c>
    </row>
    <row r="175" spans="1:11" x14ac:dyDescent="0.15">
      <c r="A175" s="24" t="s">
        <v>1104</v>
      </c>
      <c r="B175" s="24" t="s">
        <v>1211</v>
      </c>
      <c r="C175" s="24" t="s">
        <v>778</v>
      </c>
      <c r="D175" s="24" t="s">
        <v>1522</v>
      </c>
      <c r="E175" s="24" t="s">
        <v>1525</v>
      </c>
      <c r="F175" s="63">
        <v>25.291947897</v>
      </c>
      <c r="G175" s="45">
        <v>9.042893724999999</v>
      </c>
      <c r="H175" s="68">
        <f t="shared" si="4"/>
        <v>1.7968865571291452</v>
      </c>
      <c r="I175" s="74">
        <f t="shared" si="5"/>
        <v>1.8831303944538452E-3</v>
      </c>
      <c r="J175" s="100">
        <v>146.8437628245</v>
      </c>
      <c r="K175" s="100">
        <v>71.355454545499995</v>
      </c>
    </row>
    <row r="176" spans="1:11" x14ac:dyDescent="0.15">
      <c r="A176" s="24" t="s">
        <v>804</v>
      </c>
      <c r="B176" s="24" t="s">
        <v>805</v>
      </c>
      <c r="C176" s="24" t="s">
        <v>772</v>
      </c>
      <c r="D176" s="24" t="s">
        <v>1522</v>
      </c>
      <c r="E176" s="24" t="s">
        <v>1525</v>
      </c>
      <c r="F176" s="63">
        <v>16.352826010000001</v>
      </c>
      <c r="G176" s="45">
        <v>8.8167568299999992</v>
      </c>
      <c r="H176" s="68">
        <f t="shared" si="4"/>
        <v>0.85474390700644998</v>
      </c>
      <c r="I176" s="74">
        <f t="shared" si="5"/>
        <v>1.2175615662366238E-3</v>
      </c>
      <c r="J176" s="100">
        <v>46.264000000000003</v>
      </c>
      <c r="K176" s="100">
        <v>18.701045454500001</v>
      </c>
    </row>
    <row r="177" spans="1:11" x14ac:dyDescent="0.15">
      <c r="A177" s="24" t="s">
        <v>1020</v>
      </c>
      <c r="B177" s="24" t="s">
        <v>1021</v>
      </c>
      <c r="C177" s="24" t="s">
        <v>772</v>
      </c>
      <c r="D177" s="24" t="s">
        <v>1522</v>
      </c>
      <c r="E177" s="24" t="s">
        <v>1525</v>
      </c>
      <c r="F177" s="63">
        <v>17.48877229</v>
      </c>
      <c r="G177" s="45">
        <v>8.7742472100000004</v>
      </c>
      <c r="H177" s="68">
        <f t="shared" si="4"/>
        <v>0.99319347534088909</v>
      </c>
      <c r="I177" s="74">
        <f t="shared" si="5"/>
        <v>1.3021392735388165E-3</v>
      </c>
      <c r="J177" s="100">
        <v>12.322872</v>
      </c>
      <c r="K177" s="100">
        <v>42.843909090899999</v>
      </c>
    </row>
    <row r="178" spans="1:11" x14ac:dyDescent="0.15">
      <c r="A178" s="24" t="s">
        <v>375</v>
      </c>
      <c r="B178" s="24" t="s">
        <v>376</v>
      </c>
      <c r="C178" s="24" t="s">
        <v>776</v>
      </c>
      <c r="D178" s="24" t="s">
        <v>1523</v>
      </c>
      <c r="E178" s="24" t="s">
        <v>1526</v>
      </c>
      <c r="F178" s="63">
        <v>4.3502408749999999</v>
      </c>
      <c r="G178" s="45">
        <v>8.7375313999999999</v>
      </c>
      <c r="H178" s="68">
        <f t="shared" si="4"/>
        <v>-0.50212014402603466</v>
      </c>
      <c r="I178" s="74">
        <f t="shared" si="5"/>
        <v>3.2390035153756155E-4</v>
      </c>
      <c r="J178" s="100">
        <v>45.688852300000008</v>
      </c>
      <c r="K178" s="100">
        <v>36.444227272699997</v>
      </c>
    </row>
    <row r="179" spans="1:11" x14ac:dyDescent="0.15">
      <c r="A179" s="24" t="s">
        <v>1590</v>
      </c>
      <c r="B179" s="24" t="s">
        <v>1875</v>
      </c>
      <c r="C179" s="24" t="s">
        <v>772</v>
      </c>
      <c r="D179" s="24" t="s">
        <v>1522</v>
      </c>
      <c r="E179" s="24" t="s">
        <v>1525</v>
      </c>
      <c r="F179" s="63">
        <v>5.4879082939999995</v>
      </c>
      <c r="G179" s="45">
        <v>8.7278457100000004</v>
      </c>
      <c r="H179" s="68">
        <f t="shared" si="4"/>
        <v>-0.37121845683956312</v>
      </c>
      <c r="I179" s="74">
        <f t="shared" si="5"/>
        <v>4.0860620749707329E-4</v>
      </c>
      <c r="J179" s="100">
        <v>105.73662656899999</v>
      </c>
      <c r="K179" s="100">
        <v>17.680863636400002</v>
      </c>
    </row>
    <row r="180" spans="1:11" x14ac:dyDescent="0.15">
      <c r="A180" s="24" t="s">
        <v>1878</v>
      </c>
      <c r="B180" s="24" t="s">
        <v>456</v>
      </c>
      <c r="C180" s="24" t="s">
        <v>777</v>
      </c>
      <c r="D180" s="24" t="s">
        <v>1522</v>
      </c>
      <c r="E180" s="24" t="s">
        <v>1526</v>
      </c>
      <c r="F180" s="63">
        <v>4.8444607199999998</v>
      </c>
      <c r="G180" s="45">
        <v>8.6288603599999991</v>
      </c>
      <c r="H180" s="68">
        <f t="shared" si="4"/>
        <v>-0.43857467638982628</v>
      </c>
      <c r="I180" s="74">
        <f t="shared" si="5"/>
        <v>3.6069784991340473E-4</v>
      </c>
      <c r="J180" s="100">
        <v>96.509992319999995</v>
      </c>
      <c r="K180" s="100">
        <v>49.671136363599999</v>
      </c>
    </row>
    <row r="181" spans="1:11" x14ac:dyDescent="0.15">
      <c r="A181" s="24" t="s">
        <v>957</v>
      </c>
      <c r="B181" s="24" t="s">
        <v>1702</v>
      </c>
      <c r="C181" s="24" t="s">
        <v>777</v>
      </c>
      <c r="D181" s="24" t="s">
        <v>1522</v>
      </c>
      <c r="E181" s="24" t="s">
        <v>1525</v>
      </c>
      <c r="F181" s="63">
        <v>4.5955971799999995</v>
      </c>
      <c r="G181" s="45">
        <v>8.5979425900000006</v>
      </c>
      <c r="H181" s="68">
        <f t="shared" si="4"/>
        <v>-0.46550036454709576</v>
      </c>
      <c r="I181" s="74">
        <f t="shared" si="5"/>
        <v>3.421685338578008E-4</v>
      </c>
      <c r="J181" s="100">
        <v>587.96879999999999</v>
      </c>
      <c r="K181" s="100">
        <v>23.1932272727</v>
      </c>
    </row>
    <row r="182" spans="1:11" x14ac:dyDescent="0.15">
      <c r="A182" s="24" t="s">
        <v>1018</v>
      </c>
      <c r="B182" s="24" t="s">
        <v>1019</v>
      </c>
      <c r="C182" s="24" t="s">
        <v>772</v>
      </c>
      <c r="D182" s="24" t="s">
        <v>1522</v>
      </c>
      <c r="E182" s="24" t="s">
        <v>1525</v>
      </c>
      <c r="F182" s="63">
        <v>6.5903606400000001</v>
      </c>
      <c r="G182" s="45">
        <v>8.5061032699999988</v>
      </c>
      <c r="H182" s="68">
        <f t="shared" si="4"/>
        <v>-0.22521977093278334</v>
      </c>
      <c r="I182" s="74">
        <f t="shared" si="5"/>
        <v>4.9069009955806395E-4</v>
      </c>
      <c r="J182" s="100">
        <v>8.3176000000000005</v>
      </c>
      <c r="K182" s="100">
        <v>43.191409090900002</v>
      </c>
    </row>
    <row r="183" spans="1:11" x14ac:dyDescent="0.15">
      <c r="A183" s="24" t="s">
        <v>909</v>
      </c>
      <c r="B183" s="24" t="s">
        <v>366</v>
      </c>
      <c r="C183" s="24" t="s">
        <v>776</v>
      </c>
      <c r="D183" s="24" t="s">
        <v>1523</v>
      </c>
      <c r="E183" s="24" t="s">
        <v>1525</v>
      </c>
      <c r="F183" s="63">
        <v>19.06066062</v>
      </c>
      <c r="G183" s="45">
        <v>8.4645982699999998</v>
      </c>
      <c r="H183" s="68">
        <f t="shared" si="4"/>
        <v>1.2518092426848275</v>
      </c>
      <c r="I183" s="74">
        <f t="shared" si="5"/>
        <v>1.419175363561025E-3</v>
      </c>
      <c r="J183" s="100">
        <v>706.70159999999998</v>
      </c>
      <c r="K183" s="100">
        <v>16.867999999999999</v>
      </c>
    </row>
    <row r="184" spans="1:11" x14ac:dyDescent="0.15">
      <c r="A184" s="24" t="s">
        <v>1923</v>
      </c>
      <c r="B184" s="24" t="s">
        <v>1374</v>
      </c>
      <c r="C184" s="24" t="s">
        <v>467</v>
      </c>
      <c r="D184" s="24" t="s">
        <v>1522</v>
      </c>
      <c r="E184" s="24" t="s">
        <v>1525</v>
      </c>
      <c r="F184" s="63">
        <v>13.420299414999999</v>
      </c>
      <c r="G184" s="45">
        <v>8.3884913900000004</v>
      </c>
      <c r="H184" s="68">
        <f t="shared" si="4"/>
        <v>0.5998465982808856</v>
      </c>
      <c r="I184" s="74">
        <f t="shared" si="5"/>
        <v>9.9921816358222487E-4</v>
      </c>
      <c r="J184" s="100">
        <v>124.21781410050001</v>
      </c>
      <c r="K184" s="100">
        <v>15.7036818182</v>
      </c>
    </row>
    <row r="185" spans="1:11" x14ac:dyDescent="0.15">
      <c r="A185" s="24" t="s">
        <v>151</v>
      </c>
      <c r="B185" s="24" t="s">
        <v>1842</v>
      </c>
      <c r="C185" s="24" t="s">
        <v>776</v>
      </c>
      <c r="D185" s="24" t="s">
        <v>1523</v>
      </c>
      <c r="E185" s="24" t="s">
        <v>1526</v>
      </c>
      <c r="F185" s="63">
        <v>13.768277197</v>
      </c>
      <c r="G185" s="45">
        <v>8.3078366979999991</v>
      </c>
      <c r="H185" s="68">
        <f t="shared" si="4"/>
        <v>0.6572638217978608</v>
      </c>
      <c r="I185" s="74">
        <f t="shared" si="5"/>
        <v>1.0251271026859845E-3</v>
      </c>
      <c r="J185" s="100">
        <v>250.23600000000002</v>
      </c>
      <c r="K185" s="100">
        <v>12.709318181800001</v>
      </c>
    </row>
    <row r="186" spans="1:11" x14ac:dyDescent="0.15">
      <c r="A186" s="24" t="s">
        <v>130</v>
      </c>
      <c r="B186" s="24" t="s">
        <v>1569</v>
      </c>
      <c r="C186" s="24" t="s">
        <v>771</v>
      </c>
      <c r="D186" s="24" t="s">
        <v>1522</v>
      </c>
      <c r="E186" s="24" t="s">
        <v>1525</v>
      </c>
      <c r="F186" s="63">
        <v>26.688416399999998</v>
      </c>
      <c r="G186" s="45">
        <v>8.2074420000000003</v>
      </c>
      <c r="H186" s="68">
        <f t="shared" si="4"/>
        <v>2.2517337801473341</v>
      </c>
      <c r="I186" s="74">
        <f t="shared" si="5"/>
        <v>1.9871054735425019E-3</v>
      </c>
      <c r="J186" s="100">
        <v>174.35030030369998</v>
      </c>
      <c r="K186" s="100">
        <v>18.7879545455</v>
      </c>
    </row>
    <row r="187" spans="1:11" x14ac:dyDescent="0.15">
      <c r="A187" s="24" t="s">
        <v>133</v>
      </c>
      <c r="B187" s="24" t="s">
        <v>1567</v>
      </c>
      <c r="C187" s="24" t="s">
        <v>771</v>
      </c>
      <c r="D187" s="24" t="s">
        <v>1522</v>
      </c>
      <c r="E187" s="24" t="s">
        <v>1525</v>
      </c>
      <c r="F187" s="63">
        <v>11.7139247</v>
      </c>
      <c r="G187" s="45">
        <v>8.1920194300000002</v>
      </c>
      <c r="H187" s="68">
        <f t="shared" si="4"/>
        <v>0.42991905721102519</v>
      </c>
      <c r="I187" s="74">
        <f t="shared" si="5"/>
        <v>8.7216879185213517E-4</v>
      </c>
      <c r="J187" s="100">
        <v>21.477319628499998</v>
      </c>
      <c r="K187" s="100">
        <v>20.526909090899998</v>
      </c>
    </row>
    <row r="188" spans="1:11" x14ac:dyDescent="0.15">
      <c r="A188" s="24" t="s">
        <v>106</v>
      </c>
      <c r="B188" s="24" t="s">
        <v>1305</v>
      </c>
      <c r="C188" s="24" t="s">
        <v>772</v>
      </c>
      <c r="D188" s="24" t="s">
        <v>1522</v>
      </c>
      <c r="E188" s="24" t="s">
        <v>1525</v>
      </c>
      <c r="F188" s="63">
        <v>6.4282439099999999</v>
      </c>
      <c r="G188" s="45">
        <v>8.1760441999999998</v>
      </c>
      <c r="H188" s="68">
        <f t="shared" si="4"/>
        <v>-0.21377089546556016</v>
      </c>
      <c r="I188" s="74">
        <f t="shared" si="5"/>
        <v>4.7861958039695658E-4</v>
      </c>
      <c r="J188" s="100">
        <v>26.841619707500005</v>
      </c>
      <c r="K188" s="100">
        <v>16.943772727300001</v>
      </c>
    </row>
    <row r="189" spans="1:11" x14ac:dyDescent="0.15">
      <c r="A189" s="24" t="s">
        <v>303</v>
      </c>
      <c r="B189" s="24" t="s">
        <v>1691</v>
      </c>
      <c r="C189" s="24" t="s">
        <v>771</v>
      </c>
      <c r="D189" s="24" t="s">
        <v>1522</v>
      </c>
      <c r="E189" s="24" t="s">
        <v>1525</v>
      </c>
      <c r="F189" s="63">
        <v>4.9446532100000002</v>
      </c>
      <c r="G189" s="45">
        <v>8.1748714600000003</v>
      </c>
      <c r="H189" s="68">
        <f t="shared" si="4"/>
        <v>-0.39513994388848772</v>
      </c>
      <c r="I189" s="74">
        <f t="shared" si="5"/>
        <v>3.6815775470141804E-4</v>
      </c>
      <c r="J189" s="100">
        <v>55.478230259845049</v>
      </c>
      <c r="K189" s="100">
        <v>33.808636363600002</v>
      </c>
    </row>
    <row r="190" spans="1:11" x14ac:dyDescent="0.15">
      <c r="A190" s="24" t="s">
        <v>934</v>
      </c>
      <c r="B190" s="24" t="s">
        <v>1844</v>
      </c>
      <c r="C190" s="24" t="s">
        <v>776</v>
      </c>
      <c r="D190" s="24" t="s">
        <v>1523</v>
      </c>
      <c r="E190" s="24" t="s">
        <v>1526</v>
      </c>
      <c r="F190" s="63">
        <v>9.12670621</v>
      </c>
      <c r="G190" s="45">
        <v>8.116023178999999</v>
      </c>
      <c r="H190" s="68">
        <f t="shared" si="4"/>
        <v>0.12452934259910897</v>
      </c>
      <c r="I190" s="74">
        <f t="shared" si="5"/>
        <v>6.7953555555680487E-4</v>
      </c>
      <c r="J190" s="100">
        <v>840.10919999999999</v>
      </c>
      <c r="K190" s="100">
        <v>5.5030909091</v>
      </c>
    </row>
    <row r="191" spans="1:11" x14ac:dyDescent="0.15">
      <c r="A191" s="24" t="s">
        <v>928</v>
      </c>
      <c r="B191" s="24" t="s">
        <v>387</v>
      </c>
      <c r="C191" s="24" t="s">
        <v>776</v>
      </c>
      <c r="D191" s="24" t="s">
        <v>1523</v>
      </c>
      <c r="E191" s="24" t="s">
        <v>1526</v>
      </c>
      <c r="F191" s="63">
        <v>9.7369204810000003</v>
      </c>
      <c r="G191" s="45">
        <v>8.1012944729999994</v>
      </c>
      <c r="H191" s="68">
        <f t="shared" si="4"/>
        <v>0.2018968713520064</v>
      </c>
      <c r="I191" s="74">
        <f t="shared" si="5"/>
        <v>7.2496950337012846E-4</v>
      </c>
      <c r="J191" s="100">
        <v>82.148972499999999</v>
      </c>
      <c r="K191" s="100">
        <v>26.230954545500001</v>
      </c>
    </row>
    <row r="192" spans="1:11" x14ac:dyDescent="0.15">
      <c r="A192" s="24" t="s">
        <v>882</v>
      </c>
      <c r="B192" s="24" t="s">
        <v>399</v>
      </c>
      <c r="C192" s="24" t="s">
        <v>776</v>
      </c>
      <c r="D192" s="24" t="s">
        <v>1523</v>
      </c>
      <c r="E192" s="24" t="s">
        <v>1526</v>
      </c>
      <c r="F192" s="63">
        <v>20.73534484</v>
      </c>
      <c r="G192" s="45">
        <v>8.0795271300000007</v>
      </c>
      <c r="H192" s="68">
        <f t="shared" si="4"/>
        <v>1.5664057445896589</v>
      </c>
      <c r="I192" s="74">
        <f t="shared" si="5"/>
        <v>1.5438651964136498E-3</v>
      </c>
      <c r="J192" s="100">
        <v>137.34022288</v>
      </c>
      <c r="K192" s="100">
        <v>16.814181818200002</v>
      </c>
    </row>
    <row r="193" spans="1:11" x14ac:dyDescent="0.15">
      <c r="A193" s="24" t="s">
        <v>102</v>
      </c>
      <c r="B193" s="24" t="s">
        <v>1302</v>
      </c>
      <c r="C193" s="24" t="s">
        <v>772</v>
      </c>
      <c r="D193" s="24" t="s">
        <v>1522</v>
      </c>
      <c r="E193" s="24" t="s">
        <v>1525</v>
      </c>
      <c r="F193" s="63">
        <v>5.9203258420000004</v>
      </c>
      <c r="G193" s="45">
        <v>8.0531902500000001</v>
      </c>
      <c r="H193" s="68">
        <f t="shared" si="4"/>
        <v>-0.26484714029946077</v>
      </c>
      <c r="I193" s="74">
        <f t="shared" si="5"/>
        <v>4.4080217085466799E-4</v>
      </c>
      <c r="J193" s="100">
        <v>100.0550637936</v>
      </c>
      <c r="K193" s="100">
        <v>17.489409090900001</v>
      </c>
    </row>
    <row r="194" spans="1:11" x14ac:dyDescent="0.15">
      <c r="A194" s="24" t="s">
        <v>123</v>
      </c>
      <c r="B194" s="24" t="s">
        <v>1562</v>
      </c>
      <c r="C194" s="24" t="s">
        <v>771</v>
      </c>
      <c r="D194" s="24" t="s">
        <v>1522</v>
      </c>
      <c r="E194" s="24" t="s">
        <v>1525</v>
      </c>
      <c r="F194" s="63">
        <v>4.8380464999999999</v>
      </c>
      <c r="G194" s="45">
        <v>8.0052093000000006</v>
      </c>
      <c r="H194" s="68">
        <f t="shared" si="4"/>
        <v>-0.39563772554953691</v>
      </c>
      <c r="I194" s="74">
        <f t="shared" si="5"/>
        <v>3.6022027449343695E-4</v>
      </c>
      <c r="J194" s="100">
        <v>47.798789987599996</v>
      </c>
      <c r="K194" s="100">
        <v>21.068136363600001</v>
      </c>
    </row>
    <row r="195" spans="1:11" x14ac:dyDescent="0.15">
      <c r="A195" s="24" t="s">
        <v>101</v>
      </c>
      <c r="B195" s="24" t="s">
        <v>1301</v>
      </c>
      <c r="C195" s="24" t="s">
        <v>772</v>
      </c>
      <c r="D195" s="24" t="s">
        <v>1522</v>
      </c>
      <c r="E195" s="24" t="s">
        <v>1525</v>
      </c>
      <c r="F195" s="63">
        <v>5.3019129330000005</v>
      </c>
      <c r="G195" s="45">
        <v>7.9606205169999997</v>
      </c>
      <c r="H195" s="68">
        <f t="shared" si="4"/>
        <v>-0.33398245505137414</v>
      </c>
      <c r="I195" s="74">
        <f t="shared" si="5"/>
        <v>3.9475778748004252E-4</v>
      </c>
      <c r="J195" s="100">
        <v>37.735410855600001</v>
      </c>
      <c r="K195" s="100">
        <v>20.148818181799999</v>
      </c>
    </row>
    <row r="196" spans="1:11" x14ac:dyDescent="0.15">
      <c r="A196" s="24" t="s">
        <v>1705</v>
      </c>
      <c r="B196" s="24" t="s">
        <v>1706</v>
      </c>
      <c r="C196" s="24" t="s">
        <v>772</v>
      </c>
      <c r="D196" s="24" t="s">
        <v>1522</v>
      </c>
      <c r="E196" s="24" t="s">
        <v>1525</v>
      </c>
      <c r="F196" s="63">
        <v>4.1468367669999999</v>
      </c>
      <c r="G196" s="45">
        <v>7.9310519150000003</v>
      </c>
      <c r="H196" s="68">
        <f t="shared" si="4"/>
        <v>-0.47713912209336484</v>
      </c>
      <c r="I196" s="74">
        <f t="shared" si="5"/>
        <v>3.0875575058822121E-4</v>
      </c>
      <c r="J196" s="100">
        <v>357.0208019616</v>
      </c>
      <c r="K196" s="100">
        <v>36.301636363599997</v>
      </c>
    </row>
    <row r="197" spans="1:11" x14ac:dyDescent="0.15">
      <c r="A197" s="24" t="s">
        <v>122</v>
      </c>
      <c r="B197" s="24" t="s">
        <v>1563</v>
      </c>
      <c r="C197" s="24" t="s">
        <v>771</v>
      </c>
      <c r="D197" s="24" t="s">
        <v>1522</v>
      </c>
      <c r="E197" s="24" t="s">
        <v>1525</v>
      </c>
      <c r="F197" s="63">
        <v>8.7988833300000007</v>
      </c>
      <c r="G197" s="45">
        <v>7.8335700599999996</v>
      </c>
      <c r="H197" s="68">
        <f t="shared" si="4"/>
        <v>0.12322775728133362</v>
      </c>
      <c r="I197" s="74">
        <f t="shared" si="5"/>
        <v>6.5512726435521581E-4</v>
      </c>
      <c r="J197" s="100">
        <v>76.925567975999996</v>
      </c>
      <c r="K197" s="100">
        <v>17.328818181799999</v>
      </c>
    </row>
    <row r="198" spans="1:11" x14ac:dyDescent="0.15">
      <c r="A198" s="24" t="s">
        <v>1905</v>
      </c>
      <c r="B198" s="24" t="s">
        <v>1906</v>
      </c>
      <c r="C198" s="24" t="s">
        <v>770</v>
      </c>
      <c r="D198" s="24" t="s">
        <v>1522</v>
      </c>
      <c r="E198" s="24" t="s">
        <v>1525</v>
      </c>
      <c r="F198" s="63">
        <v>1.43210053</v>
      </c>
      <c r="G198" s="45">
        <v>7.7000582</v>
      </c>
      <c r="H198" s="68">
        <f t="shared" si="4"/>
        <v>-0.81401432394368134</v>
      </c>
      <c r="I198" s="74">
        <f t="shared" si="5"/>
        <v>1.0662808760081089E-4</v>
      </c>
      <c r="J198" s="100">
        <v>49.544600000000003</v>
      </c>
      <c r="K198" s="100">
        <v>11.8377272727</v>
      </c>
    </row>
    <row r="199" spans="1:11" x14ac:dyDescent="0.15">
      <c r="A199" s="24" t="s">
        <v>110</v>
      </c>
      <c r="B199" s="24" t="s">
        <v>1308</v>
      </c>
      <c r="C199" s="24" t="s">
        <v>772</v>
      </c>
      <c r="D199" s="24" t="s">
        <v>1522</v>
      </c>
      <c r="E199" s="24" t="s">
        <v>1525</v>
      </c>
      <c r="F199" s="63">
        <v>10.316331880000002</v>
      </c>
      <c r="G199" s="45">
        <v>7.5383655899999997</v>
      </c>
      <c r="H199" s="68">
        <f t="shared" ref="H199:H262" si="6">IF(ISERROR(F199/G199-1),"",((F199/G199-1)))</f>
        <v>0.36851042269495471</v>
      </c>
      <c r="I199" s="74">
        <f t="shared" ref="I199:I262" si="7">F199/$F$760</f>
        <v>7.6811000092268545E-4</v>
      </c>
      <c r="J199" s="100">
        <v>52.048556886299998</v>
      </c>
      <c r="K199" s="100">
        <v>18.385045454499998</v>
      </c>
    </row>
    <row r="200" spans="1:11" x14ac:dyDescent="0.15">
      <c r="A200" s="24" t="s">
        <v>912</v>
      </c>
      <c r="B200" s="24" t="s">
        <v>402</v>
      </c>
      <c r="C200" s="24" t="s">
        <v>776</v>
      </c>
      <c r="D200" s="24" t="s">
        <v>1522</v>
      </c>
      <c r="E200" s="24" t="s">
        <v>1525</v>
      </c>
      <c r="F200" s="63">
        <v>11.47602015</v>
      </c>
      <c r="G200" s="45">
        <v>7.4571441569999992</v>
      </c>
      <c r="H200" s="68">
        <f t="shared" si="6"/>
        <v>0.53892963692105833</v>
      </c>
      <c r="I200" s="74">
        <f t="shared" si="7"/>
        <v>8.5445543537566527E-4</v>
      </c>
      <c r="J200" s="100">
        <v>46.7575395</v>
      </c>
      <c r="K200" s="100">
        <v>44.4991818182</v>
      </c>
    </row>
    <row r="201" spans="1:11" x14ac:dyDescent="0.15">
      <c r="A201" s="24" t="s">
        <v>891</v>
      </c>
      <c r="B201" s="24" t="s">
        <v>27</v>
      </c>
      <c r="C201" s="24" t="s">
        <v>776</v>
      </c>
      <c r="D201" s="24" t="s">
        <v>1523</v>
      </c>
      <c r="E201" s="24" t="s">
        <v>1526</v>
      </c>
      <c r="F201" s="63">
        <v>4.9888192300000007</v>
      </c>
      <c r="G201" s="45">
        <v>7.3847275679999997</v>
      </c>
      <c r="H201" s="68">
        <f t="shared" si="6"/>
        <v>-0.32444099202550281</v>
      </c>
      <c r="I201" s="74">
        <f t="shared" si="7"/>
        <v>3.7144616787555411E-4</v>
      </c>
      <c r="J201" s="100">
        <v>36.018601959999991</v>
      </c>
      <c r="K201" s="100">
        <v>28.217272727299999</v>
      </c>
    </row>
    <row r="202" spans="1:11" x14ac:dyDescent="0.15">
      <c r="A202" s="24" t="s">
        <v>968</v>
      </c>
      <c r="B202" s="24" t="s">
        <v>1866</v>
      </c>
      <c r="C202" s="24" t="s">
        <v>776</v>
      </c>
      <c r="D202" s="24" t="s">
        <v>1523</v>
      </c>
      <c r="E202" s="24" t="s">
        <v>1526</v>
      </c>
      <c r="F202" s="63">
        <v>4.7685514600000003</v>
      </c>
      <c r="G202" s="45">
        <v>7.3302156600000004</v>
      </c>
      <c r="H202" s="68">
        <f t="shared" si="6"/>
        <v>-0.34946641665383138</v>
      </c>
      <c r="I202" s="74">
        <f t="shared" si="7"/>
        <v>3.5504597069442795E-4</v>
      </c>
      <c r="J202" s="100">
        <v>155.18133165999998</v>
      </c>
      <c r="K202" s="100">
        <v>21.8460454545</v>
      </c>
    </row>
    <row r="203" spans="1:11" x14ac:dyDescent="0.15">
      <c r="A203" s="24" t="s">
        <v>903</v>
      </c>
      <c r="B203" s="24" t="s">
        <v>857</v>
      </c>
      <c r="C203" s="24" t="s">
        <v>776</v>
      </c>
      <c r="D203" s="24" t="s">
        <v>1523</v>
      </c>
      <c r="E203" s="24" t="s">
        <v>1526</v>
      </c>
      <c r="F203" s="63">
        <v>10.346662068000001</v>
      </c>
      <c r="G203" s="45">
        <v>7.2354117429999993</v>
      </c>
      <c r="H203" s="68">
        <f t="shared" si="6"/>
        <v>0.43000321688810916</v>
      </c>
      <c r="I203" s="74">
        <f t="shared" si="7"/>
        <v>7.7036825715209476E-4</v>
      </c>
      <c r="J203" s="100">
        <v>137.75769312</v>
      </c>
      <c r="K203" s="100">
        <v>47.411318181799999</v>
      </c>
    </row>
    <row r="204" spans="1:11" x14ac:dyDescent="0.15">
      <c r="A204" s="24" t="s">
        <v>615</v>
      </c>
      <c r="B204" s="24" t="s">
        <v>619</v>
      </c>
      <c r="C204" s="24" t="s">
        <v>777</v>
      </c>
      <c r="D204" s="24" t="s">
        <v>1522</v>
      </c>
      <c r="E204" s="24" t="s">
        <v>1526</v>
      </c>
      <c r="F204" s="63">
        <v>1.70858223</v>
      </c>
      <c r="G204" s="45">
        <v>6.89949016</v>
      </c>
      <c r="H204" s="68">
        <f t="shared" si="6"/>
        <v>-0.75236108895327414</v>
      </c>
      <c r="I204" s="74">
        <f t="shared" si="7"/>
        <v>1.2721373386659441E-4</v>
      </c>
      <c r="J204" s="100">
        <v>17.7197</v>
      </c>
      <c r="K204" s="100">
        <v>19.312363636400001</v>
      </c>
    </row>
    <row r="205" spans="1:11" x14ac:dyDescent="0.15">
      <c r="A205" s="24" t="s">
        <v>1128</v>
      </c>
      <c r="B205" s="24" t="s">
        <v>1007</v>
      </c>
      <c r="C205" s="24" t="s">
        <v>776</v>
      </c>
      <c r="D205" s="24" t="s">
        <v>1523</v>
      </c>
      <c r="E205" s="24" t="s">
        <v>1526</v>
      </c>
      <c r="F205" s="63">
        <v>4.6991442509999999</v>
      </c>
      <c r="G205" s="45">
        <v>6.8963081979999998</v>
      </c>
      <c r="H205" s="68">
        <f t="shared" si="6"/>
        <v>-0.31860002249278829</v>
      </c>
      <c r="I205" s="74">
        <f t="shared" si="7"/>
        <v>3.4987820641646918E-4</v>
      </c>
      <c r="J205" s="100">
        <v>245.33600000000001</v>
      </c>
      <c r="K205" s="100">
        <v>55.742272727299998</v>
      </c>
    </row>
    <row r="206" spans="1:11" x14ac:dyDescent="0.15">
      <c r="A206" s="24" t="s">
        <v>149</v>
      </c>
      <c r="B206" s="24" t="s">
        <v>1840</v>
      </c>
      <c r="C206" s="24" t="s">
        <v>776</v>
      </c>
      <c r="D206" s="24" t="s">
        <v>1523</v>
      </c>
      <c r="E206" s="24" t="s">
        <v>1525</v>
      </c>
      <c r="F206" s="63">
        <v>1.108512489</v>
      </c>
      <c r="G206" s="45">
        <v>6.8235757399999999</v>
      </c>
      <c r="H206" s="68">
        <f t="shared" si="6"/>
        <v>-0.8375466864825919</v>
      </c>
      <c r="I206" s="74">
        <f t="shared" si="7"/>
        <v>8.2535104420137964E-5</v>
      </c>
      <c r="J206" s="100">
        <v>389.86160000000001</v>
      </c>
      <c r="K206" s="100">
        <v>30.2036818182</v>
      </c>
    </row>
    <row r="207" spans="1:11" x14ac:dyDescent="0.15">
      <c r="A207" s="24" t="s">
        <v>1574</v>
      </c>
      <c r="B207" s="24" t="s">
        <v>1575</v>
      </c>
      <c r="C207" s="24" t="s">
        <v>777</v>
      </c>
      <c r="D207" s="24" t="s">
        <v>1522</v>
      </c>
      <c r="E207" s="24" t="s">
        <v>1526</v>
      </c>
      <c r="F207" s="63">
        <v>29.925017477000001</v>
      </c>
      <c r="G207" s="45">
        <v>6.8103376300000003</v>
      </c>
      <c r="H207" s="68">
        <f t="shared" si="6"/>
        <v>3.3940578430617396</v>
      </c>
      <c r="I207" s="74">
        <f t="shared" si="7"/>
        <v>2.2280889631353974E-3</v>
      </c>
      <c r="J207" s="100">
        <v>354.77125861079998</v>
      </c>
      <c r="K207" s="100">
        <v>11.5633181818</v>
      </c>
    </row>
    <row r="208" spans="1:11" x14ac:dyDescent="0.15">
      <c r="A208" s="24" t="s">
        <v>1012</v>
      </c>
      <c r="B208" s="24" t="s">
        <v>1013</v>
      </c>
      <c r="C208" s="24" t="s">
        <v>776</v>
      </c>
      <c r="D208" s="24" t="s">
        <v>1523</v>
      </c>
      <c r="E208" s="24" t="s">
        <v>1526</v>
      </c>
      <c r="F208" s="63">
        <v>11.986230995</v>
      </c>
      <c r="G208" s="45">
        <v>6.7564429649999997</v>
      </c>
      <c r="H208" s="68">
        <f t="shared" si="6"/>
        <v>0.77404457598348131</v>
      </c>
      <c r="I208" s="74">
        <f t="shared" si="7"/>
        <v>8.9244355529874333E-4</v>
      </c>
      <c r="J208" s="100">
        <v>569.66399999999999</v>
      </c>
      <c r="K208" s="100">
        <v>25.5413636364</v>
      </c>
    </row>
    <row r="209" spans="1:13" x14ac:dyDescent="0.15">
      <c r="A209" s="24" t="s">
        <v>1464</v>
      </c>
      <c r="B209" s="24" t="s">
        <v>244</v>
      </c>
      <c r="C209" s="24" t="s">
        <v>772</v>
      </c>
      <c r="D209" s="24" t="s">
        <v>1522</v>
      </c>
      <c r="E209" s="24" t="s">
        <v>1525</v>
      </c>
      <c r="F209" s="63">
        <v>5.9207276200000001</v>
      </c>
      <c r="G209" s="45">
        <v>6.7441189400000008</v>
      </c>
      <c r="H209" s="68">
        <f t="shared" si="6"/>
        <v>-0.12209027262499628</v>
      </c>
      <c r="I209" s="74">
        <f t="shared" si="7"/>
        <v>4.4083208552817211E-4</v>
      </c>
      <c r="J209" s="100">
        <v>77.386670680000009</v>
      </c>
      <c r="K209" s="100">
        <v>55.031545454499998</v>
      </c>
    </row>
    <row r="210" spans="1:13" x14ac:dyDescent="0.15">
      <c r="A210" s="24" t="s">
        <v>1571</v>
      </c>
      <c r="B210" s="24" t="s">
        <v>1572</v>
      </c>
      <c r="C210" s="24" t="s">
        <v>777</v>
      </c>
      <c r="D210" s="24" t="s">
        <v>1522</v>
      </c>
      <c r="E210" s="24" t="s">
        <v>1526</v>
      </c>
      <c r="F210" s="63">
        <v>21.227414721999999</v>
      </c>
      <c r="G210" s="45">
        <v>6.6755535720000001</v>
      </c>
      <c r="H210" s="68">
        <f t="shared" si="6"/>
        <v>2.1798733233205487</v>
      </c>
      <c r="I210" s="74">
        <f t="shared" si="7"/>
        <v>1.5805026177290492E-3</v>
      </c>
      <c r="J210" s="100">
        <v>160.09625750000001</v>
      </c>
      <c r="K210" s="100">
        <v>32.071181818200003</v>
      </c>
    </row>
    <row r="211" spans="1:13" x14ac:dyDescent="0.15">
      <c r="A211" s="24" t="s">
        <v>1283</v>
      </c>
      <c r="B211" s="24" t="s">
        <v>1284</v>
      </c>
      <c r="C211" s="24" t="s">
        <v>772</v>
      </c>
      <c r="D211" s="24" t="s">
        <v>1522</v>
      </c>
      <c r="E211" s="24" t="s">
        <v>1525</v>
      </c>
      <c r="F211" s="63">
        <v>11.016624289999999</v>
      </c>
      <c r="G211" s="45">
        <v>6.61876365</v>
      </c>
      <c r="H211" s="68">
        <f t="shared" si="6"/>
        <v>0.66445349502697515</v>
      </c>
      <c r="I211" s="74">
        <f t="shared" si="7"/>
        <v>8.2025078215657184E-4</v>
      </c>
      <c r="J211" s="100">
        <v>27.351474240000002</v>
      </c>
      <c r="K211" s="100">
        <v>185.4564090909</v>
      </c>
    </row>
    <row r="212" spans="1:13" x14ac:dyDescent="0.15">
      <c r="A212" s="24" t="s">
        <v>142</v>
      </c>
      <c r="B212" s="24" t="s">
        <v>1192</v>
      </c>
      <c r="C212" s="24" t="s">
        <v>774</v>
      </c>
      <c r="D212" s="24" t="s">
        <v>1523</v>
      </c>
      <c r="E212" s="24" t="s">
        <v>1526</v>
      </c>
      <c r="F212" s="63">
        <v>5.0364730499999997</v>
      </c>
      <c r="G212" s="45">
        <v>6.6020521500000005</v>
      </c>
      <c r="H212" s="68">
        <f t="shared" si="6"/>
        <v>-0.23713522165982903</v>
      </c>
      <c r="I212" s="74">
        <f t="shared" si="7"/>
        <v>3.7499426773798008E-4</v>
      </c>
      <c r="J212" s="100">
        <v>29.838000000000001</v>
      </c>
      <c r="K212" s="100">
        <v>13.6004545455</v>
      </c>
    </row>
    <row r="213" spans="1:13" x14ac:dyDescent="0.15">
      <c r="A213" s="24" t="s">
        <v>1287</v>
      </c>
      <c r="B213" s="24" t="s">
        <v>1288</v>
      </c>
      <c r="C213" s="24" t="s">
        <v>772</v>
      </c>
      <c r="D213" s="24" t="s">
        <v>1522</v>
      </c>
      <c r="E213" s="24" t="s">
        <v>1525</v>
      </c>
      <c r="F213" s="63">
        <v>11.969825106</v>
      </c>
      <c r="G213" s="45">
        <v>6.5866236689999997</v>
      </c>
      <c r="H213" s="68">
        <f t="shared" si="6"/>
        <v>0.81729300283787021</v>
      </c>
      <c r="I213" s="74">
        <f t="shared" si="7"/>
        <v>8.9122204288895389E-4</v>
      </c>
      <c r="J213" s="100">
        <v>185.01683199999999</v>
      </c>
      <c r="K213" s="100">
        <v>23.136227272700001</v>
      </c>
    </row>
    <row r="214" spans="1:13" x14ac:dyDescent="0.15">
      <c r="A214" s="24" t="s">
        <v>272</v>
      </c>
      <c r="B214" s="24" t="s">
        <v>273</v>
      </c>
      <c r="C214" s="24" t="s">
        <v>770</v>
      </c>
      <c r="D214" s="24" t="s">
        <v>1522</v>
      </c>
      <c r="E214" s="24" t="s">
        <v>1525</v>
      </c>
      <c r="F214" s="63">
        <v>16.01968067</v>
      </c>
      <c r="G214" s="45">
        <v>6.4175845199999992</v>
      </c>
      <c r="H214" s="68">
        <f t="shared" si="6"/>
        <v>1.4962165469072781</v>
      </c>
      <c r="I214" s="74">
        <f t="shared" si="7"/>
        <v>1.1927569874007216E-3</v>
      </c>
      <c r="J214" s="100">
        <v>162.20997600000001</v>
      </c>
      <c r="K214" s="100">
        <v>22.521318181800002</v>
      </c>
    </row>
    <row r="215" spans="1:13" x14ac:dyDescent="0.15">
      <c r="A215" s="24" t="s">
        <v>1543</v>
      </c>
      <c r="B215" s="24" t="s">
        <v>1544</v>
      </c>
      <c r="C215" s="24" t="s">
        <v>777</v>
      </c>
      <c r="D215" s="24" t="s">
        <v>1522</v>
      </c>
      <c r="E215" s="24" t="s">
        <v>1526</v>
      </c>
      <c r="F215" s="63">
        <v>7.4144404289999999</v>
      </c>
      <c r="G215" s="45">
        <v>6.3875538569999994</v>
      </c>
      <c r="H215" s="68">
        <f t="shared" si="6"/>
        <v>0.16076366555792787</v>
      </c>
      <c r="I215" s="74">
        <f t="shared" si="7"/>
        <v>5.5204756021869908E-4</v>
      </c>
      <c r="J215" s="100">
        <v>922.75383992399998</v>
      </c>
      <c r="K215" s="100">
        <v>12.083909090900001</v>
      </c>
    </row>
    <row r="216" spans="1:13" x14ac:dyDescent="0.15">
      <c r="A216" s="24" t="s">
        <v>889</v>
      </c>
      <c r="B216" s="24" t="s">
        <v>1942</v>
      </c>
      <c r="C216" s="24" t="s">
        <v>776</v>
      </c>
      <c r="D216" s="24" t="s">
        <v>1523</v>
      </c>
      <c r="E216" s="24" t="s">
        <v>1526</v>
      </c>
      <c r="F216" s="63">
        <v>3.2868223900000002</v>
      </c>
      <c r="G216" s="45">
        <v>6.341981573</v>
      </c>
      <c r="H216" s="68">
        <f t="shared" si="6"/>
        <v>-0.48173573950559312</v>
      </c>
      <c r="I216" s="74">
        <f t="shared" si="7"/>
        <v>2.4472275401589763E-4</v>
      </c>
      <c r="J216" s="100">
        <v>17.636937750000001</v>
      </c>
      <c r="K216" s="100">
        <v>39.9073636364</v>
      </c>
    </row>
    <row r="217" spans="1:13" x14ac:dyDescent="0.15">
      <c r="A217" s="24" t="s">
        <v>1420</v>
      </c>
      <c r="B217" s="24" t="s">
        <v>1421</v>
      </c>
      <c r="C217" s="24" t="s">
        <v>772</v>
      </c>
      <c r="D217" s="24" t="s">
        <v>1522</v>
      </c>
      <c r="E217" s="24" t="s">
        <v>1525</v>
      </c>
      <c r="F217" s="63">
        <v>11.555453463999999</v>
      </c>
      <c r="G217" s="45">
        <v>6.3232962199999996</v>
      </c>
      <c r="H217" s="68">
        <f t="shared" si="6"/>
        <v>0.82744142642743368</v>
      </c>
      <c r="I217" s="74">
        <f t="shared" si="7"/>
        <v>8.6036970060089678E-4</v>
      </c>
      <c r="J217" s="100">
        <v>98.042436385800002</v>
      </c>
      <c r="K217" s="100">
        <v>50.267909090899998</v>
      </c>
    </row>
    <row r="218" spans="1:13" x14ac:dyDescent="0.15">
      <c r="A218" s="24" t="s">
        <v>1682</v>
      </c>
      <c r="B218" s="24" t="s">
        <v>1683</v>
      </c>
      <c r="C218" s="24" t="s">
        <v>774</v>
      </c>
      <c r="D218" s="24" t="s">
        <v>1523</v>
      </c>
      <c r="E218" s="24" t="s">
        <v>1526</v>
      </c>
      <c r="F218" s="63">
        <v>6.0390272000000005</v>
      </c>
      <c r="G218" s="45">
        <v>6.3029856500000001</v>
      </c>
      <c r="H218" s="68">
        <f t="shared" si="6"/>
        <v>-4.1878319999030911E-2</v>
      </c>
      <c r="I218" s="74">
        <f t="shared" si="7"/>
        <v>4.4964016688498799E-4</v>
      </c>
      <c r="J218" s="100">
        <v>68.349000000000004</v>
      </c>
      <c r="K218" s="100">
        <v>46.562181818200003</v>
      </c>
    </row>
    <row r="219" spans="1:13" x14ac:dyDescent="0.15">
      <c r="A219" s="24" t="s">
        <v>827</v>
      </c>
      <c r="B219" s="24" t="s">
        <v>1933</v>
      </c>
      <c r="C219" s="24" t="s">
        <v>773</v>
      </c>
      <c r="D219" s="24" t="s">
        <v>1522</v>
      </c>
      <c r="E219" s="24" t="s">
        <v>1525</v>
      </c>
      <c r="F219" s="63">
        <v>5.0708463400000001</v>
      </c>
      <c r="G219" s="45">
        <v>6.2971717599999995</v>
      </c>
      <c r="H219" s="68">
        <f t="shared" si="6"/>
        <v>-0.19474225362402997</v>
      </c>
      <c r="I219" s="74">
        <f t="shared" si="7"/>
        <v>3.7755355607037679E-4</v>
      </c>
      <c r="J219" s="100">
        <v>16.814206145799997</v>
      </c>
      <c r="K219" s="100">
        <v>20.780954545499998</v>
      </c>
    </row>
    <row r="220" spans="1:13" x14ac:dyDescent="0.15">
      <c r="A220" s="24" t="s">
        <v>890</v>
      </c>
      <c r="B220" s="24" t="s">
        <v>25</v>
      </c>
      <c r="C220" s="24" t="s">
        <v>776</v>
      </c>
      <c r="D220" s="24" t="s">
        <v>1523</v>
      </c>
      <c r="E220" s="24" t="s">
        <v>1526</v>
      </c>
      <c r="F220" s="63">
        <v>2.4599897980000001</v>
      </c>
      <c r="G220" s="45">
        <v>6.2249078339999997</v>
      </c>
      <c r="H220" s="68">
        <f t="shared" si="6"/>
        <v>-0.60481506496149029</v>
      </c>
      <c r="I220" s="74">
        <f t="shared" si="7"/>
        <v>1.8316033140372142E-4</v>
      </c>
      <c r="J220" s="100">
        <v>19.886285699999998</v>
      </c>
      <c r="K220" s="100">
        <v>61.628090909100003</v>
      </c>
    </row>
    <row r="221" spans="1:13" x14ac:dyDescent="0.15">
      <c r="A221" s="24" t="s">
        <v>172</v>
      </c>
      <c r="B221" s="24" t="s">
        <v>319</v>
      </c>
      <c r="C221" s="24" t="s">
        <v>777</v>
      </c>
      <c r="D221" s="24" t="s">
        <v>1522</v>
      </c>
      <c r="E221" s="24" t="s">
        <v>1526</v>
      </c>
      <c r="F221" s="63">
        <v>5.2048492450000001</v>
      </c>
      <c r="G221" s="45">
        <v>6.2111225960000001</v>
      </c>
      <c r="H221" s="68">
        <f t="shared" si="6"/>
        <v>-0.16201151006873471</v>
      </c>
      <c r="I221" s="74">
        <f t="shared" si="7"/>
        <v>3.8753083992286105E-4</v>
      </c>
      <c r="J221" s="100">
        <v>170.00161708100001</v>
      </c>
      <c r="K221" s="100">
        <v>14.802590909099999</v>
      </c>
    </row>
    <row r="222" spans="1:13" x14ac:dyDescent="0.15">
      <c r="A222" s="24" t="s">
        <v>16</v>
      </c>
      <c r="B222" s="24" t="s">
        <v>17</v>
      </c>
      <c r="C222" s="24" t="s">
        <v>770</v>
      </c>
      <c r="D222" s="24" t="s">
        <v>1522</v>
      </c>
      <c r="E222" s="24" t="s">
        <v>1525</v>
      </c>
      <c r="F222" s="63">
        <v>4.7885887670000002</v>
      </c>
      <c r="G222" s="45">
        <v>6.0083921480000004</v>
      </c>
      <c r="H222" s="68">
        <f t="shared" si="6"/>
        <v>-0.20301660593275916</v>
      </c>
      <c r="I222" s="74">
        <f t="shared" si="7"/>
        <v>3.5653786297525845E-4</v>
      </c>
      <c r="J222" s="100">
        <v>83.938500000000005</v>
      </c>
      <c r="K222" s="100">
        <v>15.4089090909</v>
      </c>
    </row>
    <row r="223" spans="1:13" x14ac:dyDescent="0.15">
      <c r="A223" s="24" t="s">
        <v>1597</v>
      </c>
      <c r="B223" s="24" t="s">
        <v>8</v>
      </c>
      <c r="C223" s="24" t="s">
        <v>770</v>
      </c>
      <c r="D223" s="24" t="s">
        <v>1522</v>
      </c>
      <c r="E223" s="24" t="s">
        <v>1525</v>
      </c>
      <c r="F223" s="63">
        <v>0.750084678</v>
      </c>
      <c r="G223" s="45">
        <v>5.9541345909999999</v>
      </c>
      <c r="H223" s="68">
        <f t="shared" si="6"/>
        <v>-0.87402288837511433</v>
      </c>
      <c r="I223" s="74">
        <f t="shared" si="7"/>
        <v>5.5848100799047973E-5</v>
      </c>
      <c r="J223" s="100">
        <v>45.624879999999997</v>
      </c>
      <c r="K223" s="100">
        <v>15.186772727299999</v>
      </c>
    </row>
    <row r="224" spans="1:13" s="23" customFormat="1" x14ac:dyDescent="0.15">
      <c r="A224" s="24" t="s">
        <v>1876</v>
      </c>
      <c r="B224" s="24" t="s">
        <v>982</v>
      </c>
      <c r="C224" s="24" t="s">
        <v>776</v>
      </c>
      <c r="D224" s="24" t="s">
        <v>1523</v>
      </c>
      <c r="E224" s="24" t="s">
        <v>1526</v>
      </c>
      <c r="F224" s="63">
        <v>7.6985134850000003</v>
      </c>
      <c r="G224" s="45">
        <v>5.9105641030000005</v>
      </c>
      <c r="H224" s="68">
        <f t="shared" si="6"/>
        <v>0.30250063290786366</v>
      </c>
      <c r="I224" s="74">
        <f t="shared" si="7"/>
        <v>5.7319842642234342E-4</v>
      </c>
      <c r="J224" s="100">
        <v>634.91999999999996</v>
      </c>
      <c r="K224" s="100">
        <v>59.4084545455</v>
      </c>
      <c r="L224" s="19"/>
      <c r="M224" s="19"/>
    </row>
    <row r="225" spans="1:11" x14ac:dyDescent="0.15">
      <c r="A225" s="24" t="s">
        <v>1155</v>
      </c>
      <c r="B225" s="24" t="s">
        <v>1167</v>
      </c>
      <c r="C225" s="24" t="s">
        <v>772</v>
      </c>
      <c r="D225" s="24" t="s">
        <v>1522</v>
      </c>
      <c r="E225" s="24" t="s">
        <v>1525</v>
      </c>
      <c r="F225" s="63">
        <v>3.7010570199999999</v>
      </c>
      <c r="G225" s="45">
        <v>5.7667964400000002</v>
      </c>
      <c r="H225" s="68">
        <f t="shared" si="6"/>
        <v>-0.35821264743653758</v>
      </c>
      <c r="I225" s="74">
        <f t="shared" si="7"/>
        <v>2.7556489497574315E-4</v>
      </c>
      <c r="J225" s="100">
        <v>107.69021610969999</v>
      </c>
      <c r="K225" s="100">
        <v>24.573318181800001</v>
      </c>
    </row>
    <row r="226" spans="1:11" x14ac:dyDescent="0.15">
      <c r="A226" s="24" t="s">
        <v>104</v>
      </c>
      <c r="B226" s="24" t="s">
        <v>1304</v>
      </c>
      <c r="C226" s="24" t="s">
        <v>772</v>
      </c>
      <c r="D226" s="24" t="s">
        <v>1522</v>
      </c>
      <c r="E226" s="24" t="s">
        <v>1525</v>
      </c>
      <c r="F226" s="63">
        <v>7.2921059929999998</v>
      </c>
      <c r="G226" s="45">
        <v>5.6518431799999993</v>
      </c>
      <c r="H226" s="68">
        <f t="shared" si="6"/>
        <v>0.29021732570435566</v>
      </c>
      <c r="I226" s="74">
        <f t="shared" si="7"/>
        <v>5.429390607208295E-4</v>
      </c>
      <c r="J226" s="100">
        <v>73.976449417799998</v>
      </c>
      <c r="K226" s="100">
        <v>17.267818181799999</v>
      </c>
    </row>
    <row r="227" spans="1:11" x14ac:dyDescent="0.15">
      <c r="A227" s="24" t="s">
        <v>145</v>
      </c>
      <c r="B227" s="24" t="s">
        <v>1191</v>
      </c>
      <c r="C227" s="24" t="s">
        <v>774</v>
      </c>
      <c r="D227" s="24" t="s">
        <v>1523</v>
      </c>
      <c r="E227" s="24" t="s">
        <v>1526</v>
      </c>
      <c r="F227" s="63">
        <v>2.7096703399999997</v>
      </c>
      <c r="G227" s="45">
        <v>5.5748273899999994</v>
      </c>
      <c r="H227" s="68">
        <f t="shared" si="6"/>
        <v>-0.51394542818302402</v>
      </c>
      <c r="I227" s="74">
        <f t="shared" si="7"/>
        <v>2.0175047793805301E-4</v>
      </c>
      <c r="J227" s="100">
        <v>222.34200000000001</v>
      </c>
      <c r="K227" s="100">
        <v>5.4167727272999997</v>
      </c>
    </row>
    <row r="228" spans="1:11" x14ac:dyDescent="0.15">
      <c r="A228" s="24" t="s">
        <v>147</v>
      </c>
      <c r="B228" s="24" t="s">
        <v>1174</v>
      </c>
      <c r="C228" s="24" t="s">
        <v>775</v>
      </c>
      <c r="D228" s="24" t="s">
        <v>1522</v>
      </c>
      <c r="E228" s="24" t="s">
        <v>1525</v>
      </c>
      <c r="F228" s="63">
        <v>8.4081725500000015</v>
      </c>
      <c r="G228" s="45">
        <v>5.5732790899999998</v>
      </c>
      <c r="H228" s="68">
        <f t="shared" si="6"/>
        <v>0.50865808336901397</v>
      </c>
      <c r="I228" s="74">
        <f t="shared" si="7"/>
        <v>6.2603660877364083E-4</v>
      </c>
      <c r="J228" s="100">
        <v>53.146816933456073</v>
      </c>
      <c r="K228" s="100">
        <v>117.7720909091</v>
      </c>
    </row>
    <row r="229" spans="1:11" x14ac:dyDescent="0.15">
      <c r="A229" s="24" t="s">
        <v>1862</v>
      </c>
      <c r="B229" s="24" t="s">
        <v>459</v>
      </c>
      <c r="C229" s="24" t="s">
        <v>467</v>
      </c>
      <c r="D229" s="24" t="s">
        <v>1522</v>
      </c>
      <c r="E229" s="24" t="s">
        <v>1526</v>
      </c>
      <c r="F229" s="63">
        <v>9.8314635299999988</v>
      </c>
      <c r="G229" s="45">
        <v>5.5316027010000006</v>
      </c>
      <c r="H229" s="68">
        <f t="shared" si="6"/>
        <v>0.77732640274809883</v>
      </c>
      <c r="I229" s="74">
        <f t="shared" si="7"/>
        <v>7.3200877491541561E-4</v>
      </c>
      <c r="J229" s="100">
        <v>53.800785301200001</v>
      </c>
      <c r="K229" s="100">
        <v>1.1833636364</v>
      </c>
    </row>
    <row r="230" spans="1:11" x14ac:dyDescent="0.15">
      <c r="A230" s="24" t="s">
        <v>976</v>
      </c>
      <c r="B230" s="24" t="s">
        <v>977</v>
      </c>
      <c r="C230" s="24" t="s">
        <v>776</v>
      </c>
      <c r="D230" s="24" t="s">
        <v>1523</v>
      </c>
      <c r="E230" s="24" t="s">
        <v>1526</v>
      </c>
      <c r="F230" s="63">
        <v>7.5398104899999998</v>
      </c>
      <c r="G230" s="45">
        <v>5.4637387840000002</v>
      </c>
      <c r="H230" s="68">
        <f t="shared" si="6"/>
        <v>0.37997272345441613</v>
      </c>
      <c r="I230" s="74">
        <f t="shared" si="7"/>
        <v>5.6138207938602805E-4</v>
      </c>
      <c r="J230" s="100">
        <v>141.5559365</v>
      </c>
      <c r="K230" s="100">
        <v>36.533681818200002</v>
      </c>
    </row>
    <row r="231" spans="1:11" x14ac:dyDescent="0.15">
      <c r="A231" s="24" t="s">
        <v>176</v>
      </c>
      <c r="B231" s="24" t="s">
        <v>323</v>
      </c>
      <c r="C231" s="24" t="s">
        <v>777</v>
      </c>
      <c r="D231" s="24" t="s">
        <v>1522</v>
      </c>
      <c r="E231" s="24" t="s">
        <v>1526</v>
      </c>
      <c r="F231" s="63">
        <v>8.6532198110000014</v>
      </c>
      <c r="G231" s="45">
        <v>5.43073915</v>
      </c>
      <c r="H231" s="68">
        <f t="shared" si="6"/>
        <v>0.59337791265485507</v>
      </c>
      <c r="I231" s="74">
        <f t="shared" si="7"/>
        <v>6.442817809978608E-4</v>
      </c>
      <c r="J231" s="100">
        <v>179.68661046600002</v>
      </c>
      <c r="K231" s="100">
        <v>13.9300454545</v>
      </c>
    </row>
    <row r="232" spans="1:11" x14ac:dyDescent="0.15">
      <c r="A232" s="24" t="s">
        <v>933</v>
      </c>
      <c r="B232" s="24" t="s">
        <v>1002</v>
      </c>
      <c r="C232" s="24" t="s">
        <v>776</v>
      </c>
      <c r="D232" s="24" t="s">
        <v>1523</v>
      </c>
      <c r="E232" s="24" t="s">
        <v>1526</v>
      </c>
      <c r="F232" s="63">
        <v>22.960902949999998</v>
      </c>
      <c r="G232" s="45">
        <v>5.3801255700000006</v>
      </c>
      <c r="H232" s="68">
        <f t="shared" si="6"/>
        <v>3.2677262177730162</v>
      </c>
      <c r="I232" s="74">
        <f t="shared" si="7"/>
        <v>1.7095707458095256E-3</v>
      </c>
      <c r="J232" s="100">
        <v>111.49807119999998</v>
      </c>
      <c r="K232" s="100">
        <v>21.282636363600002</v>
      </c>
    </row>
    <row r="233" spans="1:11" x14ac:dyDescent="0.15">
      <c r="A233" s="24" t="s">
        <v>917</v>
      </c>
      <c r="B233" s="24" t="s">
        <v>30</v>
      </c>
      <c r="C233" s="24" t="s">
        <v>776</v>
      </c>
      <c r="D233" s="24" t="s">
        <v>1522</v>
      </c>
      <c r="E233" s="24" t="s">
        <v>1525</v>
      </c>
      <c r="F233" s="63">
        <v>1.96017525</v>
      </c>
      <c r="G233" s="45">
        <v>5.3734604699999995</v>
      </c>
      <c r="H233" s="68">
        <f t="shared" si="6"/>
        <v>-0.63521174838008987</v>
      </c>
      <c r="I233" s="74">
        <f t="shared" si="7"/>
        <v>1.4594627534279413E-4</v>
      </c>
      <c r="J233" s="100">
        <v>28.858031200000003</v>
      </c>
      <c r="K233" s="100">
        <v>66.555909090900002</v>
      </c>
    </row>
    <row r="234" spans="1:11" x14ac:dyDescent="0.15">
      <c r="A234" s="24" t="s">
        <v>1206</v>
      </c>
      <c r="B234" s="24" t="s">
        <v>1207</v>
      </c>
      <c r="C234" s="24" t="s">
        <v>778</v>
      </c>
      <c r="D234" s="24" t="s">
        <v>1522</v>
      </c>
      <c r="E234" s="24" t="s">
        <v>1525</v>
      </c>
      <c r="F234" s="63">
        <v>5.5901874170000001</v>
      </c>
      <c r="G234" s="45">
        <v>5.3616504210000002</v>
      </c>
      <c r="H234" s="68">
        <f t="shared" si="6"/>
        <v>4.2624374596465398E-2</v>
      </c>
      <c r="I234" s="74">
        <f t="shared" si="7"/>
        <v>4.1622147406427312E-4</v>
      </c>
      <c r="J234" s="100">
        <v>14.484375999999999</v>
      </c>
      <c r="K234" s="100">
        <v>63.4978181818</v>
      </c>
    </row>
    <row r="235" spans="1:11" x14ac:dyDescent="0.15">
      <c r="A235" s="24" t="s">
        <v>967</v>
      </c>
      <c r="B235" s="24" t="s">
        <v>1864</v>
      </c>
      <c r="C235" s="24" t="s">
        <v>774</v>
      </c>
      <c r="D235" s="24" t="s">
        <v>1522</v>
      </c>
      <c r="E235" s="24" t="s">
        <v>1525</v>
      </c>
      <c r="F235" s="63">
        <v>9.1106513800000002</v>
      </c>
      <c r="G235" s="45">
        <v>5.3434153499999999</v>
      </c>
      <c r="H235" s="68">
        <f t="shared" si="6"/>
        <v>0.7050239936897289</v>
      </c>
      <c r="I235" s="74">
        <f t="shared" si="7"/>
        <v>6.7834018150044861E-4</v>
      </c>
      <c r="J235" s="100">
        <v>4.9710000000000001</v>
      </c>
      <c r="K235" s="100">
        <v>20.4756363636</v>
      </c>
    </row>
    <row r="236" spans="1:11" x14ac:dyDescent="0.15">
      <c r="A236" s="24" t="s">
        <v>1130</v>
      </c>
      <c r="B236" s="24" t="s">
        <v>1210</v>
      </c>
      <c r="C236" s="24" t="s">
        <v>778</v>
      </c>
      <c r="D236" s="24" t="s">
        <v>1522</v>
      </c>
      <c r="E236" s="24" t="s">
        <v>1525</v>
      </c>
      <c r="F236" s="63">
        <v>11.132151589999999</v>
      </c>
      <c r="G236" s="45">
        <v>5.3058777589999995</v>
      </c>
      <c r="H236" s="68">
        <f t="shared" si="6"/>
        <v>1.0980791672249306</v>
      </c>
      <c r="I236" s="74">
        <f t="shared" si="7"/>
        <v>8.2885245138763141E-4</v>
      </c>
      <c r="J236" s="100">
        <v>267.59988828000002</v>
      </c>
      <c r="K236" s="100">
        <v>72.210454545499999</v>
      </c>
    </row>
    <row r="237" spans="1:11" x14ac:dyDescent="0.15">
      <c r="A237" s="24" t="s">
        <v>983</v>
      </c>
      <c r="B237" s="24" t="s">
        <v>984</v>
      </c>
      <c r="C237" s="24" t="s">
        <v>776</v>
      </c>
      <c r="D237" s="24" t="s">
        <v>1523</v>
      </c>
      <c r="E237" s="24" t="s">
        <v>1526</v>
      </c>
      <c r="F237" s="63">
        <v>7.1185527899999999</v>
      </c>
      <c r="G237" s="45">
        <v>5.2600222800000003</v>
      </c>
      <c r="H237" s="68">
        <f t="shared" si="6"/>
        <v>0.35333129995791568</v>
      </c>
      <c r="I237" s="74">
        <f t="shared" si="7"/>
        <v>5.3001703063619197E-4</v>
      </c>
      <c r="J237" s="100">
        <v>153.77600000000001</v>
      </c>
      <c r="K237" s="100">
        <v>78.669272727299997</v>
      </c>
    </row>
    <row r="238" spans="1:11" x14ac:dyDescent="0.15">
      <c r="A238" s="24" t="s">
        <v>1377</v>
      </c>
      <c r="B238" s="24" t="s">
        <v>1378</v>
      </c>
      <c r="C238" s="24" t="s">
        <v>467</v>
      </c>
      <c r="D238" s="24" t="s">
        <v>1522</v>
      </c>
      <c r="E238" s="24" t="s">
        <v>1525</v>
      </c>
      <c r="F238" s="63">
        <v>4.9731871600000002</v>
      </c>
      <c r="G238" s="45">
        <v>5.2533099199999995</v>
      </c>
      <c r="H238" s="68">
        <f t="shared" si="6"/>
        <v>-5.3323098059289697E-2</v>
      </c>
      <c r="I238" s="74">
        <f t="shared" si="7"/>
        <v>3.7028227072278782E-4</v>
      </c>
      <c r="J238" s="100">
        <v>42.363794049499994</v>
      </c>
      <c r="K238" s="100">
        <v>18.8945909091</v>
      </c>
    </row>
    <row r="239" spans="1:11" x14ac:dyDescent="0.15">
      <c r="A239" s="24" t="s">
        <v>1922</v>
      </c>
      <c r="B239" s="24" t="s">
        <v>1373</v>
      </c>
      <c r="C239" s="24" t="s">
        <v>467</v>
      </c>
      <c r="D239" s="24" t="s">
        <v>1522</v>
      </c>
      <c r="E239" s="24" t="s">
        <v>1525</v>
      </c>
      <c r="F239" s="63">
        <v>27.681067563999999</v>
      </c>
      <c r="G239" s="45">
        <v>5.2486299910000005</v>
      </c>
      <c r="H239" s="68">
        <f t="shared" si="6"/>
        <v>4.2739605595108898</v>
      </c>
      <c r="I239" s="74">
        <f t="shared" si="7"/>
        <v>2.0610140386570185E-3</v>
      </c>
      <c r="J239" s="100">
        <v>362.76893371619997</v>
      </c>
      <c r="K239" s="100">
        <v>10.443363636400001</v>
      </c>
    </row>
    <row r="240" spans="1:11" x14ac:dyDescent="0.15">
      <c r="A240" s="24" t="s">
        <v>1719</v>
      </c>
      <c r="B240" s="24" t="s">
        <v>1720</v>
      </c>
      <c r="C240" s="24" t="s">
        <v>769</v>
      </c>
      <c r="D240" s="24" t="s">
        <v>1522</v>
      </c>
      <c r="E240" s="24" t="s">
        <v>1525</v>
      </c>
      <c r="F240" s="63">
        <v>10.464151359999999</v>
      </c>
      <c r="G240" s="45">
        <v>5.1701319999999997</v>
      </c>
      <c r="H240" s="68">
        <f t="shared" si="6"/>
        <v>1.0239621270791539</v>
      </c>
      <c r="I240" s="74">
        <f t="shared" si="7"/>
        <v>7.7911600792594099E-4</v>
      </c>
      <c r="J240" s="100">
        <v>68.918594260000006</v>
      </c>
      <c r="K240" s="100">
        <v>19.332636363599999</v>
      </c>
    </row>
    <row r="241" spans="1:11" x14ac:dyDescent="0.15">
      <c r="A241" s="24" t="s">
        <v>888</v>
      </c>
      <c r="B241" s="24" t="s">
        <v>403</v>
      </c>
      <c r="C241" s="24" t="s">
        <v>776</v>
      </c>
      <c r="D241" s="24" t="s">
        <v>1523</v>
      </c>
      <c r="E241" s="24" t="s">
        <v>1526</v>
      </c>
      <c r="F241" s="63">
        <v>4.3156541090000005</v>
      </c>
      <c r="G241" s="45">
        <v>5.0990468720000006</v>
      </c>
      <c r="H241" s="68">
        <f t="shared" si="6"/>
        <v>-0.15363513665696704</v>
      </c>
      <c r="I241" s="74">
        <f t="shared" si="7"/>
        <v>3.2132516869416391E-4</v>
      </c>
      <c r="J241" s="100">
        <v>23.785492179999999</v>
      </c>
      <c r="K241" s="100">
        <v>18.177590909100001</v>
      </c>
    </row>
    <row r="242" spans="1:11" x14ac:dyDescent="0.15">
      <c r="A242" s="24" t="s">
        <v>1338</v>
      </c>
      <c r="B242" s="24" t="s">
        <v>1097</v>
      </c>
      <c r="C242" s="24" t="s">
        <v>792</v>
      </c>
      <c r="D242" s="24" t="s">
        <v>1523</v>
      </c>
      <c r="E242" s="24" t="s">
        <v>1525</v>
      </c>
      <c r="F242" s="63">
        <v>3.59956575</v>
      </c>
      <c r="G242" s="45">
        <v>5.0587010499999998</v>
      </c>
      <c r="H242" s="68">
        <f t="shared" si="6"/>
        <v>-0.28844070554436096</v>
      </c>
      <c r="I242" s="74">
        <f t="shared" si="7"/>
        <v>2.6800828857725413E-4</v>
      </c>
      <c r="J242" s="100">
        <v>142.05127106799998</v>
      </c>
      <c r="K242" s="100">
        <v>26.0323636364</v>
      </c>
    </row>
    <row r="243" spans="1:11" x14ac:dyDescent="0.15">
      <c r="A243" s="24" t="s">
        <v>1150</v>
      </c>
      <c r="B243" s="24" t="s">
        <v>1162</v>
      </c>
      <c r="C243" s="24" t="s">
        <v>774</v>
      </c>
      <c r="D243" s="24" t="s">
        <v>1523</v>
      </c>
      <c r="E243" s="24" t="s">
        <v>1526</v>
      </c>
      <c r="F243" s="63">
        <v>2.2588567200000003</v>
      </c>
      <c r="G243" s="45">
        <v>5.0026043700000002</v>
      </c>
      <c r="H243" s="68">
        <f t="shared" si="6"/>
        <v>-0.54846384944088622</v>
      </c>
      <c r="I243" s="74">
        <f t="shared" si="7"/>
        <v>1.6818482164645271E-4</v>
      </c>
      <c r="J243" s="100">
        <v>15.442</v>
      </c>
      <c r="K243" s="100">
        <v>10.014636363599999</v>
      </c>
    </row>
    <row r="244" spans="1:11" x14ac:dyDescent="0.15">
      <c r="A244" s="24" t="s">
        <v>1848</v>
      </c>
      <c r="B244" s="24" t="s">
        <v>1271</v>
      </c>
      <c r="C244" s="24" t="s">
        <v>1061</v>
      </c>
      <c r="D244" s="24" t="s">
        <v>1523</v>
      </c>
      <c r="E244" s="24" t="s">
        <v>1526</v>
      </c>
      <c r="F244" s="63">
        <v>3.17321863</v>
      </c>
      <c r="G244" s="45">
        <v>4.8010126730000007</v>
      </c>
      <c r="H244" s="68">
        <f t="shared" si="6"/>
        <v>-0.33905222790900147</v>
      </c>
      <c r="I244" s="74">
        <f t="shared" si="7"/>
        <v>2.3626430335596979E-4</v>
      </c>
      <c r="J244" s="100">
        <v>163.90285574999999</v>
      </c>
      <c r="K244" s="100">
        <v>14.553045454499999</v>
      </c>
    </row>
    <row r="245" spans="1:11" x14ac:dyDescent="0.15">
      <c r="A245" s="24" t="s">
        <v>1598</v>
      </c>
      <c r="B245" s="24" t="s">
        <v>1599</v>
      </c>
      <c r="C245" s="24" t="s">
        <v>467</v>
      </c>
      <c r="D245" s="24" t="s">
        <v>1522</v>
      </c>
      <c r="E245" s="24" t="s">
        <v>1525</v>
      </c>
      <c r="F245" s="63">
        <v>3.0889175</v>
      </c>
      <c r="G245" s="45">
        <v>4.7658843399999995</v>
      </c>
      <c r="H245" s="68">
        <f t="shared" si="6"/>
        <v>-0.35186897548588003</v>
      </c>
      <c r="I245" s="74">
        <f t="shared" si="7"/>
        <v>2.2998760134644862E-4</v>
      </c>
      <c r="J245" s="100">
        <v>10.44520956</v>
      </c>
      <c r="K245" s="100">
        <v>17.782454545499998</v>
      </c>
    </row>
    <row r="246" spans="1:11" x14ac:dyDescent="0.15">
      <c r="A246" s="24" t="s">
        <v>107</v>
      </c>
      <c r="B246" s="24" t="s">
        <v>352</v>
      </c>
      <c r="C246" s="24" t="s">
        <v>772</v>
      </c>
      <c r="D246" s="24" t="s">
        <v>1522</v>
      </c>
      <c r="E246" s="24" t="s">
        <v>1525</v>
      </c>
      <c r="F246" s="63">
        <v>2.5838700499999998</v>
      </c>
      <c r="G246" s="45">
        <v>4.7537667599999995</v>
      </c>
      <c r="H246" s="68">
        <f t="shared" si="6"/>
        <v>-0.4564583875377175</v>
      </c>
      <c r="I246" s="74">
        <f t="shared" si="7"/>
        <v>1.9238392575730113E-4</v>
      </c>
      <c r="J246" s="100">
        <v>7.2856548576</v>
      </c>
      <c r="K246" s="100">
        <v>19.167363636400001</v>
      </c>
    </row>
    <row r="247" spans="1:11" x14ac:dyDescent="0.15">
      <c r="A247" s="24" t="s">
        <v>1113</v>
      </c>
      <c r="B247" s="24" t="s">
        <v>250</v>
      </c>
      <c r="C247" s="24" t="s">
        <v>775</v>
      </c>
      <c r="D247" s="24" t="s">
        <v>1522</v>
      </c>
      <c r="E247" s="24" t="s">
        <v>1525</v>
      </c>
      <c r="F247" s="63">
        <v>2.27052561</v>
      </c>
      <c r="G247" s="45">
        <v>4.7143881100000007</v>
      </c>
      <c r="H247" s="68">
        <f t="shared" si="6"/>
        <v>-0.51838381630399977</v>
      </c>
      <c r="I247" s="74">
        <f t="shared" si="7"/>
        <v>1.6905363734692885E-4</v>
      </c>
      <c r="J247" s="100">
        <v>27.923169287366729</v>
      </c>
      <c r="K247" s="100">
        <v>29.734772727300001</v>
      </c>
    </row>
    <row r="248" spans="1:11" x14ac:dyDescent="0.15">
      <c r="A248" s="24" t="s">
        <v>238</v>
      </c>
      <c r="B248" s="24" t="s">
        <v>239</v>
      </c>
      <c r="C248" s="24" t="s">
        <v>777</v>
      </c>
      <c r="D248" s="24" t="s">
        <v>1522</v>
      </c>
      <c r="E248" s="24" t="s">
        <v>1525</v>
      </c>
      <c r="F248" s="63">
        <v>11.937506166999999</v>
      </c>
      <c r="G248" s="45">
        <v>4.6269891400000001</v>
      </c>
      <c r="H248" s="68">
        <f t="shared" si="6"/>
        <v>1.5799728086243139</v>
      </c>
      <c r="I248" s="74">
        <f t="shared" si="7"/>
        <v>8.8881571275593071E-4</v>
      </c>
      <c r="J248" s="100">
        <v>210.57104126980002</v>
      </c>
      <c r="K248" s="100">
        <v>28.282136363599999</v>
      </c>
    </row>
    <row r="249" spans="1:11" x14ac:dyDescent="0.15">
      <c r="A249" s="24" t="s">
        <v>301</v>
      </c>
      <c r="B249" s="24" t="s">
        <v>1692</v>
      </c>
      <c r="C249" s="24" t="s">
        <v>771</v>
      </c>
      <c r="D249" s="24" t="s">
        <v>1522</v>
      </c>
      <c r="E249" s="24" t="s">
        <v>1525</v>
      </c>
      <c r="F249" s="63">
        <v>4.2051150100000001</v>
      </c>
      <c r="G249" s="45">
        <v>4.6114353000000001</v>
      </c>
      <c r="H249" s="68">
        <f t="shared" si="6"/>
        <v>-8.8111458486688554E-2</v>
      </c>
      <c r="I249" s="74">
        <f t="shared" si="7"/>
        <v>3.1309489960021505E-4</v>
      </c>
      <c r="J249" s="100">
        <v>64.006372324920875</v>
      </c>
      <c r="K249" s="100">
        <v>24.811</v>
      </c>
    </row>
    <row r="250" spans="1:11" x14ac:dyDescent="0.15">
      <c r="A250" s="24" t="s">
        <v>1461</v>
      </c>
      <c r="B250" s="24" t="s">
        <v>1462</v>
      </c>
      <c r="C250" s="24" t="s">
        <v>774</v>
      </c>
      <c r="D250" s="24" t="s">
        <v>1523</v>
      </c>
      <c r="E250" s="24" t="s">
        <v>1526</v>
      </c>
      <c r="F250" s="63">
        <v>5.9160772800000005</v>
      </c>
      <c r="G250" s="45">
        <v>4.51077905</v>
      </c>
      <c r="H250" s="68">
        <f t="shared" si="6"/>
        <v>0.31154224457081314</v>
      </c>
      <c r="I250" s="74">
        <f t="shared" si="7"/>
        <v>4.4048584107779574E-4</v>
      </c>
      <c r="J250" s="100">
        <v>110.879</v>
      </c>
      <c r="K250" s="100">
        <v>14.1166363636</v>
      </c>
    </row>
    <row r="251" spans="1:11" x14ac:dyDescent="0.15">
      <c r="A251" s="24" t="s">
        <v>908</v>
      </c>
      <c r="B251" s="24" t="s">
        <v>855</v>
      </c>
      <c r="C251" s="24" t="s">
        <v>776</v>
      </c>
      <c r="D251" s="24" t="s">
        <v>1523</v>
      </c>
      <c r="E251" s="24" t="s">
        <v>1526</v>
      </c>
      <c r="F251" s="63">
        <v>4.5259549800000007</v>
      </c>
      <c r="G251" s="45">
        <v>4.4960241179999993</v>
      </c>
      <c r="H251" s="68">
        <f t="shared" si="6"/>
        <v>6.6571844844363071E-3</v>
      </c>
      <c r="I251" s="74">
        <f t="shared" si="7"/>
        <v>3.3698327315385214E-4</v>
      </c>
      <c r="J251" s="100">
        <v>84.976335840000004</v>
      </c>
      <c r="K251" s="100">
        <v>40.045136363600001</v>
      </c>
    </row>
    <row r="252" spans="1:11" x14ac:dyDescent="0.15">
      <c r="A252" s="24" t="s">
        <v>1859</v>
      </c>
      <c r="B252" s="24" t="s">
        <v>1860</v>
      </c>
      <c r="C252" s="24" t="s">
        <v>1061</v>
      </c>
      <c r="D252" s="24" t="s">
        <v>1523</v>
      </c>
      <c r="E252" s="24" t="s">
        <v>1526</v>
      </c>
      <c r="F252" s="63">
        <v>0.40066475000000001</v>
      </c>
      <c r="G252" s="45">
        <v>4.4404952900000003</v>
      </c>
      <c r="H252" s="68">
        <f t="shared" si="6"/>
        <v>-0.90977025673187906</v>
      </c>
      <c r="I252" s="74">
        <f t="shared" si="7"/>
        <v>2.9831785664905102E-5</v>
      </c>
      <c r="J252" s="100">
        <v>145.0300809</v>
      </c>
      <c r="K252" s="100">
        <v>26.2985909091</v>
      </c>
    </row>
    <row r="253" spans="1:11" x14ac:dyDescent="0.15">
      <c r="A253" s="24" t="s">
        <v>361</v>
      </c>
      <c r="B253" s="24" t="s">
        <v>362</v>
      </c>
      <c r="C253" s="24" t="s">
        <v>777</v>
      </c>
      <c r="D253" s="24" t="s">
        <v>1522</v>
      </c>
      <c r="E253" s="24" t="s">
        <v>1525</v>
      </c>
      <c r="F253" s="63">
        <v>6.292785748</v>
      </c>
      <c r="G253" s="45">
        <v>4.4020832379999995</v>
      </c>
      <c r="H253" s="68">
        <f t="shared" si="6"/>
        <v>0.42950176263795603</v>
      </c>
      <c r="I253" s="74">
        <f t="shared" si="7"/>
        <v>4.6853394432503861E-4</v>
      </c>
      <c r="J253" s="100">
        <v>528.03399999999999</v>
      </c>
      <c r="K253" s="100">
        <v>21.471090909099999</v>
      </c>
    </row>
    <row r="254" spans="1:11" x14ac:dyDescent="0.15">
      <c r="A254" s="24" t="s">
        <v>1600</v>
      </c>
      <c r="B254" s="24" t="s">
        <v>1601</v>
      </c>
      <c r="C254" s="24" t="s">
        <v>1671</v>
      </c>
      <c r="D254" s="24" t="s">
        <v>1523</v>
      </c>
      <c r="E254" s="24" t="s">
        <v>1526</v>
      </c>
      <c r="F254" s="63">
        <v>2.8534476899999999</v>
      </c>
      <c r="G254" s="45">
        <v>4.3457663799999997</v>
      </c>
      <c r="H254" s="68">
        <f t="shared" si="6"/>
        <v>-0.34339597656880949</v>
      </c>
      <c r="I254" s="74">
        <f t="shared" si="7"/>
        <v>2.1245552520928924E-4</v>
      </c>
      <c r="J254" s="100">
        <v>138.98016015990001</v>
      </c>
      <c r="K254" s="100">
        <v>14.6685454545</v>
      </c>
    </row>
    <row r="255" spans="1:11" x14ac:dyDescent="0.15">
      <c r="A255" s="24" t="s">
        <v>1533</v>
      </c>
      <c r="B255" s="24" t="s">
        <v>1534</v>
      </c>
      <c r="C255" s="24" t="s">
        <v>777</v>
      </c>
      <c r="D255" s="24" t="s">
        <v>1522</v>
      </c>
      <c r="E255" s="24" t="s">
        <v>1526</v>
      </c>
      <c r="F255" s="63">
        <v>3.4326049580000002</v>
      </c>
      <c r="G255" s="45">
        <v>4.292554365</v>
      </c>
      <c r="H255" s="68">
        <f t="shared" si="6"/>
        <v>-0.20033512307071266</v>
      </c>
      <c r="I255" s="74">
        <f t="shared" si="7"/>
        <v>2.5557710125322124E-4</v>
      </c>
      <c r="J255" s="100">
        <v>238.56805480830002</v>
      </c>
      <c r="K255" s="100">
        <v>44.825090909099998</v>
      </c>
    </row>
    <row r="256" spans="1:11" x14ac:dyDescent="0.15">
      <c r="A256" s="24" t="s">
        <v>1941</v>
      </c>
      <c r="B256" s="24" t="s">
        <v>1940</v>
      </c>
      <c r="C256" s="24" t="s">
        <v>779</v>
      </c>
      <c r="D256" s="24" t="s">
        <v>1522</v>
      </c>
      <c r="E256" s="24" t="s">
        <v>1525</v>
      </c>
      <c r="F256" s="63">
        <v>14.78972905</v>
      </c>
      <c r="G256" s="45">
        <v>4.2669184400000004</v>
      </c>
      <c r="H256" s="68">
        <f t="shared" si="6"/>
        <v>2.4661382114442287</v>
      </c>
      <c r="I256" s="74">
        <f t="shared" si="7"/>
        <v>1.1011800440683152E-3</v>
      </c>
      <c r="J256" s="100">
        <v>94.198964289100005</v>
      </c>
      <c r="K256" s="100">
        <v>5.1163181817999996</v>
      </c>
    </row>
    <row r="257" spans="1:11" x14ac:dyDescent="0.15">
      <c r="A257" s="24" t="s">
        <v>1602</v>
      </c>
      <c r="B257" s="24" t="s">
        <v>1948</v>
      </c>
      <c r="C257" s="24" t="s">
        <v>770</v>
      </c>
      <c r="D257" s="24" t="s">
        <v>1522</v>
      </c>
      <c r="E257" s="24" t="s">
        <v>1525</v>
      </c>
      <c r="F257" s="63">
        <v>2.3323454449999996</v>
      </c>
      <c r="G257" s="45">
        <v>4.2322710639999999</v>
      </c>
      <c r="H257" s="68">
        <f t="shared" si="6"/>
        <v>-0.44891397320008719</v>
      </c>
      <c r="I257" s="74">
        <f t="shared" si="7"/>
        <v>1.7365647816973591E-4</v>
      </c>
      <c r="J257" s="100">
        <v>124.82857</v>
      </c>
      <c r="K257" s="100">
        <v>11.138</v>
      </c>
    </row>
    <row r="258" spans="1:11" x14ac:dyDescent="0.15">
      <c r="A258" s="24" t="s">
        <v>1849</v>
      </c>
      <c r="B258" s="24" t="s">
        <v>1273</v>
      </c>
      <c r="C258" s="24" t="s">
        <v>1061</v>
      </c>
      <c r="D258" s="24" t="s">
        <v>1523</v>
      </c>
      <c r="E258" s="24" t="s">
        <v>1526</v>
      </c>
      <c r="F258" s="63">
        <v>4.5101224999999996</v>
      </c>
      <c r="G258" s="45">
        <v>4.1899972200000004</v>
      </c>
      <c r="H258" s="68">
        <f t="shared" si="6"/>
        <v>7.6402265488853649E-2</v>
      </c>
      <c r="I258" s="74">
        <f t="shared" si="7"/>
        <v>3.3580445432862744E-4</v>
      </c>
      <c r="J258" s="100">
        <v>394.50618228119998</v>
      </c>
      <c r="K258" s="100">
        <v>21.482772727299999</v>
      </c>
    </row>
    <row r="259" spans="1:11" x14ac:dyDescent="0.15">
      <c r="A259" s="24" t="s">
        <v>1242</v>
      </c>
      <c r="B259" s="24" t="s">
        <v>1243</v>
      </c>
      <c r="C259" s="24" t="s">
        <v>769</v>
      </c>
      <c r="D259" s="24" t="s">
        <v>1522</v>
      </c>
      <c r="E259" s="24" t="s">
        <v>1525</v>
      </c>
      <c r="F259" s="63">
        <v>2.4964187400000002</v>
      </c>
      <c r="G259" s="45">
        <v>4.1289404599999999</v>
      </c>
      <c r="H259" s="68">
        <f t="shared" si="6"/>
        <v>-0.39538514440094386</v>
      </c>
      <c r="I259" s="74">
        <f t="shared" si="7"/>
        <v>1.8587267480239391E-4</v>
      </c>
      <c r="J259" s="100">
        <v>4.0629280410000002</v>
      </c>
      <c r="K259" s="100">
        <v>11.9027272727</v>
      </c>
    </row>
    <row r="260" spans="1:11" x14ac:dyDescent="0.15">
      <c r="A260" s="24" t="s">
        <v>1891</v>
      </c>
      <c r="B260" s="24" t="s">
        <v>1892</v>
      </c>
      <c r="C260" s="24" t="s">
        <v>776</v>
      </c>
      <c r="D260" s="24" t="s">
        <v>1523</v>
      </c>
      <c r="E260" s="24" t="s">
        <v>1526</v>
      </c>
      <c r="F260" s="63">
        <v>7.5298221200000004</v>
      </c>
      <c r="G260" s="45">
        <v>3.9463980299999997</v>
      </c>
      <c r="H260" s="68">
        <f t="shared" si="6"/>
        <v>0.90802399118367716</v>
      </c>
      <c r="I260" s="74">
        <f t="shared" si="7"/>
        <v>5.6063838802565319E-4</v>
      </c>
      <c r="J260" s="100">
        <v>104.148</v>
      </c>
      <c r="K260" s="100">
        <v>27.1569545455</v>
      </c>
    </row>
    <row r="261" spans="1:11" x14ac:dyDescent="0.15">
      <c r="A261" s="24" t="s">
        <v>1723</v>
      </c>
      <c r="B261" s="24" t="s">
        <v>1724</v>
      </c>
      <c r="C261" s="24" t="s">
        <v>792</v>
      </c>
      <c r="D261" s="24" t="s">
        <v>1523</v>
      </c>
      <c r="E261" s="24" t="s">
        <v>1525</v>
      </c>
      <c r="F261" s="63">
        <v>9.6683600299999988</v>
      </c>
      <c r="G261" s="45">
        <v>3.9401271200000001</v>
      </c>
      <c r="H261" s="68">
        <f t="shared" si="6"/>
        <v>1.4538193148448464</v>
      </c>
      <c r="I261" s="74">
        <f t="shared" si="7"/>
        <v>7.1986478507554111E-4</v>
      </c>
      <c r="J261" s="100">
        <v>42.472792859999998</v>
      </c>
      <c r="K261" s="100">
        <v>96.067227272699995</v>
      </c>
    </row>
    <row r="262" spans="1:11" x14ac:dyDescent="0.15">
      <c r="A262" s="24" t="s">
        <v>886</v>
      </c>
      <c r="B262" s="24" t="s">
        <v>397</v>
      </c>
      <c r="C262" s="24" t="s">
        <v>776</v>
      </c>
      <c r="D262" s="24" t="s">
        <v>1523</v>
      </c>
      <c r="E262" s="24" t="s">
        <v>1526</v>
      </c>
      <c r="F262" s="63">
        <v>3.9270675389999998</v>
      </c>
      <c r="G262" s="45">
        <v>3.824053294</v>
      </c>
      <c r="H262" s="68">
        <f t="shared" si="6"/>
        <v>2.6938496166261761E-2</v>
      </c>
      <c r="I262" s="74">
        <f t="shared" si="7"/>
        <v>2.9239267271466819E-4</v>
      </c>
      <c r="J262" s="100">
        <v>24.308632760000002</v>
      </c>
      <c r="K262" s="100">
        <v>22.244227272700002</v>
      </c>
    </row>
    <row r="263" spans="1:11" x14ac:dyDescent="0.15">
      <c r="A263" s="24" t="s">
        <v>1545</v>
      </c>
      <c r="B263" s="24" t="s">
        <v>1546</v>
      </c>
      <c r="C263" s="24" t="s">
        <v>777</v>
      </c>
      <c r="D263" s="24" t="s">
        <v>1522</v>
      </c>
      <c r="E263" s="24" t="s">
        <v>1526</v>
      </c>
      <c r="F263" s="63">
        <v>3.694844341</v>
      </c>
      <c r="G263" s="45">
        <v>3.8094621339999999</v>
      </c>
      <c r="H263" s="68">
        <f t="shared" ref="H263:H326" si="8">IF(ISERROR(F263/G263-1),"",((F263/G263-1)))</f>
        <v>-3.0087657776413979E-2</v>
      </c>
      <c r="I263" s="74">
        <f t="shared" ref="I263:I326" si="9">F263/$F$760</f>
        <v>2.7510232543766211E-4</v>
      </c>
      <c r="J263" s="100">
        <v>49.460042232399999</v>
      </c>
      <c r="K263" s="100">
        <v>132.512</v>
      </c>
    </row>
    <row r="264" spans="1:11" x14ac:dyDescent="0.15">
      <c r="A264" s="24" t="s">
        <v>833</v>
      </c>
      <c r="B264" s="24" t="s">
        <v>1270</v>
      </c>
      <c r="C264" s="24" t="s">
        <v>1061</v>
      </c>
      <c r="D264" s="24" t="s">
        <v>1523</v>
      </c>
      <c r="E264" s="24" t="s">
        <v>1526</v>
      </c>
      <c r="F264" s="63">
        <v>1.06278615</v>
      </c>
      <c r="G264" s="45">
        <v>3.7361568700000003</v>
      </c>
      <c r="H264" s="68">
        <f t="shared" si="8"/>
        <v>-0.71554027655161068</v>
      </c>
      <c r="I264" s="74">
        <f t="shared" si="9"/>
        <v>7.9130516558867928E-5</v>
      </c>
      <c r="J264" s="100">
        <v>338.29239419999999</v>
      </c>
      <c r="K264" s="100">
        <v>16.113499999999998</v>
      </c>
    </row>
    <row r="265" spans="1:11" x14ac:dyDescent="0.15">
      <c r="A265" s="24" t="s">
        <v>86</v>
      </c>
      <c r="B265" s="24" t="s">
        <v>1055</v>
      </c>
      <c r="C265" s="24" t="s">
        <v>769</v>
      </c>
      <c r="D265" s="24" t="s">
        <v>1522</v>
      </c>
      <c r="E265" s="24" t="s">
        <v>1525</v>
      </c>
      <c r="F265" s="63">
        <v>0.15358545000000001</v>
      </c>
      <c r="G265" s="45">
        <v>3.7008983799999999</v>
      </c>
      <c r="H265" s="68">
        <f t="shared" si="8"/>
        <v>-0.9585004952230004</v>
      </c>
      <c r="I265" s="74">
        <f t="shared" si="9"/>
        <v>1.143531649751569E-5</v>
      </c>
      <c r="J265" s="100">
        <v>77.266317069999999</v>
      </c>
      <c r="K265" s="100">
        <v>16.867636363599999</v>
      </c>
    </row>
    <row r="266" spans="1:11" x14ac:dyDescent="0.15">
      <c r="A266" s="24" t="s">
        <v>1895</v>
      </c>
      <c r="B266" s="24" t="s">
        <v>1896</v>
      </c>
      <c r="C266" s="24" t="s">
        <v>770</v>
      </c>
      <c r="D266" s="24" t="s">
        <v>1522</v>
      </c>
      <c r="E266" s="24" t="s">
        <v>1525</v>
      </c>
      <c r="F266" s="63">
        <v>3.0102499999999999E-3</v>
      </c>
      <c r="G266" s="45">
        <v>3.6867044300000003</v>
      </c>
      <c r="H266" s="68">
        <f t="shared" si="8"/>
        <v>-0.99918348485560582</v>
      </c>
      <c r="I266" s="74">
        <f t="shared" si="9"/>
        <v>2.2413035536013731E-7</v>
      </c>
      <c r="J266" s="100">
        <v>48.214960720000001</v>
      </c>
      <c r="K266" s="100">
        <v>22.534227272700001</v>
      </c>
    </row>
    <row r="267" spans="1:11" x14ac:dyDescent="0.15">
      <c r="A267" s="24" t="s">
        <v>1725</v>
      </c>
      <c r="B267" s="24" t="s">
        <v>1726</v>
      </c>
      <c r="C267" s="24" t="s">
        <v>792</v>
      </c>
      <c r="D267" s="24" t="s">
        <v>1523</v>
      </c>
      <c r="E267" s="24" t="s">
        <v>1525</v>
      </c>
      <c r="F267" s="63">
        <v>6.2527997599999994</v>
      </c>
      <c r="G267" s="45">
        <v>3.6741751099999997</v>
      </c>
      <c r="H267" s="68">
        <f t="shared" si="8"/>
        <v>0.70182410277119311</v>
      </c>
      <c r="I267" s="74">
        <f t="shared" si="9"/>
        <v>4.6555675847673156E-4</v>
      </c>
      <c r="J267" s="100">
        <v>33.433275000000002</v>
      </c>
      <c r="K267" s="100">
        <v>100.5046363636</v>
      </c>
    </row>
    <row r="268" spans="1:11" x14ac:dyDescent="0.15">
      <c r="A268" s="24" t="s">
        <v>141</v>
      </c>
      <c r="B268" s="24" t="s">
        <v>1188</v>
      </c>
      <c r="C268" s="24" t="s">
        <v>774</v>
      </c>
      <c r="D268" s="24" t="s">
        <v>1523</v>
      </c>
      <c r="E268" s="24" t="s">
        <v>1526</v>
      </c>
      <c r="F268" s="63">
        <v>17.886162339999998</v>
      </c>
      <c r="G268" s="45">
        <v>3.67060677</v>
      </c>
      <c r="H268" s="68">
        <f t="shared" si="8"/>
        <v>3.8728080834439256</v>
      </c>
      <c r="I268" s="74">
        <f t="shared" si="9"/>
        <v>1.3317272390310788E-3</v>
      </c>
      <c r="J268" s="100">
        <v>215.499</v>
      </c>
      <c r="K268" s="100">
        <v>5.7833181818000003</v>
      </c>
    </row>
    <row r="269" spans="1:11" x14ac:dyDescent="0.15">
      <c r="A269" s="24" t="s">
        <v>355</v>
      </c>
      <c r="B269" s="24" t="s">
        <v>1854</v>
      </c>
      <c r="C269" s="24" t="s">
        <v>773</v>
      </c>
      <c r="D269" s="24" t="s">
        <v>1522</v>
      </c>
      <c r="E269" s="24" t="s">
        <v>1525</v>
      </c>
      <c r="F269" s="63">
        <v>1.3042776</v>
      </c>
      <c r="G269" s="45">
        <v>3.6500406000000001</v>
      </c>
      <c r="H269" s="68">
        <f t="shared" si="8"/>
        <v>-0.64266764594344505</v>
      </c>
      <c r="I269" s="74">
        <f t="shared" si="9"/>
        <v>9.7110938286277569E-5</v>
      </c>
      <c r="J269" s="100">
        <v>65.258841699999991</v>
      </c>
      <c r="K269" s="100">
        <v>105.4170454545</v>
      </c>
    </row>
    <row r="270" spans="1:11" x14ac:dyDescent="0.15">
      <c r="A270" s="24" t="s">
        <v>1531</v>
      </c>
      <c r="B270" s="24" t="s">
        <v>1532</v>
      </c>
      <c r="C270" s="24" t="s">
        <v>770</v>
      </c>
      <c r="D270" s="24" t="s">
        <v>1522</v>
      </c>
      <c r="E270" s="24" t="s">
        <v>1525</v>
      </c>
      <c r="F270" s="63">
        <v>4.5365305999999999</v>
      </c>
      <c r="G270" s="45">
        <v>3.6259345000000001</v>
      </c>
      <c r="H270" s="68">
        <f t="shared" si="8"/>
        <v>0.25113418347739036</v>
      </c>
      <c r="I270" s="74">
        <f t="shared" si="9"/>
        <v>3.3777068864052382E-4</v>
      </c>
      <c r="J270" s="100">
        <v>99.897999999999996</v>
      </c>
      <c r="K270" s="100">
        <v>4.5309090908999998</v>
      </c>
    </row>
    <row r="271" spans="1:11" x14ac:dyDescent="0.15">
      <c r="A271" s="24" t="s">
        <v>969</v>
      </c>
      <c r="B271" s="24" t="s">
        <v>1867</v>
      </c>
      <c r="C271" s="24" t="s">
        <v>776</v>
      </c>
      <c r="D271" s="24" t="s">
        <v>1523</v>
      </c>
      <c r="E271" s="24" t="s">
        <v>1526</v>
      </c>
      <c r="F271" s="63">
        <v>5.2368169299999998</v>
      </c>
      <c r="G271" s="45">
        <v>3.5545644199999997</v>
      </c>
      <c r="H271" s="68">
        <f t="shared" si="8"/>
        <v>0.473265444433836</v>
      </c>
      <c r="I271" s="74">
        <f t="shared" si="9"/>
        <v>3.8991101718358388E-4</v>
      </c>
      <c r="J271" s="100">
        <v>96.889227120000001</v>
      </c>
      <c r="K271" s="100">
        <v>18.383090909100002</v>
      </c>
    </row>
    <row r="272" spans="1:11" x14ac:dyDescent="0.15">
      <c r="A272" s="24" t="s">
        <v>832</v>
      </c>
      <c r="B272" s="24" t="s">
        <v>1269</v>
      </c>
      <c r="C272" s="24" t="s">
        <v>1061</v>
      </c>
      <c r="D272" s="24" t="s">
        <v>1523</v>
      </c>
      <c r="E272" s="24" t="s">
        <v>1526</v>
      </c>
      <c r="F272" s="63">
        <v>4.7699106799999997</v>
      </c>
      <c r="G272" s="45">
        <v>3.4984418349999999</v>
      </c>
      <c r="H272" s="68">
        <f t="shared" si="8"/>
        <v>0.36343861209286032</v>
      </c>
      <c r="I272" s="74">
        <f t="shared" si="9"/>
        <v>3.5514717240910695E-4</v>
      </c>
      <c r="J272" s="100">
        <v>355.86557135999999</v>
      </c>
      <c r="K272" s="100">
        <v>15.9524545455</v>
      </c>
    </row>
    <row r="273" spans="1:11" x14ac:dyDescent="0.15">
      <c r="A273" s="24" t="s">
        <v>165</v>
      </c>
      <c r="B273" s="24" t="s">
        <v>312</v>
      </c>
      <c r="C273" s="24" t="s">
        <v>777</v>
      </c>
      <c r="D273" s="24" t="s">
        <v>1522</v>
      </c>
      <c r="E273" s="24" t="s">
        <v>1526</v>
      </c>
      <c r="F273" s="63">
        <v>3.3244037370000004</v>
      </c>
      <c r="G273" s="45">
        <v>3.3892730120000003</v>
      </c>
      <c r="H273" s="68">
        <f t="shared" si="8"/>
        <v>-1.9139583848903574E-2</v>
      </c>
      <c r="I273" s="74">
        <f t="shared" si="9"/>
        <v>2.475209005678527E-4</v>
      </c>
      <c r="J273" s="100">
        <v>86.358645449999997</v>
      </c>
      <c r="K273" s="100">
        <v>25.1098636364</v>
      </c>
    </row>
    <row r="274" spans="1:11" x14ac:dyDescent="0.15">
      <c r="A274" s="24" t="s">
        <v>881</v>
      </c>
      <c r="B274" s="24" t="s">
        <v>388</v>
      </c>
      <c r="C274" s="24" t="s">
        <v>776</v>
      </c>
      <c r="D274" s="24" t="s">
        <v>1523</v>
      </c>
      <c r="E274" s="24" t="s">
        <v>1526</v>
      </c>
      <c r="F274" s="63">
        <v>2.2207104100000001</v>
      </c>
      <c r="G274" s="45">
        <v>3.3711960080000001</v>
      </c>
      <c r="H274" s="68">
        <f t="shared" si="8"/>
        <v>-0.34126926920589773</v>
      </c>
      <c r="I274" s="74">
        <f t="shared" si="9"/>
        <v>1.6534461036301181E-4</v>
      </c>
      <c r="J274" s="100">
        <v>22.007070800000001</v>
      </c>
      <c r="K274" s="100">
        <v>24.8380909091</v>
      </c>
    </row>
    <row r="275" spans="1:11" x14ac:dyDescent="0.15">
      <c r="A275" s="24" t="s">
        <v>1603</v>
      </c>
      <c r="B275" s="24" t="s">
        <v>296</v>
      </c>
      <c r="C275" s="24" t="s">
        <v>770</v>
      </c>
      <c r="D275" s="24" t="s">
        <v>1522</v>
      </c>
      <c r="E275" s="24" t="s">
        <v>1525</v>
      </c>
      <c r="F275" s="63">
        <v>1.9142136200000002</v>
      </c>
      <c r="G275" s="45">
        <v>3.3639436600000003</v>
      </c>
      <c r="H275" s="68">
        <f t="shared" si="8"/>
        <v>-0.43096145076341741</v>
      </c>
      <c r="I275" s="74">
        <f t="shared" si="9"/>
        <v>1.4252416871881569E-4</v>
      </c>
      <c r="J275" s="100">
        <v>28.66348</v>
      </c>
      <c r="K275" s="100">
        <v>28.406818181799999</v>
      </c>
    </row>
    <row r="276" spans="1:11" x14ac:dyDescent="0.15">
      <c r="A276" s="24" t="s">
        <v>128</v>
      </c>
      <c r="B276" s="24" t="s">
        <v>1566</v>
      </c>
      <c r="C276" s="24" t="s">
        <v>771</v>
      </c>
      <c r="D276" s="24" t="s">
        <v>1522</v>
      </c>
      <c r="E276" s="24" t="s">
        <v>1525</v>
      </c>
      <c r="F276" s="63">
        <v>10.18579341</v>
      </c>
      <c r="G276" s="45">
        <v>3.3565944600000002</v>
      </c>
      <c r="H276" s="68">
        <f t="shared" si="8"/>
        <v>2.0345618249039235</v>
      </c>
      <c r="I276" s="74">
        <f t="shared" si="9"/>
        <v>7.5839066410040526E-4</v>
      </c>
      <c r="J276" s="100">
        <v>124.0999438803</v>
      </c>
      <c r="K276" s="100">
        <v>18.437681818200002</v>
      </c>
    </row>
    <row r="277" spans="1:11" x14ac:dyDescent="0.15">
      <c r="A277" s="24" t="s">
        <v>112</v>
      </c>
      <c r="B277" s="24" t="s">
        <v>1310</v>
      </c>
      <c r="C277" s="24" t="s">
        <v>772</v>
      </c>
      <c r="D277" s="24" t="s">
        <v>1522</v>
      </c>
      <c r="E277" s="24" t="s">
        <v>1525</v>
      </c>
      <c r="F277" s="63">
        <v>14.399253751</v>
      </c>
      <c r="G277" s="45">
        <v>3.346458835</v>
      </c>
      <c r="H277" s="68">
        <f t="shared" si="8"/>
        <v>3.3028330725006514</v>
      </c>
      <c r="I277" s="74">
        <f t="shared" si="9"/>
        <v>1.0721069213960369E-3</v>
      </c>
      <c r="J277" s="100">
        <v>113.32096313599999</v>
      </c>
      <c r="K277" s="100">
        <v>16.1096363636</v>
      </c>
    </row>
    <row r="278" spans="1:11" x14ac:dyDescent="0.15">
      <c r="A278" s="24" t="s">
        <v>932</v>
      </c>
      <c r="B278" s="24" t="s">
        <v>1001</v>
      </c>
      <c r="C278" s="24" t="s">
        <v>776</v>
      </c>
      <c r="D278" s="24" t="s">
        <v>1523</v>
      </c>
      <c r="E278" s="24" t="s">
        <v>1526</v>
      </c>
      <c r="F278" s="63">
        <v>6.4178935060000004</v>
      </c>
      <c r="G278" s="45">
        <v>3.343612561</v>
      </c>
      <c r="H278" s="68">
        <f t="shared" si="8"/>
        <v>0.91944891607912593</v>
      </c>
      <c r="I278" s="74">
        <f t="shared" si="9"/>
        <v>4.7784893353153312E-4</v>
      </c>
      <c r="J278" s="100">
        <v>84.676005439999997</v>
      </c>
      <c r="K278" s="100">
        <v>18.004045454500002</v>
      </c>
    </row>
    <row r="279" spans="1:11" x14ac:dyDescent="0.15">
      <c r="A279" s="24" t="s">
        <v>816</v>
      </c>
      <c r="B279" s="24" t="s">
        <v>1022</v>
      </c>
      <c r="C279" s="24" t="s">
        <v>772</v>
      </c>
      <c r="D279" s="24" t="s">
        <v>1522</v>
      </c>
      <c r="E279" s="24" t="s">
        <v>1525</v>
      </c>
      <c r="F279" s="63">
        <v>9.9784683899999997</v>
      </c>
      <c r="G279" s="45">
        <v>3.3303463500000001</v>
      </c>
      <c r="H279" s="68">
        <f t="shared" si="8"/>
        <v>1.9962254196173919</v>
      </c>
      <c r="I279" s="74">
        <f t="shared" si="9"/>
        <v>7.4295412879348802E-4</v>
      </c>
      <c r="J279" s="100">
        <v>15.412761</v>
      </c>
      <c r="K279" s="100">
        <v>40.397818181799998</v>
      </c>
    </row>
    <row r="280" spans="1:11" x14ac:dyDescent="0.15">
      <c r="A280" s="24" t="s">
        <v>793</v>
      </c>
      <c r="B280" s="24" t="s">
        <v>794</v>
      </c>
      <c r="C280" s="24" t="s">
        <v>772</v>
      </c>
      <c r="D280" s="24" t="s">
        <v>1522</v>
      </c>
      <c r="E280" s="24" t="s">
        <v>1525</v>
      </c>
      <c r="F280" s="63">
        <v>0.54475306000000001</v>
      </c>
      <c r="G280" s="45">
        <v>3.2963263599999997</v>
      </c>
      <c r="H280" s="68">
        <f t="shared" si="8"/>
        <v>-0.83473934298180352</v>
      </c>
      <c r="I280" s="74">
        <f t="shared" si="9"/>
        <v>4.0559985689335508E-5</v>
      </c>
      <c r="J280" s="100">
        <v>79.330656000000005</v>
      </c>
      <c r="K280" s="100">
        <v>41.5147272727</v>
      </c>
    </row>
    <row r="281" spans="1:11" x14ac:dyDescent="0.15">
      <c r="A281" s="24" t="s">
        <v>390</v>
      </c>
      <c r="B281" s="24" t="s">
        <v>391</v>
      </c>
      <c r="C281" s="24" t="s">
        <v>776</v>
      </c>
      <c r="D281" s="24" t="s">
        <v>1523</v>
      </c>
      <c r="E281" s="24" t="s">
        <v>1526</v>
      </c>
      <c r="F281" s="63">
        <v>2.2626163879999996</v>
      </c>
      <c r="G281" s="45">
        <v>3.2956556290000001</v>
      </c>
      <c r="H281" s="68">
        <f t="shared" si="8"/>
        <v>-0.31345485004859419</v>
      </c>
      <c r="I281" s="74">
        <f t="shared" si="9"/>
        <v>1.6846475046461597E-4</v>
      </c>
      <c r="J281" s="100">
        <v>46.135105150000008</v>
      </c>
      <c r="K281" s="100">
        <v>54.667909090899997</v>
      </c>
    </row>
    <row r="282" spans="1:11" x14ac:dyDescent="0.15">
      <c r="A282" s="24" t="s">
        <v>168</v>
      </c>
      <c r="B282" s="24" t="s">
        <v>315</v>
      </c>
      <c r="C282" s="24" t="s">
        <v>777</v>
      </c>
      <c r="D282" s="24" t="s">
        <v>1522</v>
      </c>
      <c r="E282" s="24" t="s">
        <v>1526</v>
      </c>
      <c r="F282" s="63">
        <v>3.9317966949999996</v>
      </c>
      <c r="G282" s="45">
        <v>3.2785046600000003</v>
      </c>
      <c r="H282" s="68">
        <f t="shared" si="8"/>
        <v>0.19926524521090649</v>
      </c>
      <c r="I282" s="74">
        <f t="shared" si="9"/>
        <v>2.9274478546770645E-4</v>
      </c>
      <c r="J282" s="100">
        <v>79.786398334400005</v>
      </c>
      <c r="K282" s="100">
        <v>15.4083181818</v>
      </c>
    </row>
    <row r="283" spans="1:11" x14ac:dyDescent="0.15">
      <c r="A283" s="24" t="s">
        <v>1850</v>
      </c>
      <c r="B283" s="24" t="s">
        <v>1272</v>
      </c>
      <c r="C283" s="24" t="s">
        <v>1061</v>
      </c>
      <c r="D283" s="24" t="s">
        <v>1523</v>
      </c>
      <c r="E283" s="24" t="s">
        <v>1526</v>
      </c>
      <c r="F283" s="63">
        <v>14.2231933</v>
      </c>
      <c r="G283" s="45">
        <v>3.2687558599999997</v>
      </c>
      <c r="H283" s="68">
        <f t="shared" si="8"/>
        <v>3.3512559240199726</v>
      </c>
      <c r="I283" s="74">
        <f t="shared" si="9"/>
        <v>1.0589982123361595E-3</v>
      </c>
      <c r="J283" s="100">
        <v>770.45190365880001</v>
      </c>
      <c r="K283" s="100">
        <v>18.123318181799998</v>
      </c>
    </row>
    <row r="284" spans="1:11" x14ac:dyDescent="0.15">
      <c r="A284" s="24" t="s">
        <v>971</v>
      </c>
      <c r="B284" s="24" t="s">
        <v>1470</v>
      </c>
      <c r="C284" s="24" t="s">
        <v>467</v>
      </c>
      <c r="D284" s="24" t="s">
        <v>1522</v>
      </c>
      <c r="E284" s="24" t="s">
        <v>1525</v>
      </c>
      <c r="F284" s="63">
        <v>4.1938592799999999</v>
      </c>
      <c r="G284" s="45">
        <v>3.2417772899999999</v>
      </c>
      <c r="H284" s="68">
        <f t="shared" si="8"/>
        <v>0.29369136274009744</v>
      </c>
      <c r="I284" s="74">
        <f t="shared" si="9"/>
        <v>3.1225684602833968E-4</v>
      </c>
      <c r="J284" s="100">
        <v>72.183470834900007</v>
      </c>
      <c r="K284" s="100">
        <v>71.9942727273</v>
      </c>
    </row>
    <row r="285" spans="1:11" x14ac:dyDescent="0.15">
      <c r="A285" s="24" t="s">
        <v>99</v>
      </c>
      <c r="B285" s="24" t="s">
        <v>349</v>
      </c>
      <c r="C285" s="24" t="s">
        <v>772</v>
      </c>
      <c r="D285" s="24" t="s">
        <v>1522</v>
      </c>
      <c r="E285" s="24" t="s">
        <v>1525</v>
      </c>
      <c r="F285" s="63">
        <v>3.4820326349999999</v>
      </c>
      <c r="G285" s="45">
        <v>3.2325300000000001</v>
      </c>
      <c r="H285" s="68">
        <f t="shared" si="8"/>
        <v>7.7184940278976377E-2</v>
      </c>
      <c r="I285" s="74">
        <f t="shared" si="9"/>
        <v>2.5925727493003749E-4</v>
      </c>
      <c r="J285" s="100">
        <v>4.9220588952000002</v>
      </c>
      <c r="K285" s="100">
        <v>27.541090909099999</v>
      </c>
    </row>
    <row r="286" spans="1:11" x14ac:dyDescent="0.15">
      <c r="A286" s="24" t="s">
        <v>173</v>
      </c>
      <c r="B286" s="24" t="s">
        <v>320</v>
      </c>
      <c r="C286" s="24" t="s">
        <v>777</v>
      </c>
      <c r="D286" s="24" t="s">
        <v>1522</v>
      </c>
      <c r="E286" s="24" t="s">
        <v>1526</v>
      </c>
      <c r="F286" s="63">
        <v>1.342787991</v>
      </c>
      <c r="G286" s="45">
        <v>3.2277188040000002</v>
      </c>
      <c r="H286" s="68">
        <f t="shared" si="8"/>
        <v>-0.58398235021714739</v>
      </c>
      <c r="I286" s="74">
        <f t="shared" si="9"/>
        <v>9.9978257485642343E-5</v>
      </c>
      <c r="J286" s="100">
        <v>62.036068074199996</v>
      </c>
      <c r="K286" s="100">
        <v>18.837909090899998</v>
      </c>
    </row>
    <row r="287" spans="1:11" x14ac:dyDescent="0.15">
      <c r="A287" s="24" t="s">
        <v>949</v>
      </c>
      <c r="B287" s="24" t="s">
        <v>1169</v>
      </c>
      <c r="C287" s="24" t="s">
        <v>776</v>
      </c>
      <c r="D287" s="24" t="s">
        <v>1523</v>
      </c>
      <c r="E287" s="24" t="s">
        <v>1526</v>
      </c>
      <c r="F287" s="63">
        <v>2.8177702899999999</v>
      </c>
      <c r="G287" s="45">
        <v>3.2268132200000004</v>
      </c>
      <c r="H287" s="68">
        <f t="shared" si="8"/>
        <v>-0.12676374556318459</v>
      </c>
      <c r="I287" s="74">
        <f t="shared" si="9"/>
        <v>2.0979913841738632E-4</v>
      </c>
      <c r="J287" s="100">
        <v>65.855999999999995</v>
      </c>
      <c r="K287" s="100">
        <v>34.427454545499998</v>
      </c>
    </row>
    <row r="288" spans="1:11" x14ac:dyDescent="0.15">
      <c r="A288" s="24" t="s">
        <v>135</v>
      </c>
      <c r="B288" s="24" t="s">
        <v>1127</v>
      </c>
      <c r="C288" s="24" t="s">
        <v>771</v>
      </c>
      <c r="D288" s="24" t="s">
        <v>1522</v>
      </c>
      <c r="E288" s="24" t="s">
        <v>1525</v>
      </c>
      <c r="F288" s="63">
        <v>7.41422545</v>
      </c>
      <c r="G288" s="45">
        <v>3.1874823999999999</v>
      </c>
      <c r="H288" s="68">
        <f t="shared" si="8"/>
        <v>1.3260443571390388</v>
      </c>
      <c r="I288" s="74">
        <f t="shared" si="9"/>
        <v>5.520315538007388E-4</v>
      </c>
      <c r="J288" s="100">
        <v>30.512361121999998</v>
      </c>
      <c r="K288" s="100">
        <v>22.4368181818</v>
      </c>
    </row>
    <row r="289" spans="1:11" x14ac:dyDescent="0.15">
      <c r="A289" s="24" t="s">
        <v>1245</v>
      </c>
      <c r="B289" s="24" t="s">
        <v>1246</v>
      </c>
      <c r="C289" s="24" t="s">
        <v>771</v>
      </c>
      <c r="D289" s="24" t="s">
        <v>1523</v>
      </c>
      <c r="E289" s="24" t="s">
        <v>1525</v>
      </c>
      <c r="F289" s="63">
        <v>5.76691179</v>
      </c>
      <c r="G289" s="45">
        <v>3.1861402599999997</v>
      </c>
      <c r="H289" s="68">
        <f t="shared" si="8"/>
        <v>0.80999934698417841</v>
      </c>
      <c r="I289" s="74">
        <f t="shared" si="9"/>
        <v>4.2937961592002844E-4</v>
      </c>
      <c r="J289" s="100">
        <v>10.813650580899999</v>
      </c>
      <c r="K289" s="100">
        <v>11.9404545455</v>
      </c>
    </row>
    <row r="290" spans="1:11" x14ac:dyDescent="0.15">
      <c r="A290" s="24" t="s">
        <v>1604</v>
      </c>
      <c r="B290" s="24" t="s">
        <v>1952</v>
      </c>
      <c r="C290" s="24" t="s">
        <v>770</v>
      </c>
      <c r="D290" s="24" t="s">
        <v>1522</v>
      </c>
      <c r="E290" s="24" t="s">
        <v>1525</v>
      </c>
      <c r="F290" s="63">
        <v>28.377244454</v>
      </c>
      <c r="G290" s="45">
        <v>3.1747681700000001</v>
      </c>
      <c r="H290" s="68">
        <f t="shared" si="8"/>
        <v>7.9383674443227132</v>
      </c>
      <c r="I290" s="74">
        <f t="shared" si="9"/>
        <v>2.1128483958530041E-3</v>
      </c>
      <c r="J290" s="100">
        <v>63.406230000000001</v>
      </c>
      <c r="K290" s="100">
        <v>22.286727272699999</v>
      </c>
    </row>
    <row r="291" spans="1:11" x14ac:dyDescent="0.15">
      <c r="A291" s="24" t="s">
        <v>345</v>
      </c>
      <c r="B291" s="24" t="s">
        <v>346</v>
      </c>
      <c r="C291" s="24" t="s">
        <v>777</v>
      </c>
      <c r="D291" s="24" t="s">
        <v>1522</v>
      </c>
      <c r="E291" s="24" t="s">
        <v>1525</v>
      </c>
      <c r="F291" s="63">
        <v>3.344752444</v>
      </c>
      <c r="G291" s="45">
        <v>3.13509444</v>
      </c>
      <c r="H291" s="68">
        <f t="shared" si="8"/>
        <v>6.6874541744267102E-2</v>
      </c>
      <c r="I291" s="74">
        <f t="shared" si="9"/>
        <v>2.4903597836239776E-4</v>
      </c>
      <c r="J291" s="100">
        <v>327.06799999999998</v>
      </c>
      <c r="K291" s="100">
        <v>16.8276363636</v>
      </c>
    </row>
    <row r="292" spans="1:11" x14ac:dyDescent="0.15">
      <c r="A292" s="24" t="s">
        <v>1105</v>
      </c>
      <c r="B292" s="24" t="s">
        <v>1382</v>
      </c>
      <c r="C292" s="24" t="s">
        <v>467</v>
      </c>
      <c r="D292" s="24" t="s">
        <v>1522</v>
      </c>
      <c r="E292" s="24" t="s">
        <v>1525</v>
      </c>
      <c r="F292" s="63">
        <v>0.74671458999999996</v>
      </c>
      <c r="G292" s="45">
        <v>3.1109221000000002</v>
      </c>
      <c r="H292" s="68">
        <f t="shared" si="8"/>
        <v>-0.75997001339249226</v>
      </c>
      <c r="I292" s="74">
        <f t="shared" si="9"/>
        <v>5.5597178443418065E-5</v>
      </c>
      <c r="J292" s="100">
        <v>134.42377532080002</v>
      </c>
      <c r="K292" s="100">
        <v>11.0571363636</v>
      </c>
    </row>
    <row r="293" spans="1:11" x14ac:dyDescent="0.15">
      <c r="A293" s="24" t="s">
        <v>1467</v>
      </c>
      <c r="B293" s="24" t="s">
        <v>1468</v>
      </c>
      <c r="C293" s="24" t="s">
        <v>467</v>
      </c>
      <c r="D293" s="24" t="s">
        <v>1522</v>
      </c>
      <c r="E293" s="24" t="s">
        <v>1526</v>
      </c>
      <c r="F293" s="63">
        <v>9.5419928900000013</v>
      </c>
      <c r="G293" s="45">
        <v>3.0880871400000003</v>
      </c>
      <c r="H293" s="68">
        <f t="shared" si="8"/>
        <v>2.0899364096312385</v>
      </c>
      <c r="I293" s="74">
        <f t="shared" si="9"/>
        <v>7.1045602766534467E-4</v>
      </c>
      <c r="J293" s="100">
        <v>45.619869170000001</v>
      </c>
      <c r="K293" s="100">
        <v>2.8539090908999998</v>
      </c>
    </row>
    <row r="294" spans="1:11" x14ac:dyDescent="0.15">
      <c r="A294" s="24" t="s">
        <v>302</v>
      </c>
      <c r="B294" s="24" t="s">
        <v>1694</v>
      </c>
      <c r="C294" s="24" t="s">
        <v>771</v>
      </c>
      <c r="D294" s="24" t="s">
        <v>1522</v>
      </c>
      <c r="E294" s="24" t="s">
        <v>1525</v>
      </c>
      <c r="F294" s="63">
        <v>5.0638310400000002</v>
      </c>
      <c r="G294" s="45">
        <v>3.0816795499999996</v>
      </c>
      <c r="H294" s="68">
        <f t="shared" si="8"/>
        <v>0.64320493349154395</v>
      </c>
      <c r="I294" s="74">
        <f t="shared" si="9"/>
        <v>3.7703122680139315E-4</v>
      </c>
      <c r="J294" s="100">
        <v>218.77785436783813</v>
      </c>
      <c r="K294" s="100">
        <v>25.639772727299999</v>
      </c>
    </row>
    <row r="295" spans="1:11" x14ac:dyDescent="0.15">
      <c r="A295" s="24" t="s">
        <v>292</v>
      </c>
      <c r="B295" s="24" t="s">
        <v>293</v>
      </c>
      <c r="C295" s="24" t="s">
        <v>770</v>
      </c>
      <c r="D295" s="24" t="s">
        <v>1522</v>
      </c>
      <c r="E295" s="24" t="s">
        <v>1525</v>
      </c>
      <c r="F295" s="63">
        <v>3.5207770699999998</v>
      </c>
      <c r="G295" s="45">
        <v>3.06380666</v>
      </c>
      <c r="H295" s="68">
        <f t="shared" si="8"/>
        <v>0.14915119023861645</v>
      </c>
      <c r="I295" s="74">
        <f t="shared" si="9"/>
        <v>2.621420200458178E-4</v>
      </c>
      <c r="J295" s="100">
        <v>34.233178000000002</v>
      </c>
      <c r="K295" s="100">
        <v>15.833545454499999</v>
      </c>
    </row>
    <row r="296" spans="1:11" x14ac:dyDescent="0.15">
      <c r="A296" s="24" t="s">
        <v>343</v>
      </c>
      <c r="B296" s="24" t="s">
        <v>344</v>
      </c>
      <c r="C296" s="24" t="s">
        <v>777</v>
      </c>
      <c r="D296" s="24" t="s">
        <v>1522</v>
      </c>
      <c r="E296" s="24" t="s">
        <v>1525</v>
      </c>
      <c r="F296" s="63">
        <v>6.4457040729999999</v>
      </c>
      <c r="G296" s="45">
        <v>3.052423825</v>
      </c>
      <c r="H296" s="68">
        <f t="shared" si="8"/>
        <v>1.1116674624959724</v>
      </c>
      <c r="I296" s="74">
        <f t="shared" si="9"/>
        <v>4.7991958954497944E-4</v>
      </c>
      <c r="J296" s="100">
        <v>537.39585</v>
      </c>
      <c r="K296" s="100">
        <v>19.994363636399999</v>
      </c>
    </row>
    <row r="297" spans="1:11" x14ac:dyDescent="0.15">
      <c r="A297" s="24" t="s">
        <v>1183</v>
      </c>
      <c r="B297" s="24" t="s">
        <v>1184</v>
      </c>
      <c r="C297" s="24" t="s">
        <v>774</v>
      </c>
      <c r="D297" s="24" t="s">
        <v>1523</v>
      </c>
      <c r="E297" s="24" t="s">
        <v>1526</v>
      </c>
      <c r="F297" s="63">
        <v>0.59974155500000004</v>
      </c>
      <c r="G297" s="45">
        <v>3.0323191249999999</v>
      </c>
      <c r="H297" s="68">
        <f t="shared" si="8"/>
        <v>-0.80221687418866239</v>
      </c>
      <c r="I297" s="74">
        <f t="shared" si="9"/>
        <v>4.4654194118890907E-5</v>
      </c>
      <c r="J297" s="100">
        <v>29.352</v>
      </c>
      <c r="K297" s="100">
        <v>49.131545454499999</v>
      </c>
    </row>
    <row r="298" spans="1:11" x14ac:dyDescent="0.15">
      <c r="A298" s="24" t="s">
        <v>113</v>
      </c>
      <c r="B298" s="24" t="s">
        <v>1311</v>
      </c>
      <c r="C298" s="24" t="s">
        <v>772</v>
      </c>
      <c r="D298" s="24" t="s">
        <v>1522</v>
      </c>
      <c r="E298" s="24" t="s">
        <v>1525</v>
      </c>
      <c r="F298" s="63">
        <v>0.24484918900000002</v>
      </c>
      <c r="G298" s="45">
        <v>3.02877369</v>
      </c>
      <c r="H298" s="68">
        <f t="shared" si="8"/>
        <v>-0.91915896859233481</v>
      </c>
      <c r="I298" s="74">
        <f t="shared" si="9"/>
        <v>1.8230424629253858E-5</v>
      </c>
      <c r="J298" s="100">
        <v>2.6795340103999998</v>
      </c>
      <c r="K298" s="100">
        <v>20.711363636400002</v>
      </c>
    </row>
    <row r="299" spans="1:11" x14ac:dyDescent="0.15">
      <c r="A299" s="24" t="s">
        <v>171</v>
      </c>
      <c r="B299" s="24" t="s">
        <v>318</v>
      </c>
      <c r="C299" s="24" t="s">
        <v>777</v>
      </c>
      <c r="D299" s="24" t="s">
        <v>1522</v>
      </c>
      <c r="E299" s="24" t="s">
        <v>1526</v>
      </c>
      <c r="F299" s="63">
        <v>1.8699001180000001</v>
      </c>
      <c r="G299" s="45">
        <v>3.0100232020000002</v>
      </c>
      <c r="H299" s="68">
        <f t="shared" si="8"/>
        <v>-0.37877551350516137</v>
      </c>
      <c r="I299" s="74">
        <f t="shared" si="9"/>
        <v>1.392247746649955E-4</v>
      </c>
      <c r="J299" s="100">
        <v>89.822396222500018</v>
      </c>
      <c r="K299" s="100">
        <v>17.6343636364</v>
      </c>
    </row>
    <row r="300" spans="1:11" x14ac:dyDescent="0.15">
      <c r="A300" s="24" t="s">
        <v>1733</v>
      </c>
      <c r="B300" s="24" t="s">
        <v>1735</v>
      </c>
      <c r="C300" s="24" t="s">
        <v>792</v>
      </c>
      <c r="D300" s="24" t="s">
        <v>1523</v>
      </c>
      <c r="E300" s="24" t="s">
        <v>1525</v>
      </c>
      <c r="F300" s="63">
        <v>2.8457278500000003</v>
      </c>
      <c r="G300" s="45">
        <v>3.0071171299999997</v>
      </c>
      <c r="H300" s="68">
        <f t="shared" si="8"/>
        <v>-5.3669103338186086E-2</v>
      </c>
      <c r="I300" s="74">
        <f t="shared" si="9"/>
        <v>2.1188073890166583E-4</v>
      </c>
      <c r="J300" s="100">
        <v>23.7308412</v>
      </c>
      <c r="K300" s="100">
        <v>97.968409090899996</v>
      </c>
    </row>
    <row r="301" spans="1:11" x14ac:dyDescent="0.15">
      <c r="A301" s="24" t="s">
        <v>449</v>
      </c>
      <c r="B301" s="24" t="s">
        <v>450</v>
      </c>
      <c r="C301" s="24" t="s">
        <v>467</v>
      </c>
      <c r="D301" s="24" t="s">
        <v>1522</v>
      </c>
      <c r="E301" s="24" t="s">
        <v>1525</v>
      </c>
      <c r="F301" s="63">
        <v>5.1923873899999995</v>
      </c>
      <c r="G301" s="45">
        <v>2.9694877499999999</v>
      </c>
      <c r="H301" s="68">
        <f t="shared" si="8"/>
        <v>0.74858016841456898</v>
      </c>
      <c r="I301" s="74">
        <f t="shared" si="9"/>
        <v>3.8660298343599231E-4</v>
      </c>
      <c r="J301" s="100">
        <v>29.868126891399999</v>
      </c>
      <c r="K301" s="100">
        <v>41.663318181800001</v>
      </c>
    </row>
    <row r="302" spans="1:11" x14ac:dyDescent="0.15">
      <c r="A302" s="24" t="s">
        <v>896</v>
      </c>
      <c r="B302" s="24" t="s">
        <v>39</v>
      </c>
      <c r="C302" s="24" t="s">
        <v>776</v>
      </c>
      <c r="D302" s="24" t="s">
        <v>1523</v>
      </c>
      <c r="E302" s="24" t="s">
        <v>1526</v>
      </c>
      <c r="F302" s="63">
        <v>4.3167798880000001</v>
      </c>
      <c r="G302" s="45">
        <v>2.9440544449999999</v>
      </c>
      <c r="H302" s="68">
        <f t="shared" si="8"/>
        <v>0.46627039976497464</v>
      </c>
      <c r="I302" s="74">
        <f t="shared" si="9"/>
        <v>3.2140898938923137E-4</v>
      </c>
      <c r="J302" s="100">
        <v>16.626531080000003</v>
      </c>
      <c r="K302" s="100">
        <v>41.009727272699998</v>
      </c>
    </row>
    <row r="303" spans="1:11" x14ac:dyDescent="0.15">
      <c r="A303" s="24" t="s">
        <v>180</v>
      </c>
      <c r="B303" s="24" t="s">
        <v>327</v>
      </c>
      <c r="C303" s="24" t="s">
        <v>777</v>
      </c>
      <c r="D303" s="24" t="s">
        <v>1522</v>
      </c>
      <c r="E303" s="24" t="s">
        <v>1526</v>
      </c>
      <c r="F303" s="63">
        <v>3.5339434700000001</v>
      </c>
      <c r="G303" s="45">
        <v>2.9238126179999999</v>
      </c>
      <c r="H303" s="68">
        <f t="shared" si="8"/>
        <v>0.20867645492868592</v>
      </c>
      <c r="I303" s="74">
        <f t="shared" si="9"/>
        <v>2.6312233394360494E-4</v>
      </c>
      <c r="J303" s="100">
        <v>188.887514848</v>
      </c>
      <c r="K303" s="100">
        <v>17.976409090899999</v>
      </c>
    </row>
    <row r="304" spans="1:11" x14ac:dyDescent="0.15">
      <c r="A304" s="24" t="s">
        <v>1234</v>
      </c>
      <c r="B304" s="24" t="s">
        <v>1235</v>
      </c>
      <c r="C304" s="24" t="s">
        <v>769</v>
      </c>
      <c r="D304" s="24" t="s">
        <v>1522</v>
      </c>
      <c r="E304" s="24" t="s">
        <v>1525</v>
      </c>
      <c r="F304" s="63">
        <v>1.04014585</v>
      </c>
      <c r="G304" s="45">
        <v>2.92212432</v>
      </c>
      <c r="H304" s="68">
        <f t="shared" si="8"/>
        <v>-0.64404462777955995</v>
      </c>
      <c r="I304" s="74">
        <f t="shared" si="9"/>
        <v>7.7444816539115388E-5</v>
      </c>
      <c r="J304" s="100">
        <v>103.07284910999999</v>
      </c>
      <c r="K304" s="100">
        <v>20.5422272727</v>
      </c>
    </row>
    <row r="305" spans="1:11" x14ac:dyDescent="0.15">
      <c r="A305" s="24" t="s">
        <v>1674</v>
      </c>
      <c r="B305" s="24" t="s">
        <v>1675</v>
      </c>
      <c r="C305" s="24" t="s">
        <v>774</v>
      </c>
      <c r="D305" s="24" t="s">
        <v>1523</v>
      </c>
      <c r="E305" s="24" t="s">
        <v>1526</v>
      </c>
      <c r="F305" s="63">
        <v>27.057619769999999</v>
      </c>
      <c r="G305" s="45">
        <v>2.9068769100000003</v>
      </c>
      <c r="H305" s="68">
        <f t="shared" si="8"/>
        <v>8.3081408699895718</v>
      </c>
      <c r="I305" s="74">
        <f t="shared" si="9"/>
        <v>2.0145947792540742E-3</v>
      </c>
      <c r="J305" s="100">
        <v>55.981000000000002</v>
      </c>
      <c r="K305" s="100">
        <v>22.051409090899998</v>
      </c>
    </row>
    <row r="306" spans="1:11" x14ac:dyDescent="0.15">
      <c r="A306" s="24" t="s">
        <v>893</v>
      </c>
      <c r="B306" s="24" t="s">
        <v>33</v>
      </c>
      <c r="C306" s="24" t="s">
        <v>776</v>
      </c>
      <c r="D306" s="24" t="s">
        <v>1523</v>
      </c>
      <c r="E306" s="24" t="s">
        <v>1526</v>
      </c>
      <c r="F306" s="63">
        <v>10.4960659</v>
      </c>
      <c r="G306" s="45">
        <v>2.8589119599999999</v>
      </c>
      <c r="H306" s="68">
        <f t="shared" si="8"/>
        <v>2.6713498165924632</v>
      </c>
      <c r="I306" s="74">
        <f t="shared" si="9"/>
        <v>7.8149222823699674E-4</v>
      </c>
      <c r="J306" s="100">
        <v>46.159200149999997</v>
      </c>
      <c r="K306" s="100">
        <v>27.854545454499998</v>
      </c>
    </row>
    <row r="307" spans="1:11" x14ac:dyDescent="0.15">
      <c r="A307" s="24" t="s">
        <v>1605</v>
      </c>
      <c r="B307" s="24" t="s">
        <v>1951</v>
      </c>
      <c r="C307" s="24" t="s">
        <v>770</v>
      </c>
      <c r="D307" s="24" t="s">
        <v>1522</v>
      </c>
      <c r="E307" s="24" t="s">
        <v>1525</v>
      </c>
      <c r="F307" s="63">
        <v>4.2482718300000002</v>
      </c>
      <c r="G307" s="45">
        <v>2.85692287</v>
      </c>
      <c r="H307" s="68">
        <f t="shared" si="8"/>
        <v>0.48700963355024007</v>
      </c>
      <c r="I307" s="74">
        <f t="shared" si="9"/>
        <v>3.1630817205360379E-4</v>
      </c>
      <c r="J307" s="100">
        <v>51.417000000000002</v>
      </c>
      <c r="K307" s="100">
        <v>22.285136363599999</v>
      </c>
    </row>
    <row r="308" spans="1:11" x14ac:dyDescent="0.15">
      <c r="A308" s="24" t="s">
        <v>1142</v>
      </c>
      <c r="B308" s="24" t="s">
        <v>1143</v>
      </c>
      <c r="C308" s="24" t="s">
        <v>776</v>
      </c>
      <c r="D308" s="24" t="s">
        <v>1523</v>
      </c>
      <c r="E308" s="24" t="s">
        <v>1526</v>
      </c>
      <c r="F308" s="63">
        <v>22.568533379999998</v>
      </c>
      <c r="G308" s="45">
        <v>2.8454057400000003</v>
      </c>
      <c r="H308" s="68">
        <f t="shared" si="8"/>
        <v>6.9315694991182504</v>
      </c>
      <c r="I308" s="74">
        <f t="shared" si="9"/>
        <v>1.6803565838108198E-3</v>
      </c>
      <c r="J308" s="100">
        <v>251.58660079000001</v>
      </c>
      <c r="K308" s="100">
        <v>10.540636363599999</v>
      </c>
    </row>
    <row r="309" spans="1:11" x14ac:dyDescent="0.15">
      <c r="A309" s="24" t="s">
        <v>980</v>
      </c>
      <c r="B309" s="24" t="s">
        <v>981</v>
      </c>
      <c r="C309" s="24" t="s">
        <v>776</v>
      </c>
      <c r="D309" s="24" t="s">
        <v>1523</v>
      </c>
      <c r="E309" s="24" t="s">
        <v>1526</v>
      </c>
      <c r="F309" s="63">
        <v>8.9374297239999994</v>
      </c>
      <c r="G309" s="45">
        <v>2.8198900989999998</v>
      </c>
      <c r="H309" s="68">
        <f t="shared" si="8"/>
        <v>2.1694248393472586</v>
      </c>
      <c r="I309" s="74">
        <f t="shared" si="9"/>
        <v>6.6544283698907855E-4</v>
      </c>
      <c r="J309" s="100">
        <v>197.95</v>
      </c>
      <c r="K309" s="100">
        <v>50.967090909100001</v>
      </c>
    </row>
    <row r="310" spans="1:11" x14ac:dyDescent="0.15">
      <c r="A310" s="24" t="s">
        <v>954</v>
      </c>
      <c r="B310" s="24" t="s">
        <v>1139</v>
      </c>
      <c r="C310" s="24" t="s">
        <v>776</v>
      </c>
      <c r="D310" s="24" t="s">
        <v>1523</v>
      </c>
      <c r="E310" s="24" t="s">
        <v>1526</v>
      </c>
      <c r="F310" s="63">
        <v>0.48443085999999996</v>
      </c>
      <c r="G310" s="45">
        <v>2.78370491</v>
      </c>
      <c r="H310" s="68">
        <f t="shared" si="8"/>
        <v>-0.82597621671041277</v>
      </c>
      <c r="I310" s="74">
        <f t="shared" si="9"/>
        <v>3.6068652370805387E-5</v>
      </c>
      <c r="J310" s="100">
        <v>358.86669408000006</v>
      </c>
      <c r="K310" s="100">
        <v>19.417590909099999</v>
      </c>
    </row>
    <row r="311" spans="1:11" x14ac:dyDescent="0.15">
      <c r="A311" s="24" t="s">
        <v>1897</v>
      </c>
      <c r="B311" s="24" t="s">
        <v>1898</v>
      </c>
      <c r="C311" s="24" t="s">
        <v>770</v>
      </c>
      <c r="D311" s="24" t="s">
        <v>1522</v>
      </c>
      <c r="E311" s="24" t="s">
        <v>1525</v>
      </c>
      <c r="F311" s="63">
        <v>7.6015125799999996</v>
      </c>
      <c r="G311" s="45">
        <v>2.7572815099999999</v>
      </c>
      <c r="H311" s="68">
        <f t="shared" si="8"/>
        <v>1.7568866481101524</v>
      </c>
      <c r="I311" s="74">
        <f t="shared" si="9"/>
        <v>5.6597615341913595E-4</v>
      </c>
      <c r="J311" s="100">
        <v>280.15068400000001</v>
      </c>
      <c r="K311" s="100">
        <v>6.4959090908999997</v>
      </c>
    </row>
    <row r="312" spans="1:11" x14ac:dyDescent="0.15">
      <c r="A312" s="24" t="s">
        <v>448</v>
      </c>
      <c r="B312" s="24" t="s">
        <v>457</v>
      </c>
      <c r="C312" s="24" t="s">
        <v>777</v>
      </c>
      <c r="D312" s="24" t="s">
        <v>1522</v>
      </c>
      <c r="E312" s="24" t="s">
        <v>1526</v>
      </c>
      <c r="F312" s="63">
        <v>2.2676187149999998</v>
      </c>
      <c r="G312" s="45">
        <v>2.7264999599999999</v>
      </c>
      <c r="H312" s="68">
        <f t="shared" si="8"/>
        <v>-0.16830414514291803</v>
      </c>
      <c r="I312" s="74">
        <f t="shared" si="9"/>
        <v>1.6883720236334122E-4</v>
      </c>
      <c r="J312" s="100">
        <v>36.711249120000005</v>
      </c>
      <c r="K312" s="100">
        <v>30.305545454499999</v>
      </c>
    </row>
    <row r="313" spans="1:11" x14ac:dyDescent="0.15">
      <c r="A313" s="24" t="s">
        <v>859</v>
      </c>
      <c r="B313" s="24" t="s">
        <v>860</v>
      </c>
      <c r="C313" s="24" t="s">
        <v>776</v>
      </c>
      <c r="D313" s="24" t="s">
        <v>1523</v>
      </c>
      <c r="E313" s="24" t="s">
        <v>1526</v>
      </c>
      <c r="F313" s="63">
        <v>3.2643778330000002</v>
      </c>
      <c r="G313" s="45">
        <v>2.7245289229999998</v>
      </c>
      <c r="H313" s="68">
        <f t="shared" si="8"/>
        <v>0.19814394534140911</v>
      </c>
      <c r="I313" s="74">
        <f t="shared" si="9"/>
        <v>2.4305162818372063E-4</v>
      </c>
      <c r="J313" s="100">
        <v>66.641248588400003</v>
      </c>
      <c r="K313" s="100">
        <v>46.298272727300002</v>
      </c>
    </row>
    <row r="314" spans="1:11" x14ac:dyDescent="0.15">
      <c r="A314" s="24" t="s">
        <v>179</v>
      </c>
      <c r="B314" s="24" t="s">
        <v>326</v>
      </c>
      <c r="C314" s="24" t="s">
        <v>777</v>
      </c>
      <c r="D314" s="24" t="s">
        <v>1522</v>
      </c>
      <c r="E314" s="24" t="s">
        <v>1526</v>
      </c>
      <c r="F314" s="63">
        <v>0.85747189000000001</v>
      </c>
      <c r="G314" s="45">
        <v>2.6823804900000003</v>
      </c>
      <c r="H314" s="68">
        <f t="shared" si="8"/>
        <v>-0.68033174518056538</v>
      </c>
      <c r="I314" s="74">
        <f t="shared" si="9"/>
        <v>6.3843693851682942E-5</v>
      </c>
      <c r="J314" s="100">
        <v>38.908762237300003</v>
      </c>
      <c r="K314" s="100">
        <v>21.592909090900001</v>
      </c>
    </row>
    <row r="315" spans="1:11" x14ac:dyDescent="0.15">
      <c r="A315" s="24" t="s">
        <v>156</v>
      </c>
      <c r="B315" s="24" t="s">
        <v>384</v>
      </c>
      <c r="C315" s="24" t="s">
        <v>776</v>
      </c>
      <c r="D315" s="24" t="s">
        <v>1523</v>
      </c>
      <c r="E315" s="24" t="s">
        <v>1526</v>
      </c>
      <c r="F315" s="63">
        <v>2.2545183440000001</v>
      </c>
      <c r="G315" s="45">
        <v>2.6066717599999998</v>
      </c>
      <c r="H315" s="68">
        <f t="shared" si="8"/>
        <v>-0.13509695443971037</v>
      </c>
      <c r="I315" s="74">
        <f t="shared" si="9"/>
        <v>1.6786180470282146E-4</v>
      </c>
      <c r="J315" s="100">
        <v>409.91</v>
      </c>
      <c r="K315" s="100">
        <v>26.618681818199999</v>
      </c>
    </row>
    <row r="316" spans="1:11" x14ac:dyDescent="0.15">
      <c r="A316" s="24" t="s">
        <v>1857</v>
      </c>
      <c r="B316" s="24" t="s">
        <v>1858</v>
      </c>
      <c r="C316" s="24" t="s">
        <v>772</v>
      </c>
      <c r="D316" s="24" t="s">
        <v>1522</v>
      </c>
      <c r="E316" s="24" t="s">
        <v>1526</v>
      </c>
      <c r="F316" s="63">
        <v>9.8687390700000002</v>
      </c>
      <c r="G316" s="45">
        <v>2.5192114000000001</v>
      </c>
      <c r="H316" s="68">
        <f t="shared" si="8"/>
        <v>2.9173921926520339</v>
      </c>
      <c r="I316" s="74">
        <f t="shared" si="9"/>
        <v>7.3478415238454318E-4</v>
      </c>
      <c r="J316" s="100">
        <v>33.5586394635</v>
      </c>
      <c r="K316" s="100">
        <v>13.0913181818</v>
      </c>
    </row>
    <row r="317" spans="1:11" x14ac:dyDescent="0.15">
      <c r="A317" s="24" t="s">
        <v>1024</v>
      </c>
      <c r="B317" s="24" t="s">
        <v>1025</v>
      </c>
      <c r="C317" s="24" t="s">
        <v>772</v>
      </c>
      <c r="D317" s="24" t="s">
        <v>1522</v>
      </c>
      <c r="E317" s="24" t="s">
        <v>1525</v>
      </c>
      <c r="F317" s="63">
        <v>4.9602346600000002</v>
      </c>
      <c r="G317" s="45">
        <v>2.4936126400000003</v>
      </c>
      <c r="H317" s="68">
        <f t="shared" si="8"/>
        <v>0.98917609753534119</v>
      </c>
      <c r="I317" s="74">
        <f t="shared" si="9"/>
        <v>3.6931788290523045E-4</v>
      </c>
      <c r="J317" s="100">
        <v>8.2417250000000006</v>
      </c>
      <c r="K317" s="100">
        <v>44.688000000000002</v>
      </c>
    </row>
    <row r="318" spans="1:11" x14ac:dyDescent="0.15">
      <c r="A318" s="24" t="s">
        <v>290</v>
      </c>
      <c r="B318" s="24" t="s">
        <v>291</v>
      </c>
      <c r="C318" s="24" t="s">
        <v>770</v>
      </c>
      <c r="D318" s="24" t="s">
        <v>1522</v>
      </c>
      <c r="E318" s="24" t="s">
        <v>1525</v>
      </c>
      <c r="F318" s="63">
        <v>0.96195297999999996</v>
      </c>
      <c r="G318" s="45">
        <v>2.4826804500000001</v>
      </c>
      <c r="H318" s="68">
        <f t="shared" si="8"/>
        <v>-0.6125345168767089</v>
      </c>
      <c r="I318" s="74">
        <f t="shared" si="9"/>
        <v>7.1622909475008067E-5</v>
      </c>
      <c r="J318" s="100">
        <v>14.296793280000001</v>
      </c>
      <c r="K318" s="100">
        <v>23.3558181818</v>
      </c>
    </row>
    <row r="319" spans="1:11" x14ac:dyDescent="0.15">
      <c r="A319" s="24" t="s">
        <v>251</v>
      </c>
      <c r="B319" s="24" t="s">
        <v>252</v>
      </c>
      <c r="C319" s="24" t="s">
        <v>770</v>
      </c>
      <c r="D319" s="24" t="s">
        <v>1522</v>
      </c>
      <c r="E319" s="24" t="s">
        <v>1525</v>
      </c>
      <c r="F319" s="63">
        <v>24.15340041</v>
      </c>
      <c r="G319" s="45">
        <v>2.3974598599999997</v>
      </c>
      <c r="H319" s="68">
        <f t="shared" si="8"/>
        <v>9.0745796886876775</v>
      </c>
      <c r="I319" s="74">
        <f t="shared" si="9"/>
        <v>1.7983590123906606E-3</v>
      </c>
      <c r="J319" s="100">
        <v>221.6</v>
      </c>
      <c r="K319" s="100">
        <v>13.925045454499999</v>
      </c>
    </row>
    <row r="320" spans="1:11" x14ac:dyDescent="0.15">
      <c r="A320" s="24" t="s">
        <v>1218</v>
      </c>
      <c r="B320" s="24" t="s">
        <v>1219</v>
      </c>
      <c r="C320" s="24" t="s">
        <v>769</v>
      </c>
      <c r="D320" s="24" t="s">
        <v>1522</v>
      </c>
      <c r="E320" s="24" t="s">
        <v>1525</v>
      </c>
      <c r="F320" s="63">
        <v>3.93481814</v>
      </c>
      <c r="G320" s="45">
        <v>2.3691800000000001</v>
      </c>
      <c r="H320" s="68">
        <f t="shared" si="8"/>
        <v>0.66083545361686324</v>
      </c>
      <c r="I320" s="74">
        <f t="shared" si="9"/>
        <v>2.929697493549421E-4</v>
      </c>
      <c r="J320" s="100">
        <v>18.706398</v>
      </c>
      <c r="K320" s="100">
        <v>17.962772727299999</v>
      </c>
    </row>
    <row r="321" spans="1:11" x14ac:dyDescent="0.15">
      <c r="A321" s="24" t="s">
        <v>897</v>
      </c>
      <c r="B321" s="24" t="s">
        <v>842</v>
      </c>
      <c r="C321" s="24" t="s">
        <v>776</v>
      </c>
      <c r="D321" s="24" t="s">
        <v>1523</v>
      </c>
      <c r="E321" s="24" t="s">
        <v>1526</v>
      </c>
      <c r="F321" s="63">
        <v>0.40497129999999998</v>
      </c>
      <c r="G321" s="45">
        <v>2.3626021699999997</v>
      </c>
      <c r="H321" s="68">
        <f t="shared" si="8"/>
        <v>-0.82859098956977595</v>
      </c>
      <c r="I321" s="74">
        <f t="shared" si="9"/>
        <v>3.0152432980535427E-5</v>
      </c>
      <c r="J321" s="100">
        <v>12.753544160000001</v>
      </c>
      <c r="K321" s="100">
        <v>36.365636363599997</v>
      </c>
    </row>
    <row r="322" spans="1:11" x14ac:dyDescent="0.15">
      <c r="A322" s="24" t="s">
        <v>1928</v>
      </c>
      <c r="B322" s="24" t="s">
        <v>1367</v>
      </c>
      <c r="C322" s="24" t="s">
        <v>467</v>
      </c>
      <c r="D322" s="24" t="s">
        <v>1522</v>
      </c>
      <c r="E322" s="24" t="s">
        <v>1525</v>
      </c>
      <c r="F322" s="63">
        <v>6.7623905130000006</v>
      </c>
      <c r="G322" s="45">
        <v>2.3430939259999999</v>
      </c>
      <c r="H322" s="68">
        <f t="shared" si="8"/>
        <v>1.886094508615956</v>
      </c>
      <c r="I322" s="74">
        <f t="shared" si="9"/>
        <v>5.034987089984923E-4</v>
      </c>
      <c r="J322" s="100">
        <v>212.26879719359999</v>
      </c>
      <c r="K322" s="100">
        <v>33.146363636399997</v>
      </c>
    </row>
    <row r="323" spans="1:11" x14ac:dyDescent="0.15">
      <c r="A323" s="24" t="s">
        <v>109</v>
      </c>
      <c r="B323" s="24" t="s">
        <v>1306</v>
      </c>
      <c r="C323" s="24" t="s">
        <v>772</v>
      </c>
      <c r="D323" s="24" t="s">
        <v>1522</v>
      </c>
      <c r="E323" s="24" t="s">
        <v>1525</v>
      </c>
      <c r="F323" s="63">
        <v>2.7439899900000002</v>
      </c>
      <c r="G323" s="45">
        <v>2.282788665</v>
      </c>
      <c r="H323" s="68">
        <f t="shared" si="8"/>
        <v>0.20203417516093203</v>
      </c>
      <c r="I323" s="74">
        <f t="shared" si="9"/>
        <v>2.0430577246519714E-4</v>
      </c>
      <c r="J323" s="100">
        <v>9.5679978865999988</v>
      </c>
      <c r="K323" s="100">
        <v>22.504999999999999</v>
      </c>
    </row>
    <row r="324" spans="1:11" x14ac:dyDescent="0.15">
      <c r="A324" s="24" t="s">
        <v>154</v>
      </c>
      <c r="B324" s="24" t="s">
        <v>381</v>
      </c>
      <c r="C324" s="24" t="s">
        <v>776</v>
      </c>
      <c r="D324" s="24" t="s">
        <v>1523</v>
      </c>
      <c r="E324" s="24" t="s">
        <v>1526</v>
      </c>
      <c r="F324" s="63">
        <v>2.308713059</v>
      </c>
      <c r="G324" s="45">
        <v>2.2807512599999997</v>
      </c>
      <c r="H324" s="68">
        <f t="shared" si="8"/>
        <v>1.2259907290372407E-2</v>
      </c>
      <c r="I324" s="74">
        <f t="shared" si="9"/>
        <v>1.7189691166456596E-4</v>
      </c>
      <c r="J324" s="100">
        <v>56.992000000000004</v>
      </c>
      <c r="K324" s="100">
        <v>21.6570454545</v>
      </c>
    </row>
    <row r="325" spans="1:11" x14ac:dyDescent="0.15">
      <c r="A325" s="24" t="s">
        <v>152</v>
      </c>
      <c r="B325" s="24" t="s">
        <v>1879</v>
      </c>
      <c r="C325" s="24" t="s">
        <v>776</v>
      </c>
      <c r="D325" s="24" t="s">
        <v>1523</v>
      </c>
      <c r="E325" s="24" t="s">
        <v>1526</v>
      </c>
      <c r="F325" s="63">
        <v>0.39747945000000001</v>
      </c>
      <c r="G325" s="45">
        <v>2.27975957</v>
      </c>
      <c r="H325" s="68">
        <f t="shared" si="8"/>
        <v>-0.82564852222552576</v>
      </c>
      <c r="I325" s="74">
        <f t="shared" si="9"/>
        <v>2.9594621834349951E-5</v>
      </c>
      <c r="J325" s="100">
        <v>16.898178900000001</v>
      </c>
      <c r="K325" s="100">
        <v>10.4059545455</v>
      </c>
    </row>
    <row r="326" spans="1:11" x14ac:dyDescent="0.15">
      <c r="A326" s="24" t="s">
        <v>337</v>
      </c>
      <c r="B326" s="24" t="s">
        <v>338</v>
      </c>
      <c r="C326" s="24" t="s">
        <v>777</v>
      </c>
      <c r="D326" s="24" t="s">
        <v>1522</v>
      </c>
      <c r="E326" s="24" t="s">
        <v>1525</v>
      </c>
      <c r="F326" s="63">
        <v>7.688499373</v>
      </c>
      <c r="G326" s="45">
        <v>2.2774110440000004</v>
      </c>
      <c r="H326" s="68">
        <f t="shared" si="8"/>
        <v>2.3759822993990887</v>
      </c>
      <c r="I326" s="74">
        <f t="shared" si="9"/>
        <v>5.7245281842261699E-4</v>
      </c>
      <c r="J326" s="100">
        <v>964.41517999999996</v>
      </c>
      <c r="K326" s="100">
        <v>8.3162272727000008</v>
      </c>
    </row>
    <row r="327" spans="1:11" x14ac:dyDescent="0.15">
      <c r="A327" s="24" t="s">
        <v>921</v>
      </c>
      <c r="B327" s="24" t="s">
        <v>38</v>
      </c>
      <c r="C327" s="24" t="s">
        <v>776</v>
      </c>
      <c r="D327" s="24" t="s">
        <v>1522</v>
      </c>
      <c r="E327" s="24" t="s">
        <v>1525</v>
      </c>
      <c r="F327" s="63">
        <v>0.58121177000000002</v>
      </c>
      <c r="G327" s="45">
        <v>2.2747310540000001</v>
      </c>
      <c r="H327" s="68">
        <f t="shared" ref="H327:H390" si="10">IF(ISERROR(F327/G327-1),"",((F327/G327-1)))</f>
        <v>-0.74449209326176458</v>
      </c>
      <c r="I327" s="74">
        <f t="shared" ref="I327:I390" si="11">F327/$F$760</f>
        <v>4.3274545486120554E-5</v>
      </c>
      <c r="J327" s="100">
        <v>18.821953919999999</v>
      </c>
      <c r="K327" s="100">
        <v>58.118136363600001</v>
      </c>
    </row>
    <row r="328" spans="1:11" x14ac:dyDescent="0.15">
      <c r="A328" s="24" t="s">
        <v>221</v>
      </c>
      <c r="B328" s="24" t="s">
        <v>222</v>
      </c>
      <c r="C328" s="24" t="s">
        <v>776</v>
      </c>
      <c r="D328" s="24" t="s">
        <v>1523</v>
      </c>
      <c r="E328" s="24" t="s">
        <v>1526</v>
      </c>
      <c r="F328" s="63">
        <v>1.585166845</v>
      </c>
      <c r="G328" s="45">
        <v>2.2719952200000004</v>
      </c>
      <c r="H328" s="68">
        <f t="shared" si="10"/>
        <v>-0.3023018573956332</v>
      </c>
      <c r="I328" s="74">
        <f t="shared" si="11"/>
        <v>1.1802475152394576E-4</v>
      </c>
      <c r="J328" s="100">
        <v>100.16800000000001</v>
      </c>
      <c r="K328" s="100">
        <v>182.0621818182</v>
      </c>
    </row>
    <row r="329" spans="1:11" x14ac:dyDescent="0.15">
      <c r="A329" s="24" t="s">
        <v>1471</v>
      </c>
      <c r="B329" s="24" t="s">
        <v>1472</v>
      </c>
      <c r="C329" s="24" t="s">
        <v>774</v>
      </c>
      <c r="D329" s="24" t="s">
        <v>1523</v>
      </c>
      <c r="E329" s="24" t="s">
        <v>1526</v>
      </c>
      <c r="F329" s="63">
        <v>0.83983028000000004</v>
      </c>
      <c r="G329" s="45">
        <v>2.2430496600000001</v>
      </c>
      <c r="H329" s="68">
        <f t="shared" si="10"/>
        <v>-0.62558551646154814</v>
      </c>
      <c r="I329" s="74">
        <f t="shared" si="11"/>
        <v>6.2530174935172697E-5</v>
      </c>
      <c r="J329" s="100">
        <v>54.72</v>
      </c>
      <c r="K329" s="100">
        <v>29.5533636364</v>
      </c>
    </row>
    <row r="330" spans="1:11" x14ac:dyDescent="0.15">
      <c r="A330" s="24" t="s">
        <v>1279</v>
      </c>
      <c r="B330" s="24" t="s">
        <v>1171</v>
      </c>
      <c r="C330" s="24" t="s">
        <v>776</v>
      </c>
      <c r="D330" s="24" t="s">
        <v>1523</v>
      </c>
      <c r="E330" s="24" t="s">
        <v>1526</v>
      </c>
      <c r="F330" s="63">
        <v>2.1013256499999997</v>
      </c>
      <c r="G330" s="45">
        <v>2.1985317599999998</v>
      </c>
      <c r="H330" s="68">
        <f t="shared" si="10"/>
        <v>-4.4214103143090377E-2</v>
      </c>
      <c r="I330" s="74">
        <f t="shared" si="11"/>
        <v>1.5645573113923144E-4</v>
      </c>
      <c r="J330" s="100">
        <v>157.68</v>
      </c>
      <c r="K330" s="100">
        <v>70.177863636400005</v>
      </c>
    </row>
    <row r="331" spans="1:11" x14ac:dyDescent="0.15">
      <c r="A331" s="24" t="s">
        <v>103</v>
      </c>
      <c r="B331" s="24" t="s">
        <v>1303</v>
      </c>
      <c r="C331" s="24" t="s">
        <v>772</v>
      </c>
      <c r="D331" s="24" t="s">
        <v>1522</v>
      </c>
      <c r="E331" s="24" t="s">
        <v>1525</v>
      </c>
      <c r="F331" s="63">
        <v>1.1473513389999999</v>
      </c>
      <c r="G331" s="45">
        <v>2.1977989900000003</v>
      </c>
      <c r="H331" s="68">
        <f t="shared" si="10"/>
        <v>-0.47795437880331371</v>
      </c>
      <c r="I331" s="74">
        <f t="shared" si="11"/>
        <v>8.5426879273482046E-5</v>
      </c>
      <c r="J331" s="100">
        <v>2.529427992</v>
      </c>
      <c r="K331" s="100">
        <v>22.250181818200002</v>
      </c>
    </row>
    <row r="332" spans="1:11" x14ac:dyDescent="0.15">
      <c r="A332" s="24" t="s">
        <v>132</v>
      </c>
      <c r="B332" s="24" t="s">
        <v>1557</v>
      </c>
      <c r="C332" s="24" t="s">
        <v>771</v>
      </c>
      <c r="D332" s="24" t="s">
        <v>1522</v>
      </c>
      <c r="E332" s="24" t="s">
        <v>1525</v>
      </c>
      <c r="F332" s="63">
        <v>1.9662351200000001</v>
      </c>
      <c r="G332" s="45">
        <v>2.18375048</v>
      </c>
      <c r="H332" s="68">
        <f t="shared" si="10"/>
        <v>-9.9606324986360129E-2</v>
      </c>
      <c r="I332" s="74">
        <f t="shared" si="11"/>
        <v>1.463974673755277E-4</v>
      </c>
      <c r="J332" s="100">
        <v>86.4967152774</v>
      </c>
      <c r="K332" s="100">
        <v>19.004999999999999</v>
      </c>
    </row>
    <row r="333" spans="1:11" x14ac:dyDescent="0.15">
      <c r="A333" s="24" t="s">
        <v>1606</v>
      </c>
      <c r="B333" s="24" t="s">
        <v>1861</v>
      </c>
      <c r="C333" s="24" t="s">
        <v>777</v>
      </c>
      <c r="D333" s="24" t="s">
        <v>1522</v>
      </c>
      <c r="E333" s="24" t="s">
        <v>1526</v>
      </c>
      <c r="F333" s="63">
        <v>5.2636620000000002E-2</v>
      </c>
      <c r="G333" s="45">
        <v>2.1783666299999997</v>
      </c>
      <c r="H333" s="68">
        <f t="shared" si="10"/>
        <v>-0.97583665702774747</v>
      </c>
      <c r="I333" s="74">
        <f t="shared" si="11"/>
        <v>3.919097864149659E-6</v>
      </c>
      <c r="J333" s="100">
        <v>13.653491199999999</v>
      </c>
      <c r="K333" s="100">
        <v>78.063545454500002</v>
      </c>
    </row>
    <row r="334" spans="1:11" x14ac:dyDescent="0.15">
      <c r="A334" s="24" t="s">
        <v>1871</v>
      </c>
      <c r="B334" s="24" t="s">
        <v>1573</v>
      </c>
      <c r="C334" s="24" t="s">
        <v>777</v>
      </c>
      <c r="D334" s="24" t="s">
        <v>1522</v>
      </c>
      <c r="E334" s="24" t="s">
        <v>1526</v>
      </c>
      <c r="F334" s="63">
        <v>14.858131090000001</v>
      </c>
      <c r="G334" s="45">
        <v>2.1307432099999999</v>
      </c>
      <c r="H334" s="68">
        <f t="shared" si="10"/>
        <v>5.973215270741143</v>
      </c>
      <c r="I334" s="74">
        <f t="shared" si="11"/>
        <v>1.1062729677565664E-3</v>
      </c>
      <c r="J334" s="100">
        <v>222.7586305728</v>
      </c>
      <c r="K334" s="100">
        <v>15.013</v>
      </c>
    </row>
    <row r="335" spans="1:11" x14ac:dyDescent="0.15">
      <c r="A335" s="24" t="s">
        <v>814</v>
      </c>
      <c r="B335" s="24" t="s">
        <v>1217</v>
      </c>
      <c r="C335" s="24" t="s">
        <v>769</v>
      </c>
      <c r="D335" s="24" t="s">
        <v>1522</v>
      </c>
      <c r="E335" s="24" t="s">
        <v>1525</v>
      </c>
      <c r="F335" s="63">
        <v>3.0536046800000003</v>
      </c>
      <c r="G335" s="45">
        <v>2.12975081</v>
      </c>
      <c r="H335" s="68">
        <f t="shared" si="10"/>
        <v>0.43378496003483158</v>
      </c>
      <c r="I335" s="74">
        <f t="shared" si="11"/>
        <v>2.2735835962387789E-4</v>
      </c>
      <c r="J335" s="100">
        <v>8.8927482100000006</v>
      </c>
      <c r="K335" s="100">
        <v>36.539363636399997</v>
      </c>
    </row>
    <row r="336" spans="1:11" x14ac:dyDescent="0.15">
      <c r="A336" s="24" t="s">
        <v>1220</v>
      </c>
      <c r="B336" s="24" t="s">
        <v>1221</v>
      </c>
      <c r="C336" s="24" t="s">
        <v>769</v>
      </c>
      <c r="D336" s="24" t="s">
        <v>1522</v>
      </c>
      <c r="E336" s="24" t="s">
        <v>1525</v>
      </c>
      <c r="F336" s="63">
        <v>5.7204880199999995</v>
      </c>
      <c r="G336" s="45">
        <v>2.1016079300000001</v>
      </c>
      <c r="H336" s="68">
        <f t="shared" si="10"/>
        <v>1.7219577630733434</v>
      </c>
      <c r="I336" s="74">
        <f t="shared" si="11"/>
        <v>4.2592310032588929E-4</v>
      </c>
      <c r="J336" s="100">
        <v>16.729838319999999</v>
      </c>
      <c r="K336" s="100">
        <v>30.984500000000001</v>
      </c>
    </row>
    <row r="337" spans="1:11" x14ac:dyDescent="0.15">
      <c r="A337" s="24" t="s">
        <v>298</v>
      </c>
      <c r="B337" s="24" t="s">
        <v>299</v>
      </c>
      <c r="C337" s="24" t="s">
        <v>770</v>
      </c>
      <c r="D337" s="24" t="s">
        <v>1522</v>
      </c>
      <c r="E337" s="24" t="s">
        <v>1525</v>
      </c>
      <c r="F337" s="63">
        <v>0.66511693999999999</v>
      </c>
      <c r="G337" s="45">
        <v>2.0969545599999999</v>
      </c>
      <c r="H337" s="68">
        <f t="shared" si="10"/>
        <v>-0.68281766677862588</v>
      </c>
      <c r="I337" s="74">
        <f t="shared" si="11"/>
        <v>4.9521766005563364E-5</v>
      </c>
      <c r="J337" s="100">
        <v>28.495895999999998</v>
      </c>
      <c r="K337" s="100">
        <v>31.6366818182</v>
      </c>
    </row>
    <row r="338" spans="1:11" x14ac:dyDescent="0.15">
      <c r="A338" s="24" t="s">
        <v>105</v>
      </c>
      <c r="B338" s="24" t="s">
        <v>351</v>
      </c>
      <c r="C338" s="24" t="s">
        <v>772</v>
      </c>
      <c r="D338" s="24" t="s">
        <v>1522</v>
      </c>
      <c r="E338" s="24" t="s">
        <v>1525</v>
      </c>
      <c r="F338" s="63">
        <v>0.33917036</v>
      </c>
      <c r="G338" s="45">
        <v>2.0834526799999997</v>
      </c>
      <c r="H338" s="68">
        <f t="shared" si="10"/>
        <v>-0.83720755299323613</v>
      </c>
      <c r="I338" s="74">
        <f t="shared" si="11"/>
        <v>2.5253176086512982E-5</v>
      </c>
      <c r="J338" s="100">
        <v>2.0658261480000002</v>
      </c>
      <c r="K338" s="100">
        <v>18.791318181800001</v>
      </c>
    </row>
    <row r="339" spans="1:11" x14ac:dyDescent="0.15">
      <c r="A339" s="24" t="s">
        <v>1607</v>
      </c>
      <c r="B339" s="24" t="s">
        <v>14</v>
      </c>
      <c r="C339" s="24" t="s">
        <v>770</v>
      </c>
      <c r="D339" s="24" t="s">
        <v>1522</v>
      </c>
      <c r="E339" s="24" t="s">
        <v>1525</v>
      </c>
      <c r="F339" s="63">
        <v>1.2158073500000002</v>
      </c>
      <c r="G339" s="45">
        <v>2.0792577050000003</v>
      </c>
      <c r="H339" s="68">
        <f t="shared" si="10"/>
        <v>-0.41526856095021658</v>
      </c>
      <c r="I339" s="74">
        <f t="shared" si="11"/>
        <v>9.0523821411831864E-5</v>
      </c>
      <c r="J339" s="100">
        <v>48.227559999999997</v>
      </c>
      <c r="K339" s="100">
        <v>13.522272727300001</v>
      </c>
    </row>
    <row r="340" spans="1:11" x14ac:dyDescent="0.15">
      <c r="A340" s="24" t="s">
        <v>282</v>
      </c>
      <c r="B340" s="24" t="s">
        <v>283</v>
      </c>
      <c r="C340" s="24" t="s">
        <v>770</v>
      </c>
      <c r="D340" s="24" t="s">
        <v>1522</v>
      </c>
      <c r="E340" s="24" t="s">
        <v>1525</v>
      </c>
      <c r="F340" s="63">
        <v>1.5343809499999999</v>
      </c>
      <c r="G340" s="45">
        <v>2.0624266599999999</v>
      </c>
      <c r="H340" s="68">
        <f t="shared" si="10"/>
        <v>-0.25603126658574127</v>
      </c>
      <c r="I340" s="74">
        <f t="shared" si="11"/>
        <v>1.1424345073708996E-4</v>
      </c>
      <c r="J340" s="100">
        <v>14.39481</v>
      </c>
      <c r="K340" s="100">
        <v>42.075454545500001</v>
      </c>
    </row>
    <row r="341" spans="1:11" x14ac:dyDescent="0.15">
      <c r="A341" s="24" t="s">
        <v>177</v>
      </c>
      <c r="B341" s="24" t="s">
        <v>324</v>
      </c>
      <c r="C341" s="24" t="s">
        <v>777</v>
      </c>
      <c r="D341" s="24" t="s">
        <v>1522</v>
      </c>
      <c r="E341" s="24" t="s">
        <v>1526</v>
      </c>
      <c r="F341" s="63">
        <v>1.2987428799999998</v>
      </c>
      <c r="G341" s="45">
        <v>2.024388836</v>
      </c>
      <c r="H341" s="68">
        <f t="shared" si="10"/>
        <v>-0.35845186611175328</v>
      </c>
      <c r="I341" s="74">
        <f t="shared" si="11"/>
        <v>9.6698846679129017E-5</v>
      </c>
      <c r="J341" s="100">
        <v>122.8627095616</v>
      </c>
      <c r="K341" s="100">
        <v>17.3990909091</v>
      </c>
    </row>
    <row r="342" spans="1:11" x14ac:dyDescent="0.15">
      <c r="A342" s="24" t="s">
        <v>1826</v>
      </c>
      <c r="B342" s="24" t="s">
        <v>1827</v>
      </c>
      <c r="C342" s="24" t="s">
        <v>773</v>
      </c>
      <c r="D342" s="24" t="s">
        <v>1522</v>
      </c>
      <c r="E342" s="24" t="s">
        <v>1525</v>
      </c>
      <c r="F342" s="63">
        <v>1.3883877199999999</v>
      </c>
      <c r="G342" s="45">
        <v>1.986245952</v>
      </c>
      <c r="H342" s="68">
        <f t="shared" si="10"/>
        <v>-0.30099909399337077</v>
      </c>
      <c r="I342" s="74">
        <f t="shared" si="11"/>
        <v>1.0337341850718405E-4</v>
      </c>
      <c r="J342" s="100">
        <v>44.805783151100002</v>
      </c>
      <c r="K342" s="100">
        <v>55.003181818199998</v>
      </c>
    </row>
    <row r="343" spans="1:11" x14ac:dyDescent="0.15">
      <c r="A343" s="24" t="s">
        <v>126</v>
      </c>
      <c r="B343" s="24" t="s">
        <v>1554</v>
      </c>
      <c r="C343" s="24" t="s">
        <v>771</v>
      </c>
      <c r="D343" s="24" t="s">
        <v>1522</v>
      </c>
      <c r="E343" s="24" t="s">
        <v>1525</v>
      </c>
      <c r="F343" s="63">
        <v>9.8102512500000003</v>
      </c>
      <c r="G343" s="45">
        <v>1.95602074</v>
      </c>
      <c r="H343" s="68">
        <f t="shared" si="10"/>
        <v>4.0154126944482194</v>
      </c>
      <c r="I343" s="74">
        <f t="shared" si="11"/>
        <v>7.3042939916443197E-4</v>
      </c>
      <c r="J343" s="100">
        <v>124.25037316020001</v>
      </c>
      <c r="K343" s="100">
        <v>17.281363636399998</v>
      </c>
    </row>
    <row r="344" spans="1:11" x14ac:dyDescent="0.15">
      <c r="A344" s="24" t="s">
        <v>1608</v>
      </c>
      <c r="B344" s="24" t="s">
        <v>9</v>
      </c>
      <c r="C344" s="24" t="s">
        <v>770</v>
      </c>
      <c r="D344" s="24" t="s">
        <v>1522</v>
      </c>
      <c r="E344" s="24" t="s">
        <v>1525</v>
      </c>
      <c r="F344" s="63">
        <v>1.6127381440000002</v>
      </c>
      <c r="G344" s="45">
        <v>1.95378243</v>
      </c>
      <c r="H344" s="68">
        <f t="shared" si="10"/>
        <v>-0.17455591818378657</v>
      </c>
      <c r="I344" s="74">
        <f t="shared" si="11"/>
        <v>1.2007759266425324E-4</v>
      </c>
      <c r="J344" s="100">
        <v>13.51566</v>
      </c>
      <c r="K344" s="100">
        <v>11.300272727299999</v>
      </c>
    </row>
    <row r="345" spans="1:11" x14ac:dyDescent="0.15">
      <c r="A345" s="24" t="s">
        <v>1915</v>
      </c>
      <c r="B345" s="24" t="s">
        <v>1916</v>
      </c>
      <c r="C345" s="24" t="s">
        <v>770</v>
      </c>
      <c r="D345" s="24" t="s">
        <v>1522</v>
      </c>
      <c r="E345" s="24" t="s">
        <v>1525</v>
      </c>
      <c r="F345" s="63">
        <v>0.13232526999999999</v>
      </c>
      <c r="G345" s="45">
        <v>1.94276677</v>
      </c>
      <c r="H345" s="68">
        <f t="shared" si="10"/>
        <v>-0.93188823689834888</v>
      </c>
      <c r="I345" s="74">
        <f t="shared" si="11"/>
        <v>9.8523743171584136E-6</v>
      </c>
      <c r="J345" s="100">
        <v>55.134999999999998</v>
      </c>
      <c r="K345" s="100">
        <v>5.2214545455000003</v>
      </c>
    </row>
    <row r="346" spans="1:11" x14ac:dyDescent="0.15">
      <c r="A346" s="24" t="s">
        <v>274</v>
      </c>
      <c r="B346" s="24" t="s">
        <v>1856</v>
      </c>
      <c r="C346" s="24" t="s">
        <v>772</v>
      </c>
      <c r="D346" s="24" t="s">
        <v>1522</v>
      </c>
      <c r="E346" s="24" t="s">
        <v>1525</v>
      </c>
      <c r="F346" s="63">
        <v>5.9779869999999997</v>
      </c>
      <c r="G346" s="45">
        <v>1.93578524</v>
      </c>
      <c r="H346" s="68">
        <f t="shared" si="10"/>
        <v>2.0881457697239183</v>
      </c>
      <c r="I346" s="74">
        <f t="shared" si="11"/>
        <v>4.450953743537185E-4</v>
      </c>
      <c r="J346" s="100">
        <v>17.982775726</v>
      </c>
      <c r="K346" s="100">
        <v>10.5175</v>
      </c>
    </row>
    <row r="347" spans="1:11" x14ac:dyDescent="0.15">
      <c r="A347" s="24" t="s">
        <v>242</v>
      </c>
      <c r="B347" s="24" t="s">
        <v>243</v>
      </c>
      <c r="C347" s="24" t="s">
        <v>777</v>
      </c>
      <c r="D347" s="24" t="s">
        <v>1522</v>
      </c>
      <c r="E347" s="24" t="s">
        <v>1525</v>
      </c>
      <c r="F347" s="63">
        <v>2.6613468779999998</v>
      </c>
      <c r="G347" s="45">
        <v>1.924288405</v>
      </c>
      <c r="H347" s="68">
        <f t="shared" si="10"/>
        <v>0.38302910888245978</v>
      </c>
      <c r="I347" s="74">
        <f t="shared" si="11"/>
        <v>1.9815251939298462E-4</v>
      </c>
      <c r="J347" s="100">
        <v>12.243742437000002</v>
      </c>
      <c r="K347" s="100">
        <v>63.078818181800003</v>
      </c>
    </row>
    <row r="348" spans="1:11" x14ac:dyDescent="0.15">
      <c r="A348" s="24" t="s">
        <v>115</v>
      </c>
      <c r="B348" s="24" t="s">
        <v>350</v>
      </c>
      <c r="C348" s="24" t="s">
        <v>772</v>
      </c>
      <c r="D348" s="24" t="s">
        <v>1522</v>
      </c>
      <c r="E348" s="24" t="s">
        <v>1525</v>
      </c>
      <c r="F348" s="63">
        <v>1.6149297199999999</v>
      </c>
      <c r="G348" s="45">
        <v>1.9206476000000001</v>
      </c>
      <c r="H348" s="68">
        <f t="shared" si="10"/>
        <v>-0.15917437430999848</v>
      </c>
      <c r="I348" s="74">
        <f t="shared" si="11"/>
        <v>1.2024076805090841E-4</v>
      </c>
      <c r="J348" s="100">
        <v>2.5837980331999999</v>
      </c>
      <c r="K348" s="100">
        <v>20.015181818199999</v>
      </c>
    </row>
    <row r="349" spans="1:11" x14ac:dyDescent="0.15">
      <c r="A349" s="24" t="s">
        <v>1821</v>
      </c>
      <c r="B349" s="24" t="s">
        <v>1822</v>
      </c>
      <c r="C349" s="24" t="s">
        <v>773</v>
      </c>
      <c r="D349" s="24" t="s">
        <v>1522</v>
      </c>
      <c r="E349" s="24" t="s">
        <v>1525</v>
      </c>
      <c r="F349" s="63">
        <v>1.4107303999999998</v>
      </c>
      <c r="G349" s="45">
        <v>1.9154800000000001</v>
      </c>
      <c r="H349" s="68">
        <f t="shared" si="10"/>
        <v>-0.26351076492576286</v>
      </c>
      <c r="I349" s="74">
        <f t="shared" si="11"/>
        <v>1.0503695901315459E-4</v>
      </c>
      <c r="J349" s="100">
        <v>63.094375692</v>
      </c>
      <c r="K349" s="100">
        <v>45.335363636399997</v>
      </c>
    </row>
    <row r="350" spans="1:11" x14ac:dyDescent="0.15">
      <c r="A350" s="24" t="s">
        <v>413</v>
      </c>
      <c r="B350" s="24" t="s">
        <v>405</v>
      </c>
      <c r="C350" s="24" t="s">
        <v>774</v>
      </c>
      <c r="D350" s="24" t="s">
        <v>1523</v>
      </c>
      <c r="E350" s="24" t="s">
        <v>1526</v>
      </c>
      <c r="F350" s="63">
        <v>4.5061744900000003</v>
      </c>
      <c r="G350" s="45">
        <v>1.908492115</v>
      </c>
      <c r="H350" s="68">
        <f t="shared" si="10"/>
        <v>1.3611176879292479</v>
      </c>
      <c r="I350" s="74">
        <f t="shared" si="11"/>
        <v>3.3551050236973193E-4</v>
      </c>
      <c r="J350" s="100">
        <v>5.4649999999999999</v>
      </c>
      <c r="K350" s="100">
        <v>58.313499999999998</v>
      </c>
    </row>
    <row r="351" spans="1:11" x14ac:dyDescent="0.15">
      <c r="A351" s="24" t="s">
        <v>1202</v>
      </c>
      <c r="B351" s="24" t="s">
        <v>1203</v>
      </c>
      <c r="C351" s="24" t="s">
        <v>778</v>
      </c>
      <c r="D351" s="24" t="s">
        <v>1522</v>
      </c>
      <c r="E351" s="24" t="s">
        <v>1525</v>
      </c>
      <c r="F351" s="63">
        <v>3.4652698599999998</v>
      </c>
      <c r="G351" s="45">
        <v>1.8793580049999998</v>
      </c>
      <c r="H351" s="68">
        <f t="shared" si="10"/>
        <v>0.84385830202692014</v>
      </c>
      <c r="I351" s="74">
        <f t="shared" si="11"/>
        <v>2.5800919031328734E-4</v>
      </c>
      <c r="J351" s="100">
        <v>59.078396251400001</v>
      </c>
      <c r="K351" s="100">
        <v>40.572499999999998</v>
      </c>
    </row>
    <row r="352" spans="1:11" x14ac:dyDescent="0.15">
      <c r="A352" s="24" t="s">
        <v>970</v>
      </c>
      <c r="B352" s="24" t="s">
        <v>1865</v>
      </c>
      <c r="C352" s="24" t="s">
        <v>776</v>
      </c>
      <c r="D352" s="24" t="s">
        <v>1523</v>
      </c>
      <c r="E352" s="24" t="s">
        <v>1526</v>
      </c>
      <c r="F352" s="63">
        <v>0.56685517000000007</v>
      </c>
      <c r="G352" s="45">
        <v>1.84560927</v>
      </c>
      <c r="H352" s="68">
        <f t="shared" si="10"/>
        <v>-0.69286285065093978</v>
      </c>
      <c r="I352" s="74">
        <f t="shared" si="11"/>
        <v>4.2205614380809255E-5</v>
      </c>
      <c r="J352" s="100">
        <v>71.979449849999995</v>
      </c>
      <c r="K352" s="100">
        <v>22.363772727299999</v>
      </c>
    </row>
    <row r="353" spans="1:11" x14ac:dyDescent="0.15">
      <c r="A353" s="24" t="s">
        <v>1039</v>
      </c>
      <c r="B353" s="24" t="s">
        <v>1040</v>
      </c>
      <c r="C353" s="24" t="s">
        <v>771</v>
      </c>
      <c r="D353" s="24" t="s">
        <v>1522</v>
      </c>
      <c r="E353" s="24" t="s">
        <v>1525</v>
      </c>
      <c r="F353" s="63">
        <v>0</v>
      </c>
      <c r="G353" s="45">
        <v>1.8254188200000001</v>
      </c>
      <c r="H353" s="68">
        <f t="shared" si="10"/>
        <v>-1</v>
      </c>
      <c r="I353" s="74">
        <f t="shared" si="11"/>
        <v>0</v>
      </c>
      <c r="J353" s="100">
        <v>4.2157315430000004</v>
      </c>
      <c r="K353" s="100">
        <v>35.331227272699998</v>
      </c>
    </row>
    <row r="354" spans="1:11" x14ac:dyDescent="0.15">
      <c r="A354" s="24" t="s">
        <v>894</v>
      </c>
      <c r="B354" s="24" t="s">
        <v>35</v>
      </c>
      <c r="C354" s="24" t="s">
        <v>776</v>
      </c>
      <c r="D354" s="24" t="s">
        <v>1523</v>
      </c>
      <c r="E354" s="24" t="s">
        <v>1526</v>
      </c>
      <c r="F354" s="63">
        <v>0.23927644000000001</v>
      </c>
      <c r="G354" s="45">
        <v>1.8175513999999999</v>
      </c>
      <c r="H354" s="68">
        <f t="shared" si="10"/>
        <v>-0.8683523117970694</v>
      </c>
      <c r="I354" s="74">
        <f t="shared" si="11"/>
        <v>1.7815501545223346E-5</v>
      </c>
      <c r="J354" s="100">
        <v>12.46482874</v>
      </c>
      <c r="K354" s="100">
        <v>32.019545454499998</v>
      </c>
    </row>
    <row r="355" spans="1:11" x14ac:dyDescent="0.15">
      <c r="A355" s="24" t="s">
        <v>1929</v>
      </c>
      <c r="B355" s="24" t="s">
        <v>455</v>
      </c>
      <c r="C355" s="24" t="s">
        <v>777</v>
      </c>
      <c r="D355" s="24" t="s">
        <v>1522</v>
      </c>
      <c r="E355" s="24" t="s">
        <v>1526</v>
      </c>
      <c r="F355" s="63">
        <v>3.6217641899999999</v>
      </c>
      <c r="G355" s="45">
        <v>1.7844228400000002</v>
      </c>
      <c r="H355" s="68">
        <f t="shared" si="10"/>
        <v>1.0296558129686346</v>
      </c>
      <c r="I355" s="74">
        <f t="shared" si="11"/>
        <v>2.6966108958901083E-4</v>
      </c>
      <c r="J355" s="100">
        <v>467.56744014599997</v>
      </c>
      <c r="K355" s="100">
        <v>15.242045454499999</v>
      </c>
    </row>
    <row r="356" spans="1:11" x14ac:dyDescent="0.15">
      <c r="A356" s="24" t="s">
        <v>118</v>
      </c>
      <c r="B356" s="24" t="s">
        <v>1689</v>
      </c>
      <c r="C356" s="24" t="s">
        <v>771</v>
      </c>
      <c r="D356" s="24" t="s">
        <v>1522</v>
      </c>
      <c r="E356" s="24" t="s">
        <v>1525</v>
      </c>
      <c r="F356" s="63">
        <v>1.16927983</v>
      </c>
      <c r="G356" s="45">
        <v>1.7796370400000001</v>
      </c>
      <c r="H356" s="68">
        <f t="shared" si="10"/>
        <v>-0.34296724347791729</v>
      </c>
      <c r="I356" s="74">
        <f t="shared" si="11"/>
        <v>8.7059581035907628E-5</v>
      </c>
      <c r="J356" s="100">
        <v>5.2991097520000006</v>
      </c>
      <c r="K356" s="100">
        <v>19.173500000000001</v>
      </c>
    </row>
    <row r="357" spans="1:11" x14ac:dyDescent="0.15">
      <c r="A357" s="24" t="s">
        <v>62</v>
      </c>
      <c r="B357" s="24" t="s">
        <v>1496</v>
      </c>
      <c r="C357" s="24" t="s">
        <v>769</v>
      </c>
      <c r="D357" s="24" t="s">
        <v>1522</v>
      </c>
      <c r="E357" s="24" t="s">
        <v>1525</v>
      </c>
      <c r="F357" s="63">
        <v>1.7745500000000001</v>
      </c>
      <c r="G357" s="45">
        <v>1.7747999999999999</v>
      </c>
      <c r="H357" s="68">
        <f t="shared" si="10"/>
        <v>-1.4086094207788058E-4</v>
      </c>
      <c r="I357" s="74">
        <f t="shared" si="11"/>
        <v>1.3212541220972732E-4</v>
      </c>
      <c r="J357" s="100">
        <v>13.010918279999999</v>
      </c>
      <c r="K357" s="100">
        <v>4.3733636363999997</v>
      </c>
    </row>
    <row r="358" spans="1:11" x14ac:dyDescent="0.15">
      <c r="A358" s="24" t="s">
        <v>1805</v>
      </c>
      <c r="B358" s="24" t="s">
        <v>1806</v>
      </c>
      <c r="C358" s="24" t="s">
        <v>772</v>
      </c>
      <c r="D358" s="24" t="s">
        <v>1522</v>
      </c>
      <c r="E358" s="24" t="s">
        <v>1525</v>
      </c>
      <c r="F358" s="63">
        <v>2.179132048</v>
      </c>
      <c r="G358" s="45">
        <v>1.7595274010000002</v>
      </c>
      <c r="H358" s="68">
        <f t="shared" si="10"/>
        <v>0.2384757672779203</v>
      </c>
      <c r="I358" s="74">
        <f t="shared" si="11"/>
        <v>1.6224886314920815E-4</v>
      </c>
      <c r="J358" s="100">
        <v>46.132627234499999</v>
      </c>
      <c r="K358" s="100">
        <v>199.7694761905</v>
      </c>
    </row>
    <row r="359" spans="1:11" x14ac:dyDescent="0.15">
      <c r="A359" s="24" t="s">
        <v>1226</v>
      </c>
      <c r="B359" s="24" t="s">
        <v>1227</v>
      </c>
      <c r="C359" s="24" t="s">
        <v>769</v>
      </c>
      <c r="D359" s="24" t="s">
        <v>1522</v>
      </c>
      <c r="E359" s="24" t="s">
        <v>1525</v>
      </c>
      <c r="F359" s="63">
        <v>3.4201215999999999</v>
      </c>
      <c r="G359" s="45">
        <v>1.7447391000000001</v>
      </c>
      <c r="H359" s="68">
        <f t="shared" si="10"/>
        <v>0.96024815400766772</v>
      </c>
      <c r="I359" s="74">
        <f t="shared" si="11"/>
        <v>2.5464764374483228E-4</v>
      </c>
      <c r="J359" s="100">
        <v>275.35617157000001</v>
      </c>
      <c r="K359" s="100">
        <v>9.9807272726999994</v>
      </c>
    </row>
    <row r="360" spans="1:11" x14ac:dyDescent="0.15">
      <c r="A360" s="24" t="s">
        <v>1727</v>
      </c>
      <c r="B360" s="24" t="s">
        <v>1728</v>
      </c>
      <c r="C360" s="24" t="s">
        <v>792</v>
      </c>
      <c r="D360" s="24" t="s">
        <v>1523</v>
      </c>
      <c r="E360" s="24" t="s">
        <v>1525</v>
      </c>
      <c r="F360" s="63">
        <v>6.3214257099999998</v>
      </c>
      <c r="G360" s="45">
        <v>1.7072193999999998</v>
      </c>
      <c r="H360" s="68">
        <f t="shared" si="10"/>
        <v>2.7027611741056834</v>
      </c>
      <c r="I360" s="74">
        <f t="shared" si="11"/>
        <v>4.7066635354705032E-4</v>
      </c>
      <c r="J360" s="100">
        <v>34.362223799999995</v>
      </c>
      <c r="K360" s="100">
        <v>39.539818181800001</v>
      </c>
    </row>
    <row r="361" spans="1:11" x14ac:dyDescent="0.15">
      <c r="A361" s="24" t="s">
        <v>1550</v>
      </c>
      <c r="B361" s="24" t="s">
        <v>1553</v>
      </c>
      <c r="C361" s="24" t="s">
        <v>772</v>
      </c>
      <c r="D361" s="24" t="s">
        <v>1522</v>
      </c>
      <c r="E361" s="24" t="s">
        <v>1525</v>
      </c>
      <c r="F361" s="63">
        <v>6.8132130000000002</v>
      </c>
      <c r="G361" s="45">
        <v>1.70662055</v>
      </c>
      <c r="H361" s="68">
        <f t="shared" si="10"/>
        <v>2.992224868029393</v>
      </c>
      <c r="I361" s="74">
        <f t="shared" si="11"/>
        <v>5.0728273426934884E-4</v>
      </c>
      <c r="J361" s="100">
        <v>69.514300390800003</v>
      </c>
      <c r="K361" s="100">
        <v>73.745318181800002</v>
      </c>
    </row>
    <row r="362" spans="1:11" x14ac:dyDescent="0.15">
      <c r="A362" s="24" t="s">
        <v>1110</v>
      </c>
      <c r="B362" s="24" t="s">
        <v>373</v>
      </c>
      <c r="C362" s="24" t="s">
        <v>776</v>
      </c>
      <c r="D362" s="24" t="s">
        <v>1523</v>
      </c>
      <c r="E362" s="24" t="s">
        <v>1526</v>
      </c>
      <c r="F362" s="63">
        <v>2.538246945</v>
      </c>
      <c r="G362" s="45">
        <v>1.6939558929999998</v>
      </c>
      <c r="H362" s="68">
        <f t="shared" si="10"/>
        <v>0.49841383443860443</v>
      </c>
      <c r="I362" s="74">
        <f t="shared" si="11"/>
        <v>1.8898702425866054E-4</v>
      </c>
      <c r="J362" s="100">
        <v>77.388354359999994</v>
      </c>
      <c r="K362" s="100">
        <v>141.56286363640001</v>
      </c>
    </row>
    <row r="363" spans="1:11" x14ac:dyDescent="0.15">
      <c r="A363" s="24" t="s">
        <v>1075</v>
      </c>
      <c r="B363" s="24" t="s">
        <v>1076</v>
      </c>
      <c r="C363" s="24" t="s">
        <v>1061</v>
      </c>
      <c r="D363" s="24" t="s">
        <v>1523</v>
      </c>
      <c r="E363" s="24" t="s">
        <v>1526</v>
      </c>
      <c r="F363" s="63">
        <v>2.5520199400000001</v>
      </c>
      <c r="G363" s="45">
        <v>1.6885409299999998</v>
      </c>
      <c r="H363" s="68">
        <f t="shared" si="10"/>
        <v>0.5113758243337343</v>
      </c>
      <c r="I363" s="74">
        <f t="shared" si="11"/>
        <v>1.9001250262880369E-4</v>
      </c>
      <c r="J363" s="100">
        <v>44.120142000000001</v>
      </c>
      <c r="K363" s="100">
        <v>48.497454545499998</v>
      </c>
    </row>
    <row r="364" spans="1:11" x14ac:dyDescent="0.15">
      <c r="A364" s="24" t="s">
        <v>913</v>
      </c>
      <c r="B364" s="24" t="s">
        <v>446</v>
      </c>
      <c r="C364" s="24" t="s">
        <v>776</v>
      </c>
      <c r="D364" s="24" t="s">
        <v>1522</v>
      </c>
      <c r="E364" s="24" t="s">
        <v>1525</v>
      </c>
      <c r="F364" s="63">
        <v>2.565800812</v>
      </c>
      <c r="G364" s="45">
        <v>1.6847017200000001</v>
      </c>
      <c r="H364" s="68">
        <f t="shared" si="10"/>
        <v>0.52300005487024714</v>
      </c>
      <c r="I364" s="74">
        <f t="shared" si="11"/>
        <v>1.9103856748671667E-4</v>
      </c>
      <c r="J364" s="100">
        <v>14.706877240000001</v>
      </c>
      <c r="K364" s="100">
        <v>65.455409090900005</v>
      </c>
    </row>
    <row r="365" spans="1:11" x14ac:dyDescent="0.15">
      <c r="A365" s="24" t="s">
        <v>182</v>
      </c>
      <c r="B365" s="24" t="s">
        <v>329</v>
      </c>
      <c r="C365" s="24" t="s">
        <v>777</v>
      </c>
      <c r="D365" s="24" t="s">
        <v>1522</v>
      </c>
      <c r="E365" s="24" t="s">
        <v>1526</v>
      </c>
      <c r="F365" s="63">
        <v>2.0609485800000003</v>
      </c>
      <c r="G365" s="45">
        <v>1.6734257549999998</v>
      </c>
      <c r="H365" s="68">
        <f t="shared" si="10"/>
        <v>0.2315745552750863</v>
      </c>
      <c r="I365" s="74">
        <f t="shared" si="11"/>
        <v>1.5344942699588754E-4</v>
      </c>
      <c r="J365" s="100">
        <v>107.43481650219999</v>
      </c>
      <c r="K365" s="100">
        <v>18.513500000000001</v>
      </c>
    </row>
    <row r="366" spans="1:11" x14ac:dyDescent="0.15">
      <c r="A366" s="24" t="s">
        <v>69</v>
      </c>
      <c r="B366" s="24" t="s">
        <v>1053</v>
      </c>
      <c r="C366" s="24" t="s">
        <v>769</v>
      </c>
      <c r="D366" s="24" t="s">
        <v>1522</v>
      </c>
      <c r="E366" s="24" t="s">
        <v>1525</v>
      </c>
      <c r="F366" s="63">
        <v>2.8384541408524298</v>
      </c>
      <c r="G366" s="45">
        <v>1.63170008236506</v>
      </c>
      <c r="H366" s="68">
        <f t="shared" si="10"/>
        <v>0.73956854665242511</v>
      </c>
      <c r="I366" s="74">
        <f t="shared" si="11"/>
        <v>2.1133916959146528E-4</v>
      </c>
      <c r="J366" s="100">
        <v>30.187022046500001</v>
      </c>
      <c r="K366" s="100">
        <v>48.015909090900003</v>
      </c>
    </row>
    <row r="367" spans="1:11" x14ac:dyDescent="0.15">
      <c r="A367" s="24" t="s">
        <v>879</v>
      </c>
      <c r="B367" s="24" t="s">
        <v>382</v>
      </c>
      <c r="C367" s="24" t="s">
        <v>776</v>
      </c>
      <c r="D367" s="24" t="s">
        <v>1523</v>
      </c>
      <c r="E367" s="24" t="s">
        <v>1526</v>
      </c>
      <c r="F367" s="63">
        <v>0.12647439999999999</v>
      </c>
      <c r="G367" s="45">
        <v>1.6294333799999998</v>
      </c>
      <c r="H367" s="68">
        <f t="shared" si="10"/>
        <v>-0.92238136179584096</v>
      </c>
      <c r="I367" s="74">
        <f t="shared" si="11"/>
        <v>9.4167435315871273E-6</v>
      </c>
      <c r="J367" s="100">
        <v>9.5737402399999993</v>
      </c>
      <c r="K367" s="100">
        <v>23.471181818200002</v>
      </c>
    </row>
    <row r="368" spans="1:11" x14ac:dyDescent="0.15">
      <c r="A368" s="24" t="s">
        <v>1609</v>
      </c>
      <c r="B368" s="24" t="s">
        <v>13</v>
      </c>
      <c r="C368" s="24" t="s">
        <v>770</v>
      </c>
      <c r="D368" s="24" t="s">
        <v>1522</v>
      </c>
      <c r="E368" s="24" t="s">
        <v>1525</v>
      </c>
      <c r="F368" s="63">
        <v>5.2944020000000001E-3</v>
      </c>
      <c r="G368" s="45">
        <v>1.615661201</v>
      </c>
      <c r="H368" s="68">
        <f t="shared" si="10"/>
        <v>-0.99672307412177563</v>
      </c>
      <c r="I368" s="74">
        <f t="shared" si="11"/>
        <v>3.9419855549519867E-7</v>
      </c>
      <c r="J368" s="100">
        <v>9.9981000000000009</v>
      </c>
      <c r="K368" s="100">
        <v>30.181681818200001</v>
      </c>
    </row>
    <row r="369" spans="1:11" x14ac:dyDescent="0.15">
      <c r="A369" s="24" t="s">
        <v>18</v>
      </c>
      <c r="B369" s="24" t="s">
        <v>19</v>
      </c>
      <c r="C369" s="24" t="s">
        <v>770</v>
      </c>
      <c r="D369" s="24" t="s">
        <v>1522</v>
      </c>
      <c r="E369" s="24" t="s">
        <v>1525</v>
      </c>
      <c r="F369" s="63">
        <v>6.0158420899999996</v>
      </c>
      <c r="G369" s="45">
        <v>1.5920072539999999</v>
      </c>
      <c r="H369" s="68">
        <f t="shared" si="10"/>
        <v>2.7787780645376383</v>
      </c>
      <c r="I369" s="74">
        <f t="shared" si="11"/>
        <v>4.4791390264003691E-4</v>
      </c>
      <c r="J369" s="100">
        <v>128.80000000000001</v>
      </c>
      <c r="K369" s="100">
        <v>33.669090909099999</v>
      </c>
    </row>
    <row r="370" spans="1:11" x14ac:dyDescent="0.15">
      <c r="A370" s="24" t="s">
        <v>1610</v>
      </c>
      <c r="B370" s="24" t="s">
        <v>15</v>
      </c>
      <c r="C370" s="24" t="s">
        <v>770</v>
      </c>
      <c r="D370" s="24" t="s">
        <v>1522</v>
      </c>
      <c r="E370" s="24" t="s">
        <v>1525</v>
      </c>
      <c r="F370" s="63">
        <v>0.97711689499999999</v>
      </c>
      <c r="G370" s="45">
        <v>1.5828599800000001</v>
      </c>
      <c r="H370" s="68">
        <f t="shared" si="10"/>
        <v>-0.38268898870006185</v>
      </c>
      <c r="I370" s="74">
        <f t="shared" si="11"/>
        <v>7.2751949806409421E-5</v>
      </c>
      <c r="J370" s="100">
        <v>149.49905999999999</v>
      </c>
      <c r="K370" s="100">
        <v>31.4626818182</v>
      </c>
    </row>
    <row r="371" spans="1:11" x14ac:dyDescent="0.15">
      <c r="A371" s="24" t="s">
        <v>1611</v>
      </c>
      <c r="B371" s="24" t="s">
        <v>7</v>
      </c>
      <c r="C371" s="24" t="s">
        <v>770</v>
      </c>
      <c r="D371" s="24" t="s">
        <v>1522</v>
      </c>
      <c r="E371" s="24" t="s">
        <v>1525</v>
      </c>
      <c r="F371" s="63">
        <v>5.7438512999999997E-2</v>
      </c>
      <c r="G371" s="45">
        <v>1.557492318</v>
      </c>
      <c r="H371" s="68">
        <f t="shared" si="10"/>
        <v>-0.96312115807174081</v>
      </c>
      <c r="I371" s="74">
        <f t="shared" si="11"/>
        <v>4.2766263034790684E-6</v>
      </c>
      <c r="J371" s="100">
        <v>11.12384</v>
      </c>
      <c r="K371" s="100">
        <v>16.143000000000001</v>
      </c>
    </row>
    <row r="372" spans="1:11" x14ac:dyDescent="0.15">
      <c r="A372" s="24" t="s">
        <v>1612</v>
      </c>
      <c r="B372" s="24" t="s">
        <v>1953</v>
      </c>
      <c r="C372" s="24" t="s">
        <v>770</v>
      </c>
      <c r="D372" s="24" t="s">
        <v>1522</v>
      </c>
      <c r="E372" s="24" t="s">
        <v>1525</v>
      </c>
      <c r="F372" s="63">
        <v>3.472049996</v>
      </c>
      <c r="G372" s="45">
        <v>1.5407049180000001</v>
      </c>
      <c r="H372" s="68">
        <f t="shared" si="10"/>
        <v>1.2535463835002827</v>
      </c>
      <c r="I372" s="74">
        <f t="shared" si="11"/>
        <v>2.5851401027544E-4</v>
      </c>
      <c r="J372" s="100">
        <v>28.114900000000002</v>
      </c>
      <c r="K372" s="100">
        <v>9.7524999999999995</v>
      </c>
    </row>
    <row r="373" spans="1:11" x14ac:dyDescent="0.15">
      <c r="A373" s="24" t="s">
        <v>818</v>
      </c>
      <c r="B373" s="24" t="s">
        <v>1023</v>
      </c>
      <c r="C373" s="24" t="s">
        <v>772</v>
      </c>
      <c r="D373" s="24" t="s">
        <v>1522</v>
      </c>
      <c r="E373" s="24" t="s">
        <v>1525</v>
      </c>
      <c r="F373" s="63">
        <v>1.6941411100000001</v>
      </c>
      <c r="G373" s="45">
        <v>1.5387506100000001</v>
      </c>
      <c r="H373" s="68">
        <f t="shared" si="10"/>
        <v>0.10098485030007565</v>
      </c>
      <c r="I373" s="74">
        <f t="shared" si="11"/>
        <v>1.2613850976314842E-4</v>
      </c>
      <c r="J373" s="100">
        <v>4.3029299999999999</v>
      </c>
      <c r="K373" s="100">
        <v>55.455772727300001</v>
      </c>
    </row>
    <row r="374" spans="1:11" x14ac:dyDescent="0.15">
      <c r="A374" s="24" t="s">
        <v>266</v>
      </c>
      <c r="B374" s="24" t="s">
        <v>267</v>
      </c>
      <c r="C374" s="24" t="s">
        <v>770</v>
      </c>
      <c r="D374" s="24" t="s">
        <v>1522</v>
      </c>
      <c r="E374" s="24" t="s">
        <v>1525</v>
      </c>
      <c r="F374" s="63">
        <v>1.7320015</v>
      </c>
      <c r="G374" s="45">
        <v>1.5225267900000001</v>
      </c>
      <c r="H374" s="68">
        <f t="shared" si="10"/>
        <v>0.13758359549128185</v>
      </c>
      <c r="I374" s="74">
        <f t="shared" si="11"/>
        <v>1.2895743266482545E-4</v>
      </c>
      <c r="J374" s="100">
        <v>18.114820000000002</v>
      </c>
      <c r="K374" s="100">
        <v>37.720681818199999</v>
      </c>
    </row>
    <row r="375" spans="1:11" x14ac:dyDescent="0.15">
      <c r="A375" s="24" t="s">
        <v>155</v>
      </c>
      <c r="B375" s="24" t="s">
        <v>383</v>
      </c>
      <c r="C375" s="24" t="s">
        <v>776</v>
      </c>
      <c r="D375" s="24" t="s">
        <v>1523</v>
      </c>
      <c r="E375" s="24" t="s">
        <v>1526</v>
      </c>
      <c r="F375" s="63">
        <v>2.6397171200000003</v>
      </c>
      <c r="G375" s="45">
        <v>1.5209017900000001</v>
      </c>
      <c r="H375" s="68">
        <f t="shared" si="10"/>
        <v>0.73562628261486895</v>
      </c>
      <c r="I375" s="74">
        <f t="shared" si="11"/>
        <v>1.965420600135664E-4</v>
      </c>
      <c r="J375" s="100">
        <v>146.58699999999999</v>
      </c>
      <c r="K375" s="100">
        <v>37.389954545499997</v>
      </c>
    </row>
    <row r="376" spans="1:11" x14ac:dyDescent="0.15">
      <c r="A376" s="24" t="s">
        <v>84</v>
      </c>
      <c r="B376" s="24" t="s">
        <v>1031</v>
      </c>
      <c r="C376" s="24" t="s">
        <v>769</v>
      </c>
      <c r="D376" s="24" t="s">
        <v>1522</v>
      </c>
      <c r="E376" s="24" t="s">
        <v>1525</v>
      </c>
      <c r="F376" s="63">
        <v>2.5314811400000004</v>
      </c>
      <c r="G376" s="45">
        <v>1.5111606799999999</v>
      </c>
      <c r="H376" s="68">
        <f t="shared" si="10"/>
        <v>0.67518992090238905</v>
      </c>
      <c r="I376" s="74">
        <f t="shared" si="11"/>
        <v>1.8848327132154659E-4</v>
      </c>
      <c r="J376" s="100">
        <v>37.455805800000007</v>
      </c>
      <c r="K376" s="100">
        <v>17.658772727300001</v>
      </c>
    </row>
    <row r="377" spans="1:11" x14ac:dyDescent="0.15">
      <c r="A377" s="24" t="s">
        <v>989</v>
      </c>
      <c r="B377" s="24" t="s">
        <v>992</v>
      </c>
      <c r="C377" s="24" t="s">
        <v>776</v>
      </c>
      <c r="D377" s="24" t="s">
        <v>1523</v>
      </c>
      <c r="E377" s="24" t="s">
        <v>1526</v>
      </c>
      <c r="F377" s="63">
        <v>2.2137581600000003</v>
      </c>
      <c r="G377" s="45">
        <v>1.502950515</v>
      </c>
      <c r="H377" s="68">
        <f t="shared" si="10"/>
        <v>0.47294148270743319</v>
      </c>
      <c r="I377" s="74">
        <f t="shared" si="11"/>
        <v>1.6482697552768169E-4</v>
      </c>
      <c r="J377" s="100">
        <v>252.62400000000002</v>
      </c>
      <c r="K377" s="100">
        <v>26.8889090909</v>
      </c>
    </row>
    <row r="378" spans="1:11" x14ac:dyDescent="0.15">
      <c r="A378" s="24" t="s">
        <v>948</v>
      </c>
      <c r="B378" s="24" t="s">
        <v>1852</v>
      </c>
      <c r="C378" s="24" t="s">
        <v>774</v>
      </c>
      <c r="D378" s="24" t="s">
        <v>1523</v>
      </c>
      <c r="E378" s="24" t="s">
        <v>1526</v>
      </c>
      <c r="F378" s="63">
        <v>1.37320303</v>
      </c>
      <c r="G378" s="45">
        <v>1.4900631599999998</v>
      </c>
      <c r="H378" s="68">
        <f t="shared" si="10"/>
        <v>-7.8426293017001991E-2</v>
      </c>
      <c r="I378" s="74">
        <f t="shared" si="11"/>
        <v>1.0224283135803249E-4</v>
      </c>
      <c r="J378" s="100">
        <v>43.326000000000001</v>
      </c>
      <c r="K378" s="100">
        <v>27.4460909091</v>
      </c>
    </row>
    <row r="379" spans="1:11" x14ac:dyDescent="0.15">
      <c r="A379" s="24" t="s">
        <v>823</v>
      </c>
      <c r="B379" s="24" t="s">
        <v>1863</v>
      </c>
      <c r="C379" s="24" t="s">
        <v>771</v>
      </c>
      <c r="D379" s="24" t="s">
        <v>1522</v>
      </c>
      <c r="E379" s="24" t="s">
        <v>1526</v>
      </c>
      <c r="F379" s="63">
        <v>4.1210367799999998</v>
      </c>
      <c r="G379" s="45">
        <v>1.48180182</v>
      </c>
      <c r="H379" s="68">
        <f t="shared" si="10"/>
        <v>1.7810984737486688</v>
      </c>
      <c r="I379" s="74">
        <f t="shared" si="11"/>
        <v>3.0683479377247605E-4</v>
      </c>
      <c r="J379" s="100">
        <v>11.005277184000001</v>
      </c>
      <c r="K379" s="100">
        <v>15.8784545455</v>
      </c>
    </row>
    <row r="380" spans="1:11" x14ac:dyDescent="0.15">
      <c r="A380" s="24" t="s">
        <v>137</v>
      </c>
      <c r="B380" s="24" t="s">
        <v>1685</v>
      </c>
      <c r="C380" s="24" t="s">
        <v>771</v>
      </c>
      <c r="D380" s="24" t="s">
        <v>1522</v>
      </c>
      <c r="E380" s="24" t="s">
        <v>1525</v>
      </c>
      <c r="F380" s="63">
        <v>8.4055076900000003</v>
      </c>
      <c r="G380" s="45">
        <v>1.4778120800000001</v>
      </c>
      <c r="H380" s="68">
        <f t="shared" si="10"/>
        <v>4.6878055090739279</v>
      </c>
      <c r="I380" s="74">
        <f t="shared" si="11"/>
        <v>6.2583819468219146E-4</v>
      </c>
      <c r="J380" s="100">
        <v>61.638434220800008</v>
      </c>
      <c r="K380" s="100">
        <v>29.504272727299998</v>
      </c>
    </row>
    <row r="381" spans="1:11" x14ac:dyDescent="0.15">
      <c r="A381" s="24" t="s">
        <v>175</v>
      </c>
      <c r="B381" s="24" t="s">
        <v>322</v>
      </c>
      <c r="C381" s="24" t="s">
        <v>777</v>
      </c>
      <c r="D381" s="24" t="s">
        <v>1522</v>
      </c>
      <c r="E381" s="24" t="s">
        <v>1526</v>
      </c>
      <c r="F381" s="63">
        <v>0.99242505000000003</v>
      </c>
      <c r="G381" s="45">
        <v>1.4743898500000001</v>
      </c>
      <c r="H381" s="68">
        <f t="shared" si="10"/>
        <v>-0.32689101868138881</v>
      </c>
      <c r="I381" s="74">
        <f t="shared" si="11"/>
        <v>7.38917296320246E-5</v>
      </c>
      <c r="J381" s="100">
        <v>38.997665002400005</v>
      </c>
      <c r="K381" s="100">
        <v>26.882681818199998</v>
      </c>
    </row>
    <row r="382" spans="1:11" x14ac:dyDescent="0.15">
      <c r="A382" s="24" t="s">
        <v>1541</v>
      </c>
      <c r="B382" s="24" t="s">
        <v>1542</v>
      </c>
      <c r="C382" s="24" t="s">
        <v>777</v>
      </c>
      <c r="D382" s="24" t="s">
        <v>1522</v>
      </c>
      <c r="E382" s="24" t="s">
        <v>1526</v>
      </c>
      <c r="F382" s="63">
        <v>0.58662810700000001</v>
      </c>
      <c r="G382" s="45">
        <v>1.4619985200000001</v>
      </c>
      <c r="H382" s="68">
        <f t="shared" si="10"/>
        <v>-0.59874917862433952</v>
      </c>
      <c r="I382" s="74">
        <f t="shared" si="11"/>
        <v>4.3677822800815432E-5</v>
      </c>
      <c r="J382" s="100">
        <v>124.741919751</v>
      </c>
      <c r="K382" s="100">
        <v>24.135045454499998</v>
      </c>
    </row>
    <row r="383" spans="1:11" x14ac:dyDescent="0.15">
      <c r="A383" s="24" t="s">
        <v>1362</v>
      </c>
      <c r="B383" s="24" t="s">
        <v>1276</v>
      </c>
      <c r="C383" s="24" t="s">
        <v>792</v>
      </c>
      <c r="D383" s="24" t="s">
        <v>1523</v>
      </c>
      <c r="E383" s="24" t="s">
        <v>1526</v>
      </c>
      <c r="F383" s="63">
        <v>2.5918157900000001</v>
      </c>
      <c r="G383" s="45">
        <v>1.4528675500000001</v>
      </c>
      <c r="H383" s="68">
        <f t="shared" si="10"/>
        <v>0.78393122621535594</v>
      </c>
      <c r="I383" s="74">
        <f t="shared" si="11"/>
        <v>1.9297553161389089E-4</v>
      </c>
      <c r="J383" s="100">
        <v>670.25080086000003</v>
      </c>
      <c r="K383" s="100">
        <v>16.072500000000002</v>
      </c>
    </row>
    <row r="384" spans="1:11" x14ac:dyDescent="0.15">
      <c r="A384" s="24" t="s">
        <v>1925</v>
      </c>
      <c r="B384" s="24" t="s">
        <v>1370</v>
      </c>
      <c r="C384" s="24" t="s">
        <v>467</v>
      </c>
      <c r="D384" s="24" t="s">
        <v>1522</v>
      </c>
      <c r="E384" s="24" t="s">
        <v>1525</v>
      </c>
      <c r="F384" s="63">
        <v>0.19313354699999999</v>
      </c>
      <c r="G384" s="45">
        <v>1.4284327999999999</v>
      </c>
      <c r="H384" s="68">
        <f t="shared" si="10"/>
        <v>-0.86479339665121102</v>
      </c>
      <c r="I384" s="74">
        <f t="shared" si="11"/>
        <v>1.4379898852611503E-5</v>
      </c>
      <c r="J384" s="100">
        <v>31.142978186299999</v>
      </c>
      <c r="K384" s="100">
        <v>31.451499999999999</v>
      </c>
    </row>
    <row r="385" spans="1:11" x14ac:dyDescent="0.15">
      <c r="A385" s="24" t="s">
        <v>270</v>
      </c>
      <c r="B385" s="24" t="s">
        <v>271</v>
      </c>
      <c r="C385" s="24" t="s">
        <v>770</v>
      </c>
      <c r="D385" s="24" t="s">
        <v>1522</v>
      </c>
      <c r="E385" s="24" t="s">
        <v>1525</v>
      </c>
      <c r="F385" s="63">
        <v>2.59670603</v>
      </c>
      <c r="G385" s="45">
        <v>1.40242698</v>
      </c>
      <c r="H385" s="68">
        <f t="shared" si="10"/>
        <v>0.85158020134495693</v>
      </c>
      <c r="I385" s="74">
        <f t="shared" si="11"/>
        <v>1.9333963799342626E-4</v>
      </c>
      <c r="J385" s="100">
        <v>30.36092</v>
      </c>
      <c r="K385" s="100">
        <v>32.034045454500003</v>
      </c>
    </row>
    <row r="386" spans="1:11" x14ac:dyDescent="0.15">
      <c r="A386" s="24" t="s">
        <v>907</v>
      </c>
      <c r="B386" s="24" t="s">
        <v>854</v>
      </c>
      <c r="C386" s="24" t="s">
        <v>776</v>
      </c>
      <c r="D386" s="24" t="s">
        <v>1523</v>
      </c>
      <c r="E386" s="24" t="s">
        <v>1526</v>
      </c>
      <c r="F386" s="63">
        <v>3.3247153900000002</v>
      </c>
      <c r="G386" s="45">
        <v>1.39748874</v>
      </c>
      <c r="H386" s="68">
        <f t="shared" si="10"/>
        <v>1.3790641704919926</v>
      </c>
      <c r="I386" s="74">
        <f t="shared" si="11"/>
        <v>2.4754410491886639E-4</v>
      </c>
      <c r="J386" s="100">
        <v>20.524737900000002</v>
      </c>
      <c r="K386" s="100">
        <v>72.238590909099997</v>
      </c>
    </row>
    <row r="387" spans="1:11" x14ac:dyDescent="0.15">
      <c r="A387" s="24" t="s">
        <v>1146</v>
      </c>
      <c r="B387" s="24" t="s">
        <v>1147</v>
      </c>
      <c r="C387" s="24" t="s">
        <v>770</v>
      </c>
      <c r="D387" s="24" t="s">
        <v>1522</v>
      </c>
      <c r="E387" s="24" t="s">
        <v>1525</v>
      </c>
      <c r="F387" s="63">
        <v>3.6310156899999999</v>
      </c>
      <c r="G387" s="45">
        <v>1.38998205</v>
      </c>
      <c r="H387" s="68">
        <f t="shared" si="10"/>
        <v>1.6122752376550475</v>
      </c>
      <c r="I387" s="74">
        <f t="shared" si="11"/>
        <v>2.7034991675705809E-4</v>
      </c>
      <c r="J387" s="100">
        <v>430.70627999999999</v>
      </c>
      <c r="K387" s="100">
        <v>49.631363636400003</v>
      </c>
    </row>
    <row r="388" spans="1:11" x14ac:dyDescent="0.15">
      <c r="A388" s="24" t="s">
        <v>124</v>
      </c>
      <c r="B388" s="24" t="s">
        <v>1561</v>
      </c>
      <c r="C388" s="24" t="s">
        <v>771</v>
      </c>
      <c r="D388" s="24" t="s">
        <v>1522</v>
      </c>
      <c r="E388" s="24" t="s">
        <v>1525</v>
      </c>
      <c r="F388" s="63">
        <v>4.4637610199999997</v>
      </c>
      <c r="G388" s="45">
        <v>1.3744953899999999</v>
      </c>
      <c r="H388" s="68">
        <f t="shared" si="10"/>
        <v>2.2475634712750838</v>
      </c>
      <c r="I388" s="74">
        <f t="shared" si="11"/>
        <v>3.3235257658178856E-4</v>
      </c>
      <c r="J388" s="100">
        <v>18.0026057995</v>
      </c>
      <c r="K388" s="100">
        <v>20.832000000000001</v>
      </c>
    </row>
    <row r="389" spans="1:11" x14ac:dyDescent="0.15">
      <c r="A389" s="24" t="s">
        <v>224</v>
      </c>
      <c r="B389" s="24" t="s">
        <v>225</v>
      </c>
      <c r="C389" s="24" t="s">
        <v>776</v>
      </c>
      <c r="D389" s="24" t="s">
        <v>1523</v>
      </c>
      <c r="E389" s="24" t="s">
        <v>1526</v>
      </c>
      <c r="F389" s="63">
        <v>2.8343839929999999</v>
      </c>
      <c r="G389" s="45">
        <v>1.3642953849999999</v>
      </c>
      <c r="H389" s="68">
        <f t="shared" si="10"/>
        <v>1.0775442211145498</v>
      </c>
      <c r="I389" s="74">
        <f t="shared" si="11"/>
        <v>2.1103612376984466E-4</v>
      </c>
      <c r="J389" s="100">
        <v>206.5</v>
      </c>
      <c r="K389" s="100">
        <v>36.886454545500001</v>
      </c>
    </row>
    <row r="390" spans="1:11" x14ac:dyDescent="0.15">
      <c r="A390" s="24" t="s">
        <v>1613</v>
      </c>
      <c r="B390" s="24" t="s">
        <v>1614</v>
      </c>
      <c r="C390" s="24" t="s">
        <v>770</v>
      </c>
      <c r="D390" s="24" t="s">
        <v>1522</v>
      </c>
      <c r="E390" s="24" t="s">
        <v>1525</v>
      </c>
      <c r="F390" s="63">
        <v>2.05341767</v>
      </c>
      <c r="G390" s="45">
        <v>1.3404375399999999</v>
      </c>
      <c r="H390" s="68">
        <f t="shared" si="10"/>
        <v>0.53190104628075408</v>
      </c>
      <c r="I390" s="74">
        <f t="shared" si="11"/>
        <v>1.5288870760896443E-4</v>
      </c>
      <c r="J390" s="100">
        <v>51.629240000000003</v>
      </c>
      <c r="K390" s="100">
        <v>4.9524090908999998</v>
      </c>
    </row>
    <row r="391" spans="1:11" x14ac:dyDescent="0.15">
      <c r="A391" s="24" t="s">
        <v>1615</v>
      </c>
      <c r="B391" s="24" t="s">
        <v>1616</v>
      </c>
      <c r="C391" s="24" t="s">
        <v>1671</v>
      </c>
      <c r="D391" s="24" t="s">
        <v>1523</v>
      </c>
      <c r="E391" s="24" t="s">
        <v>1526</v>
      </c>
      <c r="F391" s="63">
        <v>7.0696254100000004</v>
      </c>
      <c r="G391" s="45">
        <v>1.33809406</v>
      </c>
      <c r="H391" s="68">
        <f t="shared" ref="H391:H454" si="12">IF(ISERROR(F391/G391-1),"",((F391/G391-1)))</f>
        <v>4.2833546021420954</v>
      </c>
      <c r="I391" s="74">
        <f t="shared" ref="I391:I454" si="13">F391/$F$760</f>
        <v>5.2637410693675158E-4</v>
      </c>
      <c r="J391" s="100">
        <v>8.3761871403879393</v>
      </c>
      <c r="K391" s="100">
        <v>70.401863636399995</v>
      </c>
    </row>
    <row r="392" spans="1:11" x14ac:dyDescent="0.15">
      <c r="A392" s="24" t="s">
        <v>1617</v>
      </c>
      <c r="B392" s="24" t="s">
        <v>1618</v>
      </c>
      <c r="C392" s="24" t="s">
        <v>1671</v>
      </c>
      <c r="D392" s="24" t="s">
        <v>1523</v>
      </c>
      <c r="E392" s="24" t="s">
        <v>1526</v>
      </c>
      <c r="F392" s="63">
        <v>1.5922499999999999</v>
      </c>
      <c r="G392" s="45">
        <v>1.293768405</v>
      </c>
      <c r="H392" s="68">
        <f t="shared" si="12"/>
        <v>0.23070712953451666</v>
      </c>
      <c r="I392" s="74">
        <f t="shared" si="13"/>
        <v>1.1855213298635615E-4</v>
      </c>
      <c r="J392" s="100">
        <v>73.967970132513926</v>
      </c>
      <c r="K392" s="100">
        <v>11.5</v>
      </c>
    </row>
    <row r="393" spans="1:11" x14ac:dyDescent="0.15">
      <c r="A393" s="24" t="s">
        <v>911</v>
      </c>
      <c r="B393" s="24" t="s">
        <v>400</v>
      </c>
      <c r="C393" s="24" t="s">
        <v>776</v>
      </c>
      <c r="D393" s="24" t="s">
        <v>1522</v>
      </c>
      <c r="E393" s="24" t="s">
        <v>1525</v>
      </c>
      <c r="F393" s="63">
        <v>0.58981271999999996</v>
      </c>
      <c r="G393" s="45">
        <v>1.283596585</v>
      </c>
      <c r="H393" s="68">
        <f t="shared" si="12"/>
        <v>-0.54049993051360445</v>
      </c>
      <c r="I393" s="74">
        <f t="shared" si="13"/>
        <v>4.3914935480285412E-5</v>
      </c>
      <c r="J393" s="100">
        <v>8.7347617500000005</v>
      </c>
      <c r="K393" s="100">
        <v>26.457727272700001</v>
      </c>
    </row>
    <row r="394" spans="1:11" x14ac:dyDescent="0.15">
      <c r="A394" s="24" t="s">
        <v>300</v>
      </c>
      <c r="B394" s="24" t="s">
        <v>1687</v>
      </c>
      <c r="C394" s="24" t="s">
        <v>771</v>
      </c>
      <c r="D394" s="24" t="s">
        <v>1522</v>
      </c>
      <c r="E394" s="24" t="s">
        <v>1525</v>
      </c>
      <c r="F394" s="63">
        <v>2.2033724800000001</v>
      </c>
      <c r="G394" s="45">
        <v>1.28066518</v>
      </c>
      <c r="H394" s="68">
        <f t="shared" si="12"/>
        <v>0.7204906593931133</v>
      </c>
      <c r="I394" s="74">
        <f t="shared" si="13"/>
        <v>1.6405370216199554E-4</v>
      </c>
      <c r="J394" s="100">
        <v>130.24085600870001</v>
      </c>
      <c r="K394" s="100">
        <v>37.203681818200003</v>
      </c>
    </row>
    <row r="395" spans="1:11" x14ac:dyDescent="0.15">
      <c r="A395" s="24" t="s">
        <v>260</v>
      </c>
      <c r="B395" s="24" t="s">
        <v>261</v>
      </c>
      <c r="C395" s="24" t="s">
        <v>770</v>
      </c>
      <c r="D395" s="24" t="s">
        <v>1522</v>
      </c>
      <c r="E395" s="24" t="s">
        <v>1525</v>
      </c>
      <c r="F395" s="63">
        <v>0.20601325000000001</v>
      </c>
      <c r="G395" s="45">
        <v>1.2714905000000001</v>
      </c>
      <c r="H395" s="68">
        <f t="shared" si="12"/>
        <v>-0.83797499863349356</v>
      </c>
      <c r="I395" s="74">
        <f t="shared" si="13"/>
        <v>1.5338866516534112E-5</v>
      </c>
      <c r="J395" s="100">
        <v>11.34375</v>
      </c>
      <c r="K395" s="100">
        <v>20.0014545455</v>
      </c>
    </row>
    <row r="396" spans="1:11" x14ac:dyDescent="0.15">
      <c r="A396" s="24" t="s">
        <v>1230</v>
      </c>
      <c r="B396" s="24" t="s">
        <v>1231</v>
      </c>
      <c r="C396" s="24" t="s">
        <v>769</v>
      </c>
      <c r="D396" s="24" t="s">
        <v>1522</v>
      </c>
      <c r="E396" s="24" t="s">
        <v>1525</v>
      </c>
      <c r="F396" s="63">
        <v>9.0665342100000004</v>
      </c>
      <c r="G396" s="45">
        <v>1.2586000500000001</v>
      </c>
      <c r="H396" s="68">
        <f t="shared" si="12"/>
        <v>6.2036658587451985</v>
      </c>
      <c r="I396" s="74">
        <f t="shared" si="13"/>
        <v>6.7505540548862784E-4</v>
      </c>
      <c r="J396" s="100">
        <v>29.477073790000002</v>
      </c>
      <c r="K396" s="100">
        <v>35.656363636400002</v>
      </c>
    </row>
    <row r="397" spans="1:11" x14ac:dyDescent="0.15">
      <c r="A397" s="24" t="s">
        <v>826</v>
      </c>
      <c r="B397" s="24" t="s">
        <v>451</v>
      </c>
      <c r="C397" s="24" t="s">
        <v>773</v>
      </c>
      <c r="D397" s="24" t="s">
        <v>1522</v>
      </c>
      <c r="E397" s="24" t="s">
        <v>1525</v>
      </c>
      <c r="F397" s="63">
        <v>5.9799999999999999E-2</v>
      </c>
      <c r="G397" s="45">
        <v>1.2585876200000001</v>
      </c>
      <c r="H397" s="68">
        <f t="shared" si="12"/>
        <v>-0.95248642283641727</v>
      </c>
      <c r="I397" s="74">
        <f t="shared" si="13"/>
        <v>4.4524525373428156E-6</v>
      </c>
      <c r="J397" s="100">
        <v>446.86298994599997</v>
      </c>
      <c r="K397" s="100">
        <v>34.916590909100002</v>
      </c>
    </row>
    <row r="398" spans="1:11" x14ac:dyDescent="0.15">
      <c r="A398" s="24" t="s">
        <v>884</v>
      </c>
      <c r="B398" s="24" t="s">
        <v>844</v>
      </c>
      <c r="C398" s="24" t="s">
        <v>776</v>
      </c>
      <c r="D398" s="24" t="s">
        <v>1523</v>
      </c>
      <c r="E398" s="24" t="s">
        <v>1526</v>
      </c>
      <c r="F398" s="63">
        <v>3.0081741630000001</v>
      </c>
      <c r="G398" s="45">
        <v>1.2438186599999999</v>
      </c>
      <c r="H398" s="68">
        <f t="shared" si="12"/>
        <v>1.4184989819979066</v>
      </c>
      <c r="I398" s="74">
        <f t="shared" si="13"/>
        <v>2.2397579740499082E-4</v>
      </c>
      <c r="J398" s="100">
        <v>20.629699989999999</v>
      </c>
      <c r="K398" s="100">
        <v>31.8114090909</v>
      </c>
    </row>
    <row r="399" spans="1:11" x14ac:dyDescent="0.15">
      <c r="A399" s="24" t="s">
        <v>919</v>
      </c>
      <c r="B399" s="24" t="s">
        <v>34</v>
      </c>
      <c r="C399" s="24" t="s">
        <v>776</v>
      </c>
      <c r="D399" s="24" t="s">
        <v>1522</v>
      </c>
      <c r="E399" s="24" t="s">
        <v>1525</v>
      </c>
      <c r="F399" s="63">
        <v>0.74031418000000004</v>
      </c>
      <c r="G399" s="45">
        <v>1.2298442299999999</v>
      </c>
      <c r="H399" s="68">
        <f t="shared" si="12"/>
        <v>-0.39804231955456659</v>
      </c>
      <c r="I399" s="74">
        <f t="shared" si="13"/>
        <v>5.5120631257054618E-5</v>
      </c>
      <c r="J399" s="100">
        <v>10.512936359999999</v>
      </c>
      <c r="K399" s="100">
        <v>63.9189545455</v>
      </c>
    </row>
    <row r="400" spans="1:11" x14ac:dyDescent="0.15">
      <c r="A400" s="24" t="s">
        <v>953</v>
      </c>
      <c r="B400" s="24" t="s">
        <v>1701</v>
      </c>
      <c r="C400" s="24" t="s">
        <v>772</v>
      </c>
      <c r="D400" s="24" t="s">
        <v>1522</v>
      </c>
      <c r="E400" s="24" t="s">
        <v>1525</v>
      </c>
      <c r="F400" s="63">
        <v>0.80237831999999998</v>
      </c>
      <c r="G400" s="45">
        <v>1.20900232</v>
      </c>
      <c r="H400" s="68">
        <f t="shared" si="12"/>
        <v>-0.33633020654584023</v>
      </c>
      <c r="I400" s="74">
        <f t="shared" si="13"/>
        <v>5.9741661986502774E-5</v>
      </c>
      <c r="J400" s="100">
        <v>19.591637631800001</v>
      </c>
      <c r="K400" s="100">
        <v>88.308454545499998</v>
      </c>
    </row>
    <row r="401" spans="1:11" x14ac:dyDescent="0.15">
      <c r="A401" s="24" t="s">
        <v>153</v>
      </c>
      <c r="B401" s="24" t="s">
        <v>374</v>
      </c>
      <c r="C401" s="24" t="s">
        <v>776</v>
      </c>
      <c r="D401" s="24" t="s">
        <v>1523</v>
      </c>
      <c r="E401" s="24" t="s">
        <v>1526</v>
      </c>
      <c r="F401" s="63">
        <v>6.0642970800000002</v>
      </c>
      <c r="G401" s="45">
        <v>1.1828937900000001</v>
      </c>
      <c r="H401" s="68">
        <f t="shared" si="12"/>
        <v>4.1266623692394226</v>
      </c>
      <c r="I401" s="74">
        <f t="shared" si="13"/>
        <v>4.5152165419810419E-4</v>
      </c>
      <c r="J401" s="100">
        <v>208.16200000000001</v>
      </c>
      <c r="K401" s="100">
        <v>37.451318181799998</v>
      </c>
    </row>
    <row r="402" spans="1:11" x14ac:dyDescent="0.15">
      <c r="A402" s="24" t="s">
        <v>964</v>
      </c>
      <c r="B402" s="24" t="s">
        <v>1880</v>
      </c>
      <c r="C402" s="24" t="s">
        <v>776</v>
      </c>
      <c r="D402" s="24" t="s">
        <v>1523</v>
      </c>
      <c r="E402" s="24" t="s">
        <v>1525</v>
      </c>
      <c r="F402" s="63">
        <v>1.1203540400000001</v>
      </c>
      <c r="G402" s="45">
        <v>1.15480819</v>
      </c>
      <c r="H402" s="68">
        <f t="shared" si="12"/>
        <v>-2.9835387641301669E-2</v>
      </c>
      <c r="I402" s="74">
        <f t="shared" si="13"/>
        <v>8.3416775721074834E-5</v>
      </c>
      <c r="J402" s="100">
        <v>69.66</v>
      </c>
      <c r="K402" s="100">
        <v>33.316954545500003</v>
      </c>
    </row>
    <row r="403" spans="1:11" x14ac:dyDescent="0.15">
      <c r="A403" s="24" t="s">
        <v>140</v>
      </c>
      <c r="B403" s="24" t="s">
        <v>1855</v>
      </c>
      <c r="C403" s="24" t="s">
        <v>773</v>
      </c>
      <c r="D403" s="24" t="s">
        <v>1522</v>
      </c>
      <c r="E403" s="24" t="s">
        <v>1525</v>
      </c>
      <c r="F403" s="63">
        <v>1.49508E-3</v>
      </c>
      <c r="G403" s="45">
        <v>1.13866892</v>
      </c>
      <c r="H403" s="68">
        <f t="shared" si="12"/>
        <v>-0.99868699323065746</v>
      </c>
      <c r="I403" s="74">
        <f t="shared" si="13"/>
        <v>1.1131726989181433E-7</v>
      </c>
      <c r="J403" s="100">
        <v>45.973820222399993</v>
      </c>
      <c r="K403" s="100">
        <v>80.459227272700005</v>
      </c>
    </row>
    <row r="404" spans="1:11" x14ac:dyDescent="0.15">
      <c r="A404" s="24" t="s">
        <v>1619</v>
      </c>
      <c r="B404" s="24" t="s">
        <v>10</v>
      </c>
      <c r="C404" s="24" t="s">
        <v>770</v>
      </c>
      <c r="D404" s="24" t="s">
        <v>1522</v>
      </c>
      <c r="E404" s="24" t="s">
        <v>1525</v>
      </c>
      <c r="F404" s="63">
        <v>1.54081059</v>
      </c>
      <c r="G404" s="45">
        <v>1.1336693</v>
      </c>
      <c r="H404" s="68">
        <f t="shared" si="12"/>
        <v>0.35913585205138743</v>
      </c>
      <c r="I404" s="74">
        <f t="shared" si="13"/>
        <v>1.147221742643843E-4</v>
      </c>
      <c r="J404" s="100">
        <v>12.24649</v>
      </c>
      <c r="K404" s="100">
        <v>20.069181818200001</v>
      </c>
    </row>
    <row r="405" spans="1:11" x14ac:dyDescent="0.15">
      <c r="A405" s="24" t="s">
        <v>1620</v>
      </c>
      <c r="B405" s="24" t="s">
        <v>1949</v>
      </c>
      <c r="C405" s="24" t="s">
        <v>770</v>
      </c>
      <c r="D405" s="24" t="s">
        <v>1522</v>
      </c>
      <c r="E405" s="24" t="s">
        <v>1525</v>
      </c>
      <c r="F405" s="63">
        <v>4.277345918</v>
      </c>
      <c r="G405" s="45">
        <v>1.120353149</v>
      </c>
      <c r="H405" s="68">
        <f t="shared" si="12"/>
        <v>2.8178550413482166</v>
      </c>
      <c r="I405" s="74">
        <f t="shared" si="13"/>
        <v>3.1847290444301065E-4</v>
      </c>
      <c r="J405" s="100">
        <v>325.7885</v>
      </c>
      <c r="K405" s="100">
        <v>17.785454545499999</v>
      </c>
    </row>
    <row r="406" spans="1:11" x14ac:dyDescent="0.15">
      <c r="A406" s="24" t="s">
        <v>950</v>
      </c>
      <c r="B406" s="24" t="s">
        <v>1432</v>
      </c>
      <c r="C406" s="24" t="s">
        <v>467</v>
      </c>
      <c r="D406" s="24" t="s">
        <v>1522</v>
      </c>
      <c r="E406" s="24" t="s">
        <v>1525</v>
      </c>
      <c r="F406" s="63">
        <v>0.98807027000000003</v>
      </c>
      <c r="G406" s="45">
        <v>1.1195849899999999</v>
      </c>
      <c r="H406" s="68">
        <f t="shared" si="12"/>
        <v>-0.11746738405272816</v>
      </c>
      <c r="I406" s="74">
        <f t="shared" si="13"/>
        <v>7.3567491316630455E-5</v>
      </c>
      <c r="J406" s="100">
        <v>8.9095493499999989</v>
      </c>
      <c r="K406" s="100">
        <v>40.348772727300002</v>
      </c>
    </row>
    <row r="407" spans="1:11" x14ac:dyDescent="0.15">
      <c r="A407" s="24" t="s">
        <v>136</v>
      </c>
      <c r="B407" s="24" t="s">
        <v>1565</v>
      </c>
      <c r="C407" s="24" t="s">
        <v>771</v>
      </c>
      <c r="D407" s="24" t="s">
        <v>1522</v>
      </c>
      <c r="E407" s="24" t="s">
        <v>1525</v>
      </c>
      <c r="F407" s="63">
        <v>7.0202243600000003</v>
      </c>
      <c r="G407" s="45">
        <v>1.1187781799999998</v>
      </c>
      <c r="H407" s="68">
        <f t="shared" si="12"/>
        <v>5.2749028230064345</v>
      </c>
      <c r="I407" s="74">
        <f t="shared" si="13"/>
        <v>5.2269591579260613E-4</v>
      </c>
      <c r="J407" s="100">
        <v>137.33494255389999</v>
      </c>
      <c r="K407" s="100">
        <v>20.217545454500002</v>
      </c>
    </row>
    <row r="408" spans="1:11" x14ac:dyDescent="0.15">
      <c r="A408" s="24" t="s">
        <v>802</v>
      </c>
      <c r="B408" s="24" t="s">
        <v>803</v>
      </c>
      <c r="C408" s="24" t="s">
        <v>772</v>
      </c>
      <c r="D408" s="24" t="s">
        <v>1522</v>
      </c>
      <c r="E408" s="24" t="s">
        <v>1525</v>
      </c>
      <c r="F408" s="63">
        <v>2.6799000950000003</v>
      </c>
      <c r="G408" s="45">
        <v>1.1175501780000001</v>
      </c>
      <c r="H408" s="68">
        <f t="shared" si="12"/>
        <v>1.3980132147587558</v>
      </c>
      <c r="I408" s="74">
        <f t="shared" si="13"/>
        <v>1.9953391267237466E-4</v>
      </c>
      <c r="J408" s="100">
        <v>6.1767500000000002</v>
      </c>
      <c r="K408" s="100">
        <v>63.719000000000001</v>
      </c>
    </row>
    <row r="409" spans="1:11" x14ac:dyDescent="0.15">
      <c r="A409" s="24" t="s">
        <v>923</v>
      </c>
      <c r="B409" s="24" t="s">
        <v>843</v>
      </c>
      <c r="C409" s="24" t="s">
        <v>776</v>
      </c>
      <c r="D409" s="24" t="s">
        <v>1522</v>
      </c>
      <c r="E409" s="24" t="s">
        <v>1525</v>
      </c>
      <c r="F409" s="63">
        <v>1.5700535770000001</v>
      </c>
      <c r="G409" s="45">
        <v>1.114121229</v>
      </c>
      <c r="H409" s="68">
        <f t="shared" si="12"/>
        <v>0.40923046445244626</v>
      </c>
      <c r="I409" s="74">
        <f t="shared" si="13"/>
        <v>1.1689948215180292E-4</v>
      </c>
      <c r="J409" s="100">
        <v>13.880031930000001</v>
      </c>
      <c r="K409" s="100">
        <v>46.109727272699999</v>
      </c>
    </row>
    <row r="410" spans="1:11" x14ac:dyDescent="0.15">
      <c r="A410" s="24" t="s">
        <v>1222</v>
      </c>
      <c r="B410" s="24" t="s">
        <v>1223</v>
      </c>
      <c r="C410" s="24" t="s">
        <v>769</v>
      </c>
      <c r="D410" s="24" t="s">
        <v>1522</v>
      </c>
      <c r="E410" s="24" t="s">
        <v>1525</v>
      </c>
      <c r="F410" s="63">
        <v>1.27182258</v>
      </c>
      <c r="G410" s="45">
        <v>1.11047151</v>
      </c>
      <c r="H410" s="68">
        <f t="shared" si="12"/>
        <v>0.14529960340900594</v>
      </c>
      <c r="I410" s="74">
        <f t="shared" si="13"/>
        <v>9.4694476143325856E-5</v>
      </c>
      <c r="J410" s="100">
        <v>56.077671649999999</v>
      </c>
      <c r="K410" s="100">
        <v>38.112045454499999</v>
      </c>
    </row>
    <row r="411" spans="1:11" x14ac:dyDescent="0.15">
      <c r="A411" s="24" t="s">
        <v>1197</v>
      </c>
      <c r="B411" s="24" t="s">
        <v>1198</v>
      </c>
      <c r="C411" s="24" t="s">
        <v>777</v>
      </c>
      <c r="D411" s="24" t="s">
        <v>1522</v>
      </c>
      <c r="E411" s="24" t="s">
        <v>1526</v>
      </c>
      <c r="F411" s="63">
        <v>0.89991134199999989</v>
      </c>
      <c r="G411" s="45">
        <v>1.107299357</v>
      </c>
      <c r="H411" s="68">
        <f t="shared" si="12"/>
        <v>-0.18729173252829778</v>
      </c>
      <c r="I411" s="74">
        <f t="shared" si="13"/>
        <v>6.7003554148352472E-5</v>
      </c>
      <c r="J411" s="100">
        <v>87.376570291799993</v>
      </c>
      <c r="K411" s="100">
        <v>70.4315</v>
      </c>
    </row>
    <row r="412" spans="1:11" x14ac:dyDescent="0.15">
      <c r="A412" s="24" t="s">
        <v>1578</v>
      </c>
      <c r="B412" s="24" t="s">
        <v>1579</v>
      </c>
      <c r="C412" s="24" t="s">
        <v>777</v>
      </c>
      <c r="D412" s="24" t="s">
        <v>1522</v>
      </c>
      <c r="E412" s="24" t="s">
        <v>1526</v>
      </c>
      <c r="F412" s="63">
        <v>1.631480807</v>
      </c>
      <c r="G412" s="45">
        <v>1.0851634800000001</v>
      </c>
      <c r="H412" s="68">
        <f t="shared" si="12"/>
        <v>0.5034424186482942</v>
      </c>
      <c r="I412" s="74">
        <f t="shared" si="13"/>
        <v>1.2147309128349924E-4</v>
      </c>
      <c r="J412" s="100">
        <v>86.093179694999989</v>
      </c>
      <c r="K412" s="100">
        <v>62.996681818200003</v>
      </c>
    </row>
    <row r="413" spans="1:11" x14ac:dyDescent="0.15">
      <c r="A413" s="24" t="s">
        <v>359</v>
      </c>
      <c r="B413" s="24" t="s">
        <v>360</v>
      </c>
      <c r="C413" s="24" t="s">
        <v>777</v>
      </c>
      <c r="D413" s="24" t="s">
        <v>1522</v>
      </c>
      <c r="E413" s="24" t="s">
        <v>1525</v>
      </c>
      <c r="F413" s="63">
        <v>3.2530701359999998</v>
      </c>
      <c r="G413" s="45">
        <v>1.0837280739999999</v>
      </c>
      <c r="H413" s="68">
        <f t="shared" si="12"/>
        <v>2.0017402096016941</v>
      </c>
      <c r="I413" s="74">
        <f t="shared" si="13"/>
        <v>2.4220970537102573E-4</v>
      </c>
      <c r="J413" s="100">
        <v>707.06790000000001</v>
      </c>
      <c r="K413" s="100">
        <v>18.5101818182</v>
      </c>
    </row>
    <row r="414" spans="1:11" x14ac:dyDescent="0.15">
      <c r="A414" s="24" t="s">
        <v>1360</v>
      </c>
      <c r="B414" s="24" t="s">
        <v>1480</v>
      </c>
      <c r="C414" s="24" t="s">
        <v>792</v>
      </c>
      <c r="D414" s="24" t="s">
        <v>1523</v>
      </c>
      <c r="E414" s="24" t="s">
        <v>1525</v>
      </c>
      <c r="F414" s="63">
        <v>0.26699499999999998</v>
      </c>
      <c r="G414" s="45">
        <v>1.0754189999999999</v>
      </c>
      <c r="H414" s="68">
        <f t="shared" si="12"/>
        <v>-0.75172932596504249</v>
      </c>
      <c r="I414" s="74">
        <f t="shared" si="13"/>
        <v>1.987930711049908E-5</v>
      </c>
      <c r="J414" s="100">
        <v>27.041606046800002</v>
      </c>
      <c r="K414" s="100">
        <v>21.403045454499999</v>
      </c>
    </row>
    <row r="415" spans="1:11" x14ac:dyDescent="0.15">
      <c r="A415" s="24" t="s">
        <v>131</v>
      </c>
      <c r="B415" s="24" t="s">
        <v>1558</v>
      </c>
      <c r="C415" s="24" t="s">
        <v>771</v>
      </c>
      <c r="D415" s="24" t="s">
        <v>1522</v>
      </c>
      <c r="E415" s="24" t="s">
        <v>1525</v>
      </c>
      <c r="F415" s="63">
        <v>2.10076537</v>
      </c>
      <c r="G415" s="45">
        <v>1.05045546</v>
      </c>
      <c r="H415" s="68">
        <f t="shared" si="12"/>
        <v>0.9998614410552924</v>
      </c>
      <c r="I415" s="74">
        <f t="shared" si="13"/>
        <v>1.5641401508392004E-4</v>
      </c>
      <c r="J415" s="100">
        <v>19.844891169999997</v>
      </c>
      <c r="K415" s="100">
        <v>19.6302727273</v>
      </c>
    </row>
    <row r="416" spans="1:11" x14ac:dyDescent="0.15">
      <c r="A416" s="24" t="s">
        <v>1151</v>
      </c>
      <c r="B416" s="24" t="s">
        <v>1163</v>
      </c>
      <c r="C416" s="24" t="s">
        <v>774</v>
      </c>
      <c r="D416" s="24" t="s">
        <v>1523</v>
      </c>
      <c r="E416" s="24" t="s">
        <v>1526</v>
      </c>
      <c r="F416" s="63">
        <v>3.75367958</v>
      </c>
      <c r="G416" s="45">
        <v>1.03740966</v>
      </c>
      <c r="H416" s="68">
        <f t="shared" si="12"/>
        <v>2.6183194785365695</v>
      </c>
      <c r="I416" s="74">
        <f t="shared" si="13"/>
        <v>2.7948294599235645E-4</v>
      </c>
      <c r="J416" s="100">
        <v>246.714</v>
      </c>
      <c r="K416" s="100">
        <v>14.875</v>
      </c>
    </row>
    <row r="417" spans="1:11" x14ac:dyDescent="0.15">
      <c r="A417" s="24" t="s">
        <v>88</v>
      </c>
      <c r="B417" s="24" t="s">
        <v>1043</v>
      </c>
      <c r="C417" s="24" t="s">
        <v>769</v>
      </c>
      <c r="D417" s="24" t="s">
        <v>1522</v>
      </c>
      <c r="E417" s="24" t="s">
        <v>1525</v>
      </c>
      <c r="F417" s="63">
        <v>2.5205399999999999E-3</v>
      </c>
      <c r="G417" s="45">
        <v>1.0242450000000001</v>
      </c>
      <c r="H417" s="68">
        <f t="shared" si="12"/>
        <v>-0.99753912394007294</v>
      </c>
      <c r="I417" s="74">
        <f t="shared" si="13"/>
        <v>1.8766864077715821E-7</v>
      </c>
      <c r="J417" s="100">
        <v>10.2544754</v>
      </c>
      <c r="K417" s="100">
        <v>33.524727272699998</v>
      </c>
    </row>
    <row r="418" spans="1:11" x14ac:dyDescent="0.15">
      <c r="A418" s="24" t="s">
        <v>1318</v>
      </c>
      <c r="B418" s="24" t="s">
        <v>1319</v>
      </c>
      <c r="C418" s="24" t="s">
        <v>772</v>
      </c>
      <c r="D418" s="24" t="s">
        <v>1522</v>
      </c>
      <c r="E418" s="24" t="s">
        <v>1526</v>
      </c>
      <c r="F418" s="63">
        <v>1.2217210199999999</v>
      </c>
      <c r="G418" s="45">
        <v>1.01207365</v>
      </c>
      <c r="H418" s="68">
        <f t="shared" si="12"/>
        <v>0.20714635738219234</v>
      </c>
      <c r="I418" s="74">
        <f t="shared" si="13"/>
        <v>9.096412801712463E-5</v>
      </c>
      <c r="J418" s="100">
        <v>35.65441028</v>
      </c>
      <c r="K418" s="100">
        <v>25.289727272699999</v>
      </c>
    </row>
    <row r="419" spans="1:11" x14ac:dyDescent="0.15">
      <c r="A419" s="24" t="s">
        <v>874</v>
      </c>
      <c r="B419" s="24" t="s">
        <v>875</v>
      </c>
      <c r="C419" s="24" t="s">
        <v>776</v>
      </c>
      <c r="D419" s="24" t="s">
        <v>1523</v>
      </c>
      <c r="E419" s="24" t="s">
        <v>1526</v>
      </c>
      <c r="F419" s="63">
        <v>1.8164707390000001</v>
      </c>
      <c r="G419" s="45">
        <v>1.0052024799999999</v>
      </c>
      <c r="H419" s="68">
        <f t="shared" si="12"/>
        <v>0.8070694960879925</v>
      </c>
      <c r="I419" s="74">
        <f t="shared" si="13"/>
        <v>1.3524665135233329E-4</v>
      </c>
      <c r="J419" s="100">
        <v>25.184000000000001</v>
      </c>
      <c r="K419" s="100">
        <v>61.7685454545</v>
      </c>
    </row>
    <row r="420" spans="1:11" x14ac:dyDescent="0.15">
      <c r="A420" s="24" t="s">
        <v>1112</v>
      </c>
      <c r="B420" s="24" t="s">
        <v>1212</v>
      </c>
      <c r="C420" s="24" t="s">
        <v>778</v>
      </c>
      <c r="D420" s="24" t="s">
        <v>1522</v>
      </c>
      <c r="E420" s="24" t="s">
        <v>1525</v>
      </c>
      <c r="F420" s="63">
        <v>6.4218194859999995</v>
      </c>
      <c r="G420" s="45">
        <v>1.00302844</v>
      </c>
      <c r="H420" s="68">
        <f t="shared" si="12"/>
        <v>5.4024301105559873</v>
      </c>
      <c r="I420" s="74">
        <f t="shared" si="13"/>
        <v>4.781412452307397E-4</v>
      </c>
      <c r="J420" s="100">
        <v>47.077406801999999</v>
      </c>
      <c r="K420" s="100">
        <v>33.443409090899998</v>
      </c>
    </row>
    <row r="421" spans="1:11" x14ac:dyDescent="0.15">
      <c r="A421" s="24" t="s">
        <v>1111</v>
      </c>
      <c r="B421" s="24" t="s">
        <v>309</v>
      </c>
      <c r="C421" s="24" t="s">
        <v>777</v>
      </c>
      <c r="D421" s="24" t="s">
        <v>1522</v>
      </c>
      <c r="E421" s="24" t="s">
        <v>1525</v>
      </c>
      <c r="F421" s="63">
        <v>0.53824525100000009</v>
      </c>
      <c r="G421" s="45">
        <v>0.99150452899999997</v>
      </c>
      <c r="H421" s="68">
        <f t="shared" si="12"/>
        <v>-0.45714292244044796</v>
      </c>
      <c r="I421" s="74">
        <f t="shared" si="13"/>
        <v>4.0075442032235303E-5</v>
      </c>
      <c r="J421" s="100">
        <v>26.526204559200004</v>
      </c>
      <c r="K421" s="100">
        <v>90.868681818200002</v>
      </c>
    </row>
    <row r="422" spans="1:11" x14ac:dyDescent="0.15">
      <c r="A422" s="24" t="s">
        <v>1621</v>
      </c>
      <c r="B422" s="24" t="s">
        <v>1954</v>
      </c>
      <c r="C422" s="24" t="s">
        <v>770</v>
      </c>
      <c r="D422" s="24" t="s">
        <v>1522</v>
      </c>
      <c r="E422" s="24" t="s">
        <v>1525</v>
      </c>
      <c r="F422" s="63">
        <v>1.5777190800000001</v>
      </c>
      <c r="G422" s="45">
        <v>0.97889520900000004</v>
      </c>
      <c r="H422" s="68">
        <f t="shared" si="12"/>
        <v>0.61173439760904991</v>
      </c>
      <c r="I422" s="74">
        <f t="shared" si="13"/>
        <v>1.1747022275853132E-4</v>
      </c>
      <c r="J422" s="100">
        <v>22.572179999999999</v>
      </c>
      <c r="K422" s="100">
        <v>26.709499999999998</v>
      </c>
    </row>
    <row r="423" spans="1:11" x14ac:dyDescent="0.15">
      <c r="A423" s="24" t="s">
        <v>1123</v>
      </c>
      <c r="B423" s="24" t="s">
        <v>245</v>
      </c>
      <c r="C423" s="24" t="s">
        <v>775</v>
      </c>
      <c r="D423" s="24" t="s">
        <v>1522</v>
      </c>
      <c r="E423" s="24" t="s">
        <v>1525</v>
      </c>
      <c r="F423" s="63">
        <v>0.48613238000000003</v>
      </c>
      <c r="G423" s="45">
        <v>0.96878154999999999</v>
      </c>
      <c r="H423" s="68">
        <f t="shared" si="12"/>
        <v>-0.49820227274146578</v>
      </c>
      <c r="I423" s="74">
        <f t="shared" si="13"/>
        <v>3.6195340281195685E-5</v>
      </c>
      <c r="J423" s="100">
        <v>35.329310863935092</v>
      </c>
      <c r="K423" s="100">
        <v>141.1945454545</v>
      </c>
    </row>
    <row r="424" spans="1:11" x14ac:dyDescent="0.15">
      <c r="A424" s="24" t="s">
        <v>1345</v>
      </c>
      <c r="B424" s="24" t="s">
        <v>1482</v>
      </c>
      <c r="C424" s="24" t="s">
        <v>792</v>
      </c>
      <c r="D424" s="24" t="s">
        <v>1523</v>
      </c>
      <c r="E424" s="24" t="s">
        <v>1525</v>
      </c>
      <c r="F424" s="63">
        <v>6.0837567799999999</v>
      </c>
      <c r="G424" s="45">
        <v>0.95686252999999999</v>
      </c>
      <c r="H424" s="68">
        <f t="shared" si="12"/>
        <v>5.3580259329414854</v>
      </c>
      <c r="I424" s="74">
        <f t="shared" si="13"/>
        <v>4.5297054032922339E-4</v>
      </c>
      <c r="J424" s="100">
        <v>60.13022848</v>
      </c>
      <c r="K424" s="100">
        <v>53.8792272727</v>
      </c>
    </row>
    <row r="425" spans="1:11" x14ac:dyDescent="0.15">
      <c r="A425" s="24" t="s">
        <v>1830</v>
      </c>
      <c r="B425" s="24" t="s">
        <v>1831</v>
      </c>
      <c r="C425" s="24" t="s">
        <v>773</v>
      </c>
      <c r="D425" s="24" t="s">
        <v>1522</v>
      </c>
      <c r="E425" s="24" t="s">
        <v>1525</v>
      </c>
      <c r="F425" s="63">
        <v>1.1775765600000001</v>
      </c>
      <c r="G425" s="45">
        <v>0.95178780000000007</v>
      </c>
      <c r="H425" s="68">
        <f t="shared" si="12"/>
        <v>0.23722594469061287</v>
      </c>
      <c r="I425" s="74">
        <f t="shared" si="13"/>
        <v>8.7677320108485367E-5</v>
      </c>
      <c r="J425" s="100">
        <v>7.9330056000000004</v>
      </c>
      <c r="K425" s="100">
        <v>175.2906818182</v>
      </c>
    </row>
    <row r="426" spans="1:11" x14ac:dyDescent="0.15">
      <c r="A426" s="24" t="s">
        <v>838</v>
      </c>
      <c r="B426" s="24" t="s">
        <v>839</v>
      </c>
      <c r="C426" s="24" t="s">
        <v>777</v>
      </c>
      <c r="D426" s="24" t="s">
        <v>1522</v>
      </c>
      <c r="E426" s="24" t="s">
        <v>1526</v>
      </c>
      <c r="F426" s="63">
        <v>2.0570211199999999</v>
      </c>
      <c r="G426" s="45">
        <v>0.94792054000000003</v>
      </c>
      <c r="H426" s="68">
        <f t="shared" si="12"/>
        <v>1.1700353913630774</v>
      </c>
      <c r="I426" s="74">
        <f t="shared" si="13"/>
        <v>1.5315700510220337E-4</v>
      </c>
      <c r="J426" s="100">
        <v>18.902290000000001</v>
      </c>
      <c r="K426" s="100">
        <v>47.3231363636</v>
      </c>
    </row>
    <row r="427" spans="1:11" x14ac:dyDescent="0.15">
      <c r="A427" s="24" t="s">
        <v>1622</v>
      </c>
      <c r="B427" s="24" t="s">
        <v>3</v>
      </c>
      <c r="C427" s="24" t="s">
        <v>770</v>
      </c>
      <c r="D427" s="24" t="s">
        <v>1522</v>
      </c>
      <c r="E427" s="24" t="s">
        <v>1525</v>
      </c>
      <c r="F427" s="63">
        <v>1.0180636700000001</v>
      </c>
      <c r="G427" s="45">
        <v>0.94760324899999993</v>
      </c>
      <c r="H427" s="68">
        <f t="shared" si="12"/>
        <v>7.4356457804842568E-2</v>
      </c>
      <c r="I427" s="74">
        <f t="shared" si="13"/>
        <v>7.5800671750301664E-5</v>
      </c>
      <c r="J427" s="100">
        <v>28.961480000000002</v>
      </c>
      <c r="K427" s="100">
        <v>11.6378181818</v>
      </c>
    </row>
    <row r="428" spans="1:11" x14ac:dyDescent="0.15">
      <c r="A428" s="24" t="s">
        <v>936</v>
      </c>
      <c r="B428" s="24" t="s">
        <v>852</v>
      </c>
      <c r="C428" s="24" t="s">
        <v>776</v>
      </c>
      <c r="D428" s="24" t="s">
        <v>1523</v>
      </c>
      <c r="E428" s="24" t="s">
        <v>1526</v>
      </c>
      <c r="F428" s="63">
        <v>1.4807807639999999</v>
      </c>
      <c r="G428" s="45">
        <v>0.93812954000000004</v>
      </c>
      <c r="H428" s="68">
        <f t="shared" si="12"/>
        <v>0.57843954471362213</v>
      </c>
      <c r="I428" s="74">
        <f t="shared" si="13"/>
        <v>1.1025260986488684E-4</v>
      </c>
      <c r="J428" s="100">
        <v>14.454584460000001</v>
      </c>
      <c r="K428" s="100">
        <v>261.56704545449998</v>
      </c>
    </row>
    <row r="429" spans="1:11" x14ac:dyDescent="0.15">
      <c r="A429" s="24" t="s">
        <v>1359</v>
      </c>
      <c r="B429" s="24" t="s">
        <v>1477</v>
      </c>
      <c r="C429" s="24" t="s">
        <v>792</v>
      </c>
      <c r="D429" s="24" t="s">
        <v>1523</v>
      </c>
      <c r="E429" s="24" t="s">
        <v>1525</v>
      </c>
      <c r="F429" s="63">
        <v>2.66674225</v>
      </c>
      <c r="G429" s="45">
        <v>0.93710192454417096</v>
      </c>
      <c r="H429" s="68">
        <f t="shared" si="12"/>
        <v>1.8457334043969316</v>
      </c>
      <c r="I429" s="74">
        <f t="shared" si="13"/>
        <v>1.9855423574334096E-4</v>
      </c>
      <c r="J429" s="100">
        <v>103.26371596169999</v>
      </c>
      <c r="K429" s="100">
        <v>15.764818181800001</v>
      </c>
    </row>
    <row r="430" spans="1:11" x14ac:dyDescent="0.15">
      <c r="A430" s="24" t="s">
        <v>1116</v>
      </c>
      <c r="B430" s="24" t="s">
        <v>223</v>
      </c>
      <c r="C430" s="24" t="s">
        <v>776</v>
      </c>
      <c r="D430" s="24" t="s">
        <v>1523</v>
      </c>
      <c r="E430" s="24" t="s">
        <v>1526</v>
      </c>
      <c r="F430" s="63">
        <v>0.79006147900000001</v>
      </c>
      <c r="G430" s="45">
        <v>0.93239735000000001</v>
      </c>
      <c r="H430" s="68">
        <f t="shared" si="12"/>
        <v>-0.15265580817019697</v>
      </c>
      <c r="I430" s="74">
        <f t="shared" si="13"/>
        <v>5.8824602622581405E-5</v>
      </c>
      <c r="J430" s="100">
        <v>42.24</v>
      </c>
      <c r="K430" s="100">
        <v>41.147863636399997</v>
      </c>
    </row>
    <row r="431" spans="1:11" x14ac:dyDescent="0.15">
      <c r="A431" s="24" t="s">
        <v>1623</v>
      </c>
      <c r="B431" s="24" t="s">
        <v>297</v>
      </c>
      <c r="C431" s="24" t="s">
        <v>770</v>
      </c>
      <c r="D431" s="24" t="s">
        <v>1522</v>
      </c>
      <c r="E431" s="24" t="s">
        <v>1525</v>
      </c>
      <c r="F431" s="63">
        <v>3.6299459399999998</v>
      </c>
      <c r="G431" s="45">
        <v>0.91750769999999993</v>
      </c>
      <c r="H431" s="68">
        <f t="shared" si="12"/>
        <v>2.9563111459446065</v>
      </c>
      <c r="I431" s="74">
        <f t="shared" si="13"/>
        <v>2.7027026774197743E-4</v>
      </c>
      <c r="J431" s="100">
        <v>12.770059999999997</v>
      </c>
      <c r="K431" s="100">
        <v>61.839727272700003</v>
      </c>
    </row>
    <row r="432" spans="1:11" x14ac:dyDescent="0.15">
      <c r="A432" s="24" t="s">
        <v>880</v>
      </c>
      <c r="B432" s="24" t="s">
        <v>232</v>
      </c>
      <c r="C432" s="24" t="s">
        <v>776</v>
      </c>
      <c r="D432" s="24" t="s">
        <v>1523</v>
      </c>
      <c r="E432" s="24" t="s">
        <v>1526</v>
      </c>
      <c r="F432" s="63">
        <v>0.77726790000000001</v>
      </c>
      <c r="G432" s="45">
        <v>0.91694662000000005</v>
      </c>
      <c r="H432" s="68">
        <f t="shared" si="12"/>
        <v>-0.15233026323822429</v>
      </c>
      <c r="I432" s="74">
        <f t="shared" si="13"/>
        <v>5.7872047383781304E-5</v>
      </c>
      <c r="J432" s="100">
        <v>8.5715520000000005</v>
      </c>
      <c r="K432" s="100">
        <v>33.962909090899998</v>
      </c>
    </row>
    <row r="433" spans="1:11" x14ac:dyDescent="0.15">
      <c r="A433" s="24" t="s">
        <v>937</v>
      </c>
      <c r="B433" s="24" t="s">
        <v>853</v>
      </c>
      <c r="C433" s="24" t="s">
        <v>776</v>
      </c>
      <c r="D433" s="24" t="s">
        <v>1523</v>
      </c>
      <c r="E433" s="24" t="s">
        <v>1526</v>
      </c>
      <c r="F433" s="63">
        <v>2.6879020800000002</v>
      </c>
      <c r="G433" s="45">
        <v>0.91374345599999995</v>
      </c>
      <c r="H433" s="68">
        <f t="shared" si="12"/>
        <v>1.9416375705348967</v>
      </c>
      <c r="I433" s="74">
        <f t="shared" si="13"/>
        <v>2.001297062913885E-4</v>
      </c>
      <c r="J433" s="100">
        <v>23.955829619999999</v>
      </c>
      <c r="K433" s="100">
        <v>281.02145454549998</v>
      </c>
    </row>
    <row r="434" spans="1:11" x14ac:dyDescent="0.15">
      <c r="A434" s="24" t="s">
        <v>985</v>
      </c>
      <c r="B434" s="24" t="s">
        <v>986</v>
      </c>
      <c r="C434" s="24" t="s">
        <v>776</v>
      </c>
      <c r="D434" s="24" t="s">
        <v>1523</v>
      </c>
      <c r="E434" s="24" t="s">
        <v>1526</v>
      </c>
      <c r="F434" s="63">
        <v>1.177311655</v>
      </c>
      <c r="G434" s="45">
        <v>0.90779173999999996</v>
      </c>
      <c r="H434" s="68">
        <f t="shared" si="12"/>
        <v>0.2968961966981547</v>
      </c>
      <c r="I434" s="74">
        <f t="shared" si="13"/>
        <v>8.7657596413846483E-5</v>
      </c>
      <c r="J434" s="100">
        <v>431.8</v>
      </c>
      <c r="K434" s="100">
        <v>31.9272727273</v>
      </c>
    </row>
    <row r="435" spans="1:11" x14ac:dyDescent="0.15">
      <c r="A435" s="24" t="s">
        <v>1624</v>
      </c>
      <c r="B435" s="24" t="s">
        <v>1625</v>
      </c>
      <c r="C435" s="24" t="s">
        <v>1671</v>
      </c>
      <c r="D435" s="24" t="s">
        <v>1523</v>
      </c>
      <c r="E435" s="24" t="s">
        <v>1526</v>
      </c>
      <c r="F435" s="63">
        <v>0.44809199999999999</v>
      </c>
      <c r="G435" s="45">
        <v>0.90356400000000003</v>
      </c>
      <c r="H435" s="68">
        <f t="shared" si="12"/>
        <v>-0.50408382804095786</v>
      </c>
      <c r="I435" s="74">
        <f t="shared" si="13"/>
        <v>3.3363016093027043E-5</v>
      </c>
      <c r="J435" s="100">
        <v>7.9714643742000009</v>
      </c>
      <c r="K435" s="100">
        <v>55.878142857100002</v>
      </c>
    </row>
    <row r="436" spans="1:11" x14ac:dyDescent="0.15">
      <c r="A436" s="24" t="s">
        <v>174</v>
      </c>
      <c r="B436" s="24" t="s">
        <v>321</v>
      </c>
      <c r="C436" s="24" t="s">
        <v>777</v>
      </c>
      <c r="D436" s="24" t="s">
        <v>1522</v>
      </c>
      <c r="E436" s="24" t="s">
        <v>1526</v>
      </c>
      <c r="F436" s="63">
        <v>5.4494994910000001</v>
      </c>
      <c r="G436" s="45">
        <v>0.89325854900000001</v>
      </c>
      <c r="H436" s="68">
        <f t="shared" si="12"/>
        <v>5.1006967099287177</v>
      </c>
      <c r="I436" s="74">
        <f t="shared" si="13"/>
        <v>4.0574645210620958E-4</v>
      </c>
      <c r="J436" s="100">
        <v>96.598413284199992</v>
      </c>
      <c r="K436" s="100">
        <v>16.195</v>
      </c>
    </row>
    <row r="437" spans="1:11" x14ac:dyDescent="0.15">
      <c r="A437" s="24" t="s">
        <v>786</v>
      </c>
      <c r="B437" s="24" t="s">
        <v>787</v>
      </c>
      <c r="C437" s="24" t="s">
        <v>770</v>
      </c>
      <c r="D437" s="24" t="s">
        <v>1522</v>
      </c>
      <c r="E437" s="24" t="s">
        <v>1525</v>
      </c>
      <c r="F437" s="63">
        <v>4.9895826100000003</v>
      </c>
      <c r="G437" s="45">
        <v>0.89149581999999994</v>
      </c>
      <c r="H437" s="68">
        <f t="shared" si="12"/>
        <v>4.5968659617495469</v>
      </c>
      <c r="I437" s="74">
        <f t="shared" si="13"/>
        <v>3.7150300588923227E-4</v>
      </c>
      <c r="J437" s="100">
        <v>18.877500000000001</v>
      </c>
      <c r="K437" s="100">
        <v>43.292727272699999</v>
      </c>
    </row>
    <row r="438" spans="1:11" x14ac:dyDescent="0.15">
      <c r="A438" s="24" t="s">
        <v>1519</v>
      </c>
      <c r="B438" s="24" t="s">
        <v>1520</v>
      </c>
      <c r="C438" s="24" t="s">
        <v>777</v>
      </c>
      <c r="D438" s="24" t="s">
        <v>1522</v>
      </c>
      <c r="E438" s="24" t="s">
        <v>1525</v>
      </c>
      <c r="F438" s="63">
        <v>16.635517180000001</v>
      </c>
      <c r="G438" s="45">
        <v>0.87162592000000005</v>
      </c>
      <c r="H438" s="68">
        <f t="shared" si="12"/>
        <v>18.085615512673144</v>
      </c>
      <c r="I438" s="74">
        <f t="shared" si="13"/>
        <v>1.238609543112057E-3</v>
      </c>
      <c r="J438" s="100">
        <v>629.50917559599998</v>
      </c>
      <c r="K438" s="100">
        <v>13.1362727273</v>
      </c>
    </row>
    <row r="439" spans="1:11" x14ac:dyDescent="0.15">
      <c r="A439" s="24" t="s">
        <v>412</v>
      </c>
      <c r="B439" s="24" t="s">
        <v>404</v>
      </c>
      <c r="C439" s="24" t="s">
        <v>774</v>
      </c>
      <c r="D439" s="24" t="s">
        <v>1522</v>
      </c>
      <c r="E439" s="24" t="s">
        <v>1525</v>
      </c>
      <c r="F439" s="63">
        <v>0.30699658000000002</v>
      </c>
      <c r="G439" s="45">
        <v>0.85815079999999999</v>
      </c>
      <c r="H439" s="68">
        <f t="shared" si="12"/>
        <v>-0.64225800407107925</v>
      </c>
      <c r="I439" s="74">
        <f t="shared" si="13"/>
        <v>2.2857653872517839E-5</v>
      </c>
      <c r="J439" s="100">
        <v>5.4939999999999998</v>
      </c>
      <c r="K439" s="100">
        <v>74.211090909099994</v>
      </c>
    </row>
    <row r="440" spans="1:11" x14ac:dyDescent="0.15">
      <c r="A440" s="24" t="s">
        <v>1027</v>
      </c>
      <c r="B440" s="24" t="s">
        <v>1028</v>
      </c>
      <c r="C440" s="24" t="s">
        <v>772</v>
      </c>
      <c r="D440" s="24" t="s">
        <v>1522</v>
      </c>
      <c r="E440" s="24" t="s">
        <v>1525</v>
      </c>
      <c r="F440" s="63">
        <v>1.4899355000000001</v>
      </c>
      <c r="G440" s="45">
        <v>0.85533970999999998</v>
      </c>
      <c r="H440" s="68">
        <f t="shared" si="12"/>
        <v>0.74192251637656348</v>
      </c>
      <c r="I440" s="74">
        <f t="shared" si="13"/>
        <v>1.1093423239886517E-4</v>
      </c>
      <c r="J440" s="100">
        <v>7.2432070000000008</v>
      </c>
      <c r="K440" s="100">
        <v>54.580954545499999</v>
      </c>
    </row>
    <row r="441" spans="1:11" x14ac:dyDescent="0.15">
      <c r="A441" s="24" t="s">
        <v>339</v>
      </c>
      <c r="B441" s="24" t="s">
        <v>340</v>
      </c>
      <c r="C441" s="24" t="s">
        <v>777</v>
      </c>
      <c r="D441" s="24" t="s">
        <v>1522</v>
      </c>
      <c r="E441" s="24" t="s">
        <v>1525</v>
      </c>
      <c r="F441" s="63">
        <v>0.9454555</v>
      </c>
      <c r="G441" s="45">
        <v>0.82070885999999998</v>
      </c>
      <c r="H441" s="68">
        <f t="shared" si="12"/>
        <v>0.15199865150718606</v>
      </c>
      <c r="I441" s="74">
        <f t="shared" si="13"/>
        <v>7.0394577590630777E-5</v>
      </c>
      <c r="J441" s="100">
        <v>97.589759999999998</v>
      </c>
      <c r="K441" s="100">
        <v>38.453863636400001</v>
      </c>
    </row>
    <row r="442" spans="1:11" x14ac:dyDescent="0.15">
      <c r="A442" s="24" t="s">
        <v>1337</v>
      </c>
      <c r="B442" s="24" t="s">
        <v>1096</v>
      </c>
      <c r="C442" s="24" t="s">
        <v>792</v>
      </c>
      <c r="D442" s="24" t="s">
        <v>1523</v>
      </c>
      <c r="E442" s="24" t="s">
        <v>1525</v>
      </c>
      <c r="F442" s="63">
        <v>5.0679999999999996E-3</v>
      </c>
      <c r="G442" s="45">
        <v>0.79963880000000009</v>
      </c>
      <c r="H442" s="68">
        <f t="shared" si="12"/>
        <v>-0.99366213845551266</v>
      </c>
      <c r="I442" s="74">
        <f t="shared" si="13"/>
        <v>3.7734162975340113E-7</v>
      </c>
      <c r="J442" s="100">
        <v>277.48557704640001</v>
      </c>
      <c r="K442" s="100">
        <v>20.0169090909</v>
      </c>
    </row>
    <row r="443" spans="1:11" x14ac:dyDescent="0.15">
      <c r="A443" s="24" t="s">
        <v>1537</v>
      </c>
      <c r="B443" s="24" t="s">
        <v>1538</v>
      </c>
      <c r="C443" s="24" t="s">
        <v>777</v>
      </c>
      <c r="D443" s="24" t="s">
        <v>1522</v>
      </c>
      <c r="E443" s="24" t="s">
        <v>1526</v>
      </c>
      <c r="F443" s="63">
        <v>0.82638318500000008</v>
      </c>
      <c r="G443" s="45">
        <v>0.78984713299999998</v>
      </c>
      <c r="H443" s="68">
        <f t="shared" si="12"/>
        <v>4.6257117958039329E-2</v>
      </c>
      <c r="I443" s="74">
        <f t="shared" si="13"/>
        <v>6.1528961686800802E-5</v>
      </c>
      <c r="J443" s="100">
        <v>41.904416472799994</v>
      </c>
      <c r="K443" s="100">
        <v>15.804045454500001</v>
      </c>
    </row>
    <row r="444" spans="1:11" x14ac:dyDescent="0.15">
      <c r="A444" s="24" t="s">
        <v>1883</v>
      </c>
      <c r="B444" s="24" t="s">
        <v>1884</v>
      </c>
      <c r="C444" s="24" t="s">
        <v>776</v>
      </c>
      <c r="D444" s="24" t="s">
        <v>1523</v>
      </c>
      <c r="E444" s="24" t="s">
        <v>1525</v>
      </c>
      <c r="F444" s="63">
        <v>1.84375208</v>
      </c>
      <c r="G444" s="45">
        <v>0.77689477000000007</v>
      </c>
      <c r="H444" s="68">
        <f t="shared" si="12"/>
        <v>1.3732327094955212</v>
      </c>
      <c r="I444" s="74">
        <f t="shared" si="13"/>
        <v>1.3727790345864705E-4</v>
      </c>
      <c r="J444" s="100">
        <v>35.119999999999997</v>
      </c>
      <c r="K444" s="100">
        <v>17.626181818199999</v>
      </c>
    </row>
    <row r="445" spans="1:11" x14ac:dyDescent="0.15">
      <c r="A445" s="24" t="s">
        <v>1204</v>
      </c>
      <c r="B445" s="24" t="s">
        <v>1205</v>
      </c>
      <c r="C445" s="24" t="s">
        <v>778</v>
      </c>
      <c r="D445" s="24" t="s">
        <v>1522</v>
      </c>
      <c r="E445" s="24" t="s">
        <v>1525</v>
      </c>
      <c r="F445" s="63">
        <v>5.4584144079999994</v>
      </c>
      <c r="G445" s="45">
        <v>0.76983468500000007</v>
      </c>
      <c r="H445" s="68">
        <f t="shared" si="12"/>
        <v>6.0903721465862493</v>
      </c>
      <c r="I445" s="74">
        <f t="shared" si="13"/>
        <v>4.0641021874194281E-4</v>
      </c>
      <c r="J445" s="100">
        <v>43.488512199600002</v>
      </c>
      <c r="K445" s="100">
        <v>60.907818181800003</v>
      </c>
    </row>
    <row r="446" spans="1:11" x14ac:dyDescent="0.15">
      <c r="A446" s="24" t="s">
        <v>178</v>
      </c>
      <c r="B446" s="24" t="s">
        <v>325</v>
      </c>
      <c r="C446" s="24" t="s">
        <v>777</v>
      </c>
      <c r="D446" s="24" t="s">
        <v>1522</v>
      </c>
      <c r="E446" s="24" t="s">
        <v>1526</v>
      </c>
      <c r="F446" s="63">
        <v>0.223626135</v>
      </c>
      <c r="G446" s="45">
        <v>0.76847206999999995</v>
      </c>
      <c r="H446" s="68">
        <f t="shared" si="12"/>
        <v>-0.70899900760218904</v>
      </c>
      <c r="I446" s="74">
        <f t="shared" si="13"/>
        <v>1.6650246692256139E-5</v>
      </c>
      <c r="J446" s="100">
        <v>43.365366899400001</v>
      </c>
      <c r="K446" s="100">
        <v>28.261909090900001</v>
      </c>
    </row>
    <row r="447" spans="1:11" x14ac:dyDescent="0.15">
      <c r="A447" s="24" t="s">
        <v>935</v>
      </c>
      <c r="B447" s="24" t="s">
        <v>41</v>
      </c>
      <c r="C447" s="24" t="s">
        <v>776</v>
      </c>
      <c r="D447" s="24" t="s">
        <v>1523</v>
      </c>
      <c r="E447" s="24" t="s">
        <v>1526</v>
      </c>
      <c r="F447" s="63">
        <v>2.951152505</v>
      </c>
      <c r="G447" s="45">
        <v>0.75812508700000003</v>
      </c>
      <c r="H447" s="68">
        <f t="shared" si="12"/>
        <v>2.8926986530390333</v>
      </c>
      <c r="I447" s="74">
        <f t="shared" si="13"/>
        <v>2.197302083440277E-4</v>
      </c>
      <c r="J447" s="100">
        <v>33.622682480000002</v>
      </c>
      <c r="K447" s="100">
        <v>32.072454545500001</v>
      </c>
    </row>
    <row r="448" spans="1:11" x14ac:dyDescent="0.15">
      <c r="A448" s="24" t="s">
        <v>1179</v>
      </c>
      <c r="B448" s="24" t="s">
        <v>1180</v>
      </c>
      <c r="C448" s="24" t="s">
        <v>774</v>
      </c>
      <c r="D448" s="24" t="s">
        <v>1523</v>
      </c>
      <c r="E448" s="24" t="s">
        <v>1526</v>
      </c>
      <c r="F448" s="63">
        <v>3.2714506499999998</v>
      </c>
      <c r="G448" s="45">
        <v>0.74797349999999996</v>
      </c>
      <c r="H448" s="68">
        <f t="shared" si="12"/>
        <v>3.3737520781150669</v>
      </c>
      <c r="I448" s="74">
        <f t="shared" si="13"/>
        <v>2.4357823992281444E-4</v>
      </c>
      <c r="J448" s="100">
        <v>10.218999999999999</v>
      </c>
      <c r="K448" s="100">
        <v>72.267090909100006</v>
      </c>
    </row>
    <row r="449" spans="1:11" x14ac:dyDescent="0.15">
      <c r="A449" s="24" t="s">
        <v>1703</v>
      </c>
      <c r="B449" s="24" t="s">
        <v>1704</v>
      </c>
      <c r="C449" s="24" t="s">
        <v>772</v>
      </c>
      <c r="D449" s="24" t="s">
        <v>1522</v>
      </c>
      <c r="E449" s="24" t="s">
        <v>1525</v>
      </c>
      <c r="F449" s="63">
        <v>2.1573183199999999</v>
      </c>
      <c r="G449" s="45">
        <v>0.74520664000000003</v>
      </c>
      <c r="H449" s="68">
        <f t="shared" si="12"/>
        <v>1.8949263254015016</v>
      </c>
      <c r="I449" s="74">
        <f t="shared" si="13"/>
        <v>1.6062470614950066E-4</v>
      </c>
      <c r="J449" s="100">
        <v>25.365829999999999</v>
      </c>
      <c r="K449" s="100">
        <v>26.896454545499999</v>
      </c>
    </row>
    <row r="450" spans="1:11" x14ac:dyDescent="0.15">
      <c r="A450" s="24" t="s">
        <v>1887</v>
      </c>
      <c r="B450" s="24" t="s">
        <v>1888</v>
      </c>
      <c r="C450" s="24" t="s">
        <v>776</v>
      </c>
      <c r="D450" s="24" t="s">
        <v>1523</v>
      </c>
      <c r="E450" s="24" t="s">
        <v>1525</v>
      </c>
      <c r="F450" s="63">
        <v>2.91521301</v>
      </c>
      <c r="G450" s="45">
        <v>0.74144887999999998</v>
      </c>
      <c r="H450" s="68">
        <f t="shared" si="12"/>
        <v>2.9317788301197516</v>
      </c>
      <c r="I450" s="74">
        <f t="shared" si="13"/>
        <v>2.1705430707808174E-4</v>
      </c>
      <c r="J450" s="100">
        <v>66.528000000000006</v>
      </c>
      <c r="K450" s="100">
        <v>36.541954545499998</v>
      </c>
    </row>
    <row r="451" spans="1:11" x14ac:dyDescent="0.15">
      <c r="A451" s="24" t="s">
        <v>922</v>
      </c>
      <c r="B451" s="24" t="s">
        <v>40</v>
      </c>
      <c r="C451" s="24" t="s">
        <v>776</v>
      </c>
      <c r="D451" s="24" t="s">
        <v>1522</v>
      </c>
      <c r="E451" s="24" t="s">
        <v>1525</v>
      </c>
      <c r="F451" s="63">
        <v>2.5224049800000001</v>
      </c>
      <c r="G451" s="45">
        <v>0.70618239000000005</v>
      </c>
      <c r="H451" s="68">
        <f t="shared" si="12"/>
        <v>2.5718888147295771</v>
      </c>
      <c r="I451" s="74">
        <f t="shared" si="13"/>
        <v>1.8780749922085545E-4</v>
      </c>
      <c r="J451" s="100">
        <v>24.500385000000001</v>
      </c>
      <c r="K451" s="100">
        <v>49.248954545499998</v>
      </c>
    </row>
    <row r="452" spans="1:11" x14ac:dyDescent="0.15">
      <c r="A452" s="24" t="s">
        <v>357</v>
      </c>
      <c r="B452" s="24" t="s">
        <v>358</v>
      </c>
      <c r="C452" s="24" t="s">
        <v>772</v>
      </c>
      <c r="D452" s="24" t="s">
        <v>1522</v>
      </c>
      <c r="E452" s="24" t="s">
        <v>1525</v>
      </c>
      <c r="F452" s="63">
        <v>3.1706693700000002</v>
      </c>
      <c r="G452" s="45">
        <v>0.68879449999999998</v>
      </c>
      <c r="H452" s="68">
        <f t="shared" si="12"/>
        <v>3.6032152840941674</v>
      </c>
      <c r="I452" s="74">
        <f t="shared" si="13"/>
        <v>2.3607449634668306E-4</v>
      </c>
      <c r="J452" s="100">
        <v>11.5851864435</v>
      </c>
      <c r="K452" s="100">
        <v>157.04012499999999</v>
      </c>
    </row>
    <row r="453" spans="1:11" x14ac:dyDescent="0.15">
      <c r="A453" s="24" t="s">
        <v>304</v>
      </c>
      <c r="B453" s="24" t="s">
        <v>1688</v>
      </c>
      <c r="C453" s="24" t="s">
        <v>771</v>
      </c>
      <c r="D453" s="24" t="s">
        <v>1522</v>
      </c>
      <c r="E453" s="24" t="s">
        <v>1525</v>
      </c>
      <c r="F453" s="63">
        <v>4.6149804999999997</v>
      </c>
      <c r="G453" s="45">
        <v>0.68239236000000003</v>
      </c>
      <c r="H453" s="68">
        <f t="shared" si="12"/>
        <v>5.7629428031697181</v>
      </c>
      <c r="I453" s="74">
        <f t="shared" si="13"/>
        <v>3.4361173306041165E-4</v>
      </c>
      <c r="J453" s="100">
        <v>64.735871612369166</v>
      </c>
      <c r="K453" s="100">
        <v>21.975545454500001</v>
      </c>
    </row>
    <row r="454" spans="1:11" x14ac:dyDescent="0.15">
      <c r="A454" s="24" t="s">
        <v>1715</v>
      </c>
      <c r="B454" s="24" t="s">
        <v>1716</v>
      </c>
      <c r="C454" s="24" t="s">
        <v>770</v>
      </c>
      <c r="D454" s="24" t="s">
        <v>1522</v>
      </c>
      <c r="E454" s="24" t="s">
        <v>1525</v>
      </c>
      <c r="F454" s="63">
        <v>0</v>
      </c>
      <c r="G454" s="45">
        <v>0.67930000000000001</v>
      </c>
      <c r="H454" s="68">
        <f t="shared" si="12"/>
        <v>-1</v>
      </c>
      <c r="I454" s="74">
        <f t="shared" si="13"/>
        <v>0</v>
      </c>
      <c r="J454" s="100">
        <v>10.30302</v>
      </c>
      <c r="K454" s="100">
        <v>95.007772727299994</v>
      </c>
    </row>
    <row r="455" spans="1:11" x14ac:dyDescent="0.15">
      <c r="A455" s="24" t="s">
        <v>158</v>
      </c>
      <c r="B455" s="24" t="s">
        <v>389</v>
      </c>
      <c r="C455" s="24" t="s">
        <v>776</v>
      </c>
      <c r="D455" s="24" t="s">
        <v>1523</v>
      </c>
      <c r="E455" s="24" t="s">
        <v>1526</v>
      </c>
      <c r="F455" s="63">
        <v>0.94438416599999997</v>
      </c>
      <c r="G455" s="45">
        <v>0.67633827800000001</v>
      </c>
      <c r="H455" s="68">
        <f t="shared" ref="H455:H518" si="14">IF(ISERROR(F455/G455-1),"",((F455/G455-1)))</f>
        <v>0.39631926318385902</v>
      </c>
      <c r="I455" s="74">
        <f t="shared" ref="I455:I518" si="15">F455/$F$760</f>
        <v>7.0314810637676903E-5</v>
      </c>
      <c r="J455" s="100">
        <v>42.435000000000002</v>
      </c>
      <c r="K455" s="100">
        <v>24.028863636400001</v>
      </c>
    </row>
    <row r="456" spans="1:11" x14ac:dyDescent="0.15">
      <c r="A456" s="24" t="s">
        <v>952</v>
      </c>
      <c r="B456" s="24" t="s">
        <v>1696</v>
      </c>
      <c r="C456" s="24" t="s">
        <v>772</v>
      </c>
      <c r="D456" s="24" t="s">
        <v>1522</v>
      </c>
      <c r="E456" s="24" t="s">
        <v>1525</v>
      </c>
      <c r="F456" s="63">
        <v>0.42960532000000001</v>
      </c>
      <c r="G456" s="45">
        <v>0.67437455000000002</v>
      </c>
      <c r="H456" s="68">
        <f t="shared" si="14"/>
        <v>-0.36295739511522196</v>
      </c>
      <c r="I456" s="74">
        <f t="shared" si="15"/>
        <v>3.1986576874414254E-5</v>
      </c>
      <c r="J456" s="100">
        <v>137.09381514739999</v>
      </c>
      <c r="K456" s="100">
        <v>34.838090909100004</v>
      </c>
    </row>
    <row r="457" spans="1:11" x14ac:dyDescent="0.15">
      <c r="A457" s="24" t="s">
        <v>966</v>
      </c>
      <c r="B457" s="24" t="s">
        <v>1894</v>
      </c>
      <c r="C457" s="24" t="s">
        <v>776</v>
      </c>
      <c r="D457" s="24" t="s">
        <v>1523</v>
      </c>
      <c r="E457" s="24" t="s">
        <v>1526</v>
      </c>
      <c r="F457" s="63">
        <v>1.1277455700000001</v>
      </c>
      <c r="G457" s="45">
        <v>0.67151713000000002</v>
      </c>
      <c r="H457" s="68">
        <f t="shared" si="14"/>
        <v>0.67939955604706626</v>
      </c>
      <c r="I457" s="74">
        <f t="shared" si="15"/>
        <v>8.3967117468622412E-5</v>
      </c>
      <c r="J457" s="100">
        <v>44.757599999999989</v>
      </c>
      <c r="K457" s="100">
        <v>9.0831818181999999</v>
      </c>
    </row>
    <row r="458" spans="1:11" x14ac:dyDescent="0.15">
      <c r="A458" s="24" t="s">
        <v>139</v>
      </c>
      <c r="B458" s="24" t="s">
        <v>1684</v>
      </c>
      <c r="C458" s="24" t="s">
        <v>771</v>
      </c>
      <c r="D458" s="24" t="s">
        <v>1522</v>
      </c>
      <c r="E458" s="24" t="s">
        <v>1525</v>
      </c>
      <c r="F458" s="63">
        <v>0</v>
      </c>
      <c r="G458" s="45">
        <v>0.66791175999999997</v>
      </c>
      <c r="H458" s="68">
        <f t="shared" si="14"/>
        <v>-1</v>
      </c>
      <c r="I458" s="74">
        <f t="shared" si="15"/>
        <v>0</v>
      </c>
      <c r="J458" s="100">
        <v>2.8536397631999999</v>
      </c>
      <c r="K458" s="100">
        <v>73.429045454499999</v>
      </c>
    </row>
    <row r="459" spans="1:11" x14ac:dyDescent="0.15">
      <c r="A459" s="24" t="s">
        <v>1626</v>
      </c>
      <c r="B459" s="24" t="s">
        <v>6</v>
      </c>
      <c r="C459" s="24" t="s">
        <v>770</v>
      </c>
      <c r="D459" s="24" t="s">
        <v>1522</v>
      </c>
      <c r="E459" s="24" t="s">
        <v>1525</v>
      </c>
      <c r="F459" s="63">
        <v>0.11905553100000001</v>
      </c>
      <c r="G459" s="45">
        <v>0.64579577200000005</v>
      </c>
      <c r="H459" s="68">
        <f t="shared" si="14"/>
        <v>-0.81564523002172895</v>
      </c>
      <c r="I459" s="74">
        <f t="shared" si="15"/>
        <v>8.864366238890406E-6</v>
      </c>
      <c r="J459" s="100">
        <v>40.390329999999999</v>
      </c>
      <c r="K459" s="100">
        <v>18.273636363600001</v>
      </c>
    </row>
    <row r="460" spans="1:11" x14ac:dyDescent="0.15">
      <c r="A460" s="24" t="s">
        <v>1729</v>
      </c>
      <c r="B460" s="24" t="s">
        <v>1730</v>
      </c>
      <c r="C460" s="24" t="s">
        <v>792</v>
      </c>
      <c r="D460" s="24" t="s">
        <v>1523</v>
      </c>
      <c r="E460" s="24" t="s">
        <v>1525</v>
      </c>
      <c r="F460" s="63">
        <v>3.8527008700000001</v>
      </c>
      <c r="G460" s="45">
        <v>0.64298968000000001</v>
      </c>
      <c r="H460" s="68">
        <f t="shared" si="14"/>
        <v>4.9918549081534245</v>
      </c>
      <c r="I460" s="74">
        <f t="shared" si="15"/>
        <v>2.8685564823167849E-4</v>
      </c>
      <c r="J460" s="100">
        <v>26.685216</v>
      </c>
      <c r="K460" s="100">
        <v>79.171272727300007</v>
      </c>
    </row>
    <row r="461" spans="1:11" x14ac:dyDescent="0.15">
      <c r="A461" s="24" t="s">
        <v>347</v>
      </c>
      <c r="B461" s="24" t="s">
        <v>348</v>
      </c>
      <c r="C461" s="24" t="s">
        <v>777</v>
      </c>
      <c r="D461" s="24" t="s">
        <v>1522</v>
      </c>
      <c r="E461" s="24" t="s">
        <v>1525</v>
      </c>
      <c r="F461" s="63">
        <v>0.68006345099999999</v>
      </c>
      <c r="G461" s="45">
        <v>0.64148260499999998</v>
      </c>
      <c r="H461" s="68">
        <f t="shared" si="14"/>
        <v>6.0143245817242397E-2</v>
      </c>
      <c r="I461" s="74">
        <f t="shared" si="15"/>
        <v>5.0634619363863904E-5</v>
      </c>
      <c r="J461" s="100">
        <v>117.21</v>
      </c>
      <c r="K461" s="100">
        <v>56.8576818182</v>
      </c>
    </row>
    <row r="462" spans="1:11" x14ac:dyDescent="0.15">
      <c r="A462" s="24" t="s">
        <v>1627</v>
      </c>
      <c r="B462" s="24" t="s">
        <v>1509</v>
      </c>
      <c r="C462" s="24" t="s">
        <v>772</v>
      </c>
      <c r="D462" s="24" t="s">
        <v>1522</v>
      </c>
      <c r="E462" s="24" t="s">
        <v>1525</v>
      </c>
      <c r="F462" s="63">
        <v>0.44330438</v>
      </c>
      <c r="G462" s="45">
        <v>0.63262080000000009</v>
      </c>
      <c r="H462" s="68">
        <f t="shared" si="14"/>
        <v>-0.2992573434196284</v>
      </c>
      <c r="I462" s="74">
        <f t="shared" si="15"/>
        <v>3.3006550360304078E-5</v>
      </c>
      <c r="J462" s="100">
        <v>2.6775000000000002</v>
      </c>
      <c r="K462" s="100">
        <v>96.8381363636</v>
      </c>
    </row>
    <row r="463" spans="1:11" x14ac:dyDescent="0.15">
      <c r="A463" s="24" t="s">
        <v>995</v>
      </c>
      <c r="B463" s="24" t="s">
        <v>996</v>
      </c>
      <c r="C463" s="24" t="s">
        <v>776</v>
      </c>
      <c r="D463" s="24" t="s">
        <v>1523</v>
      </c>
      <c r="E463" s="24" t="s">
        <v>1526</v>
      </c>
      <c r="F463" s="63">
        <v>0.11604547</v>
      </c>
      <c r="G463" s="45">
        <v>0.62809601399999992</v>
      </c>
      <c r="H463" s="68">
        <f t="shared" si="14"/>
        <v>-0.81524246705377112</v>
      </c>
      <c r="I463" s="74">
        <f t="shared" si="15"/>
        <v>8.6402499556628693E-6</v>
      </c>
      <c r="J463" s="100">
        <v>75.218000000000004</v>
      </c>
      <c r="K463" s="100">
        <v>16.781772727300002</v>
      </c>
    </row>
    <row r="464" spans="1:11" x14ac:dyDescent="0.15">
      <c r="A464" s="24" t="s">
        <v>918</v>
      </c>
      <c r="B464" s="24" t="s">
        <v>32</v>
      </c>
      <c r="C464" s="24" t="s">
        <v>776</v>
      </c>
      <c r="D464" s="24" t="s">
        <v>1522</v>
      </c>
      <c r="E464" s="24" t="s">
        <v>1525</v>
      </c>
      <c r="F464" s="63">
        <v>0.99810938000000005</v>
      </c>
      <c r="G464" s="45">
        <v>0.61400965000000007</v>
      </c>
      <c r="H464" s="68">
        <f t="shared" si="14"/>
        <v>0.6255597611535908</v>
      </c>
      <c r="I464" s="74">
        <f t="shared" si="15"/>
        <v>7.4314960560646574E-5</v>
      </c>
      <c r="J464" s="100">
        <v>47.873477119999997</v>
      </c>
      <c r="K464" s="100">
        <v>54.056545454499997</v>
      </c>
    </row>
    <row r="465" spans="1:11" x14ac:dyDescent="0.15">
      <c r="A465" s="24" t="s">
        <v>162</v>
      </c>
      <c r="B465" s="24" t="s">
        <v>216</v>
      </c>
      <c r="C465" s="24" t="s">
        <v>776</v>
      </c>
      <c r="D465" s="24" t="s">
        <v>1523</v>
      </c>
      <c r="E465" s="24" t="s">
        <v>1526</v>
      </c>
      <c r="F465" s="63">
        <v>0.39624465999999997</v>
      </c>
      <c r="G465" s="45">
        <v>0.60895007999999995</v>
      </c>
      <c r="H465" s="68">
        <f t="shared" si="14"/>
        <v>-0.34929861574203258</v>
      </c>
      <c r="I465" s="74">
        <f t="shared" si="15"/>
        <v>2.9502684645912059E-5</v>
      </c>
      <c r="J465" s="100">
        <v>33.26</v>
      </c>
      <c r="K465" s="100">
        <v>39.449136363599997</v>
      </c>
    </row>
    <row r="466" spans="1:11" x14ac:dyDescent="0.15">
      <c r="A466" s="24" t="s">
        <v>1081</v>
      </c>
      <c r="B466" s="24" t="s">
        <v>1082</v>
      </c>
      <c r="C466" s="24" t="s">
        <v>1061</v>
      </c>
      <c r="D466" s="24" t="s">
        <v>1524</v>
      </c>
      <c r="E466" s="24" t="s">
        <v>1526</v>
      </c>
      <c r="F466" s="63">
        <v>0</v>
      </c>
      <c r="G466" s="45">
        <v>0.60545000000000004</v>
      </c>
      <c r="H466" s="68">
        <f t="shared" si="14"/>
        <v>-1</v>
      </c>
      <c r="I466" s="74">
        <f t="shared" si="15"/>
        <v>0</v>
      </c>
      <c r="J466" s="100">
        <v>83.206287899999992</v>
      </c>
      <c r="K466" s="100">
        <v>30.0045</v>
      </c>
    </row>
    <row r="467" spans="1:11" x14ac:dyDescent="0.15">
      <c r="A467" s="24" t="s">
        <v>354</v>
      </c>
      <c r="B467" s="24" t="s">
        <v>452</v>
      </c>
      <c r="C467" s="24" t="s">
        <v>773</v>
      </c>
      <c r="D467" s="24" t="s">
        <v>1522</v>
      </c>
      <c r="E467" s="24" t="s">
        <v>1525</v>
      </c>
      <c r="F467" s="63">
        <v>0</v>
      </c>
      <c r="G467" s="45">
        <v>0.6049812</v>
      </c>
      <c r="H467" s="68">
        <f t="shared" si="14"/>
        <v>-1</v>
      </c>
      <c r="I467" s="74">
        <f t="shared" si="15"/>
        <v>0</v>
      </c>
      <c r="J467" s="100">
        <v>101.36909395999999</v>
      </c>
      <c r="K467" s="100">
        <v>29.137499999999999</v>
      </c>
    </row>
    <row r="468" spans="1:11" x14ac:dyDescent="0.15">
      <c r="A468" s="24" t="s">
        <v>915</v>
      </c>
      <c r="B468" s="24" t="s">
        <v>26</v>
      </c>
      <c r="C468" s="24" t="s">
        <v>776</v>
      </c>
      <c r="D468" s="24" t="s">
        <v>1522</v>
      </c>
      <c r="E468" s="24" t="s">
        <v>1525</v>
      </c>
      <c r="F468" s="63">
        <v>0.50063292000000004</v>
      </c>
      <c r="G468" s="45">
        <v>0.57668431999999992</v>
      </c>
      <c r="H468" s="68">
        <f t="shared" si="14"/>
        <v>-0.13187700334907648</v>
      </c>
      <c r="I468" s="74">
        <f t="shared" si="15"/>
        <v>3.7274988544002396E-5</v>
      </c>
      <c r="J468" s="100">
        <v>3.81769596</v>
      </c>
      <c r="K468" s="100">
        <v>63.513090909100001</v>
      </c>
    </row>
    <row r="469" spans="1:11" x14ac:dyDescent="0.15">
      <c r="A469" s="24" t="s">
        <v>1200</v>
      </c>
      <c r="B469" s="24" t="s">
        <v>1201</v>
      </c>
      <c r="C469" s="24" t="s">
        <v>778</v>
      </c>
      <c r="D469" s="24" t="s">
        <v>1522</v>
      </c>
      <c r="E469" s="24" t="s">
        <v>1525</v>
      </c>
      <c r="F469" s="63">
        <v>2.9606996109999999</v>
      </c>
      <c r="G469" s="45">
        <v>0.57142629099999998</v>
      </c>
      <c r="H469" s="68">
        <f t="shared" si="14"/>
        <v>4.1812449963034695</v>
      </c>
      <c r="I469" s="74">
        <f t="shared" si="15"/>
        <v>2.204410450720207E-4</v>
      </c>
      <c r="J469" s="100">
        <v>23.224650917399998</v>
      </c>
      <c r="K469" s="100">
        <v>68.984380952400002</v>
      </c>
    </row>
    <row r="470" spans="1:11" x14ac:dyDescent="0.15">
      <c r="A470" s="24" t="s">
        <v>927</v>
      </c>
      <c r="B470" s="24" t="s">
        <v>851</v>
      </c>
      <c r="C470" s="24" t="s">
        <v>776</v>
      </c>
      <c r="D470" s="24" t="s">
        <v>1522</v>
      </c>
      <c r="E470" s="24" t="s">
        <v>1525</v>
      </c>
      <c r="F470" s="63">
        <v>1.68146792</v>
      </c>
      <c r="G470" s="45">
        <v>0.56875746299999996</v>
      </c>
      <c r="H470" s="68">
        <f t="shared" si="14"/>
        <v>1.9563883190751206</v>
      </c>
      <c r="I470" s="74">
        <f t="shared" si="15"/>
        <v>1.2519491817499241E-4</v>
      </c>
      <c r="J470" s="100">
        <v>27.178131149999999</v>
      </c>
      <c r="K470" s="100">
        <v>56.148590909100001</v>
      </c>
    </row>
    <row r="471" spans="1:11" x14ac:dyDescent="0.15">
      <c r="A471" s="24" t="s">
        <v>1737</v>
      </c>
      <c r="B471" s="24" t="s">
        <v>1738</v>
      </c>
      <c r="C471" s="24" t="s">
        <v>792</v>
      </c>
      <c r="D471" s="24" t="s">
        <v>1523</v>
      </c>
      <c r="E471" s="24" t="s">
        <v>1525</v>
      </c>
      <c r="F471" s="63">
        <v>3.5524230999999999</v>
      </c>
      <c r="G471" s="45">
        <v>0.56561927000000001</v>
      </c>
      <c r="H471" s="68">
        <f t="shared" si="14"/>
        <v>5.280590652436576</v>
      </c>
      <c r="I471" s="74">
        <f t="shared" si="15"/>
        <v>2.6449824824933499E-4</v>
      </c>
      <c r="J471" s="100">
        <v>33.595036499999999</v>
      </c>
      <c r="K471" s="100">
        <v>72.743454545500001</v>
      </c>
    </row>
    <row r="472" spans="1:11" x14ac:dyDescent="0.15">
      <c r="A472" s="24" t="s">
        <v>1120</v>
      </c>
      <c r="B472" s="24" t="s">
        <v>247</v>
      </c>
      <c r="C472" s="24" t="s">
        <v>775</v>
      </c>
      <c r="D472" s="24" t="s">
        <v>1522</v>
      </c>
      <c r="E472" s="24" t="s">
        <v>1525</v>
      </c>
      <c r="F472" s="63">
        <v>0.82744364000000004</v>
      </c>
      <c r="G472" s="45">
        <v>0.56515694999999999</v>
      </c>
      <c r="H472" s="68">
        <f t="shared" si="14"/>
        <v>0.46409531016118621</v>
      </c>
      <c r="I472" s="74">
        <f t="shared" si="15"/>
        <v>6.1607918635889222E-5</v>
      </c>
      <c r="J472" s="100">
        <v>33.800750699135477</v>
      </c>
      <c r="K472" s="100">
        <v>146.34490909089999</v>
      </c>
    </row>
    <row r="473" spans="1:11" x14ac:dyDescent="0.15">
      <c r="A473" s="24" t="s">
        <v>1157</v>
      </c>
      <c r="B473" s="24" t="s">
        <v>1170</v>
      </c>
      <c r="C473" s="24" t="s">
        <v>776</v>
      </c>
      <c r="D473" s="24" t="s">
        <v>1523</v>
      </c>
      <c r="E473" s="24" t="s">
        <v>1526</v>
      </c>
      <c r="F473" s="63">
        <v>2.40100164</v>
      </c>
      <c r="G473" s="45">
        <v>0.54707976999999997</v>
      </c>
      <c r="H473" s="68">
        <f t="shared" si="14"/>
        <v>3.3887596867272212</v>
      </c>
      <c r="I473" s="74">
        <f t="shared" si="15"/>
        <v>1.7876832515354953E-4</v>
      </c>
      <c r="J473" s="100">
        <v>37.348999999999997</v>
      </c>
      <c r="K473" s="100">
        <v>86.809272727299998</v>
      </c>
    </row>
    <row r="474" spans="1:11" x14ac:dyDescent="0.15">
      <c r="A474" s="24" t="s">
        <v>1208</v>
      </c>
      <c r="B474" s="24" t="s">
        <v>1209</v>
      </c>
      <c r="C474" s="24" t="s">
        <v>778</v>
      </c>
      <c r="D474" s="24" t="s">
        <v>1522</v>
      </c>
      <c r="E474" s="24" t="s">
        <v>1525</v>
      </c>
      <c r="F474" s="63">
        <v>1.988151429</v>
      </c>
      <c r="G474" s="45">
        <v>0.53681967000000008</v>
      </c>
      <c r="H474" s="68">
        <f t="shared" si="14"/>
        <v>2.7035741052484155</v>
      </c>
      <c r="I474" s="74">
        <f t="shared" si="15"/>
        <v>1.4802926211827418E-4</v>
      </c>
      <c r="J474" s="100">
        <v>18.8024866911</v>
      </c>
      <c r="K474" s="100">
        <v>45.313842105299997</v>
      </c>
    </row>
    <row r="475" spans="1:11" x14ac:dyDescent="0.15">
      <c r="A475" s="24" t="s">
        <v>808</v>
      </c>
      <c r="B475" s="24" t="s">
        <v>809</v>
      </c>
      <c r="C475" s="24" t="s">
        <v>775</v>
      </c>
      <c r="D475" s="24" t="s">
        <v>1522</v>
      </c>
      <c r="E475" s="24" t="s">
        <v>1526</v>
      </c>
      <c r="F475" s="63">
        <v>0.29392848999999999</v>
      </c>
      <c r="G475" s="45">
        <v>0.53393830000000009</v>
      </c>
      <c r="H475" s="68">
        <f t="shared" si="14"/>
        <v>-0.44950851062753894</v>
      </c>
      <c r="I475" s="74">
        <f t="shared" si="15"/>
        <v>2.1884659717355224E-5</v>
      </c>
      <c r="J475" s="100">
        <v>30.306860200820928</v>
      </c>
      <c r="K475" s="100">
        <v>117.6050909091</v>
      </c>
    </row>
    <row r="476" spans="1:11" x14ac:dyDescent="0.15">
      <c r="A476" s="24" t="s">
        <v>942</v>
      </c>
      <c r="B476" s="24" t="s">
        <v>1818</v>
      </c>
      <c r="C476" s="24" t="s">
        <v>773</v>
      </c>
      <c r="D476" s="24" t="s">
        <v>1522</v>
      </c>
      <c r="E476" s="24" t="s">
        <v>1525</v>
      </c>
      <c r="F476" s="63">
        <v>0.14053028000000001</v>
      </c>
      <c r="G476" s="45">
        <v>0.52943979000000008</v>
      </c>
      <c r="H476" s="68">
        <f t="shared" si="14"/>
        <v>-0.73456796664262813</v>
      </c>
      <c r="I476" s="74">
        <f t="shared" si="15"/>
        <v>1.0463284310359472E-5</v>
      </c>
      <c r="J476" s="100">
        <v>14.737450000000001</v>
      </c>
      <c r="K476" s="100">
        <v>97.633636363600004</v>
      </c>
    </row>
    <row r="477" spans="1:11" x14ac:dyDescent="0.15">
      <c r="A477" s="24" t="s">
        <v>1812</v>
      </c>
      <c r="B477" s="24" t="s">
        <v>1813</v>
      </c>
      <c r="C477" s="24" t="s">
        <v>772</v>
      </c>
      <c r="D477" s="24" t="s">
        <v>1522</v>
      </c>
      <c r="E477" s="24" t="s">
        <v>1526</v>
      </c>
      <c r="F477" s="63">
        <v>1.585233745</v>
      </c>
      <c r="G477" s="45">
        <v>0.50811390999999995</v>
      </c>
      <c r="H477" s="68">
        <f t="shared" si="14"/>
        <v>2.119839299420085</v>
      </c>
      <c r="I477" s="74">
        <f t="shared" si="15"/>
        <v>1.1802973261215225E-4</v>
      </c>
      <c r="J477" s="100">
        <v>23.71266</v>
      </c>
      <c r="K477" s="100">
        <v>41.037681818199999</v>
      </c>
    </row>
    <row r="478" spans="1:11" x14ac:dyDescent="0.15">
      <c r="A478" s="24" t="s">
        <v>1320</v>
      </c>
      <c r="B478" s="24" t="s">
        <v>1321</v>
      </c>
      <c r="C478" s="24" t="s">
        <v>772</v>
      </c>
      <c r="D478" s="24" t="s">
        <v>1522</v>
      </c>
      <c r="E478" s="24" t="s">
        <v>1526</v>
      </c>
      <c r="F478" s="63">
        <v>1.864615425</v>
      </c>
      <c r="G478" s="45">
        <v>0.50123444799999994</v>
      </c>
      <c r="H478" s="68">
        <f t="shared" si="14"/>
        <v>2.7200464422189916</v>
      </c>
      <c r="I478" s="74">
        <f t="shared" si="15"/>
        <v>1.3883129900016392E-4</v>
      </c>
      <c r="J478" s="100">
        <v>197.94352358</v>
      </c>
      <c r="K478" s="100">
        <v>42.156909090900001</v>
      </c>
    </row>
    <row r="479" spans="1:11" x14ac:dyDescent="0.15">
      <c r="A479" s="24" t="s">
        <v>1731</v>
      </c>
      <c r="B479" s="24" t="s">
        <v>1732</v>
      </c>
      <c r="C479" s="24" t="s">
        <v>792</v>
      </c>
      <c r="D479" s="24" t="s">
        <v>1523</v>
      </c>
      <c r="E479" s="24" t="s">
        <v>1525</v>
      </c>
      <c r="F479" s="63">
        <v>0.28851917999999999</v>
      </c>
      <c r="G479" s="45">
        <v>0.49443859000000001</v>
      </c>
      <c r="H479" s="68">
        <f t="shared" si="14"/>
        <v>-0.41647115367754772</v>
      </c>
      <c r="I479" s="74">
        <f t="shared" si="15"/>
        <v>2.1481905603061348E-5</v>
      </c>
      <c r="J479" s="100">
        <v>28.5046608</v>
      </c>
      <c r="K479" s="100">
        <v>92.968454545499995</v>
      </c>
    </row>
    <row r="480" spans="1:11" x14ac:dyDescent="0.15">
      <c r="A480" s="24" t="s">
        <v>22</v>
      </c>
      <c r="B480" s="24" t="s">
        <v>23</v>
      </c>
      <c r="C480" s="24" t="s">
        <v>770</v>
      </c>
      <c r="D480" s="24" t="s">
        <v>1522</v>
      </c>
      <c r="E480" s="24" t="s">
        <v>1525</v>
      </c>
      <c r="F480" s="63">
        <v>0.57414399999999999</v>
      </c>
      <c r="G480" s="45">
        <v>0.48449365</v>
      </c>
      <c r="H480" s="68">
        <f t="shared" si="14"/>
        <v>0.18503926728451447</v>
      </c>
      <c r="I480" s="74">
        <f t="shared" si="15"/>
        <v>4.2748309525086183E-5</v>
      </c>
      <c r="J480" s="100">
        <v>69.021000000000001</v>
      </c>
      <c r="K480" s="100">
        <v>28.431318181799998</v>
      </c>
    </row>
    <row r="481" spans="1:11" x14ac:dyDescent="0.15">
      <c r="A481" s="24" t="s">
        <v>1628</v>
      </c>
      <c r="B481" s="24" t="s">
        <v>4</v>
      </c>
      <c r="C481" s="24" t="s">
        <v>770</v>
      </c>
      <c r="D481" s="24" t="s">
        <v>1522</v>
      </c>
      <c r="E481" s="24" t="s">
        <v>1525</v>
      </c>
      <c r="F481" s="63">
        <v>2.50648516</v>
      </c>
      <c r="G481" s="45">
        <v>0.467921527</v>
      </c>
      <c r="H481" s="68">
        <f t="shared" si="14"/>
        <v>4.3566357078502183</v>
      </c>
      <c r="I481" s="74">
        <f t="shared" si="15"/>
        <v>1.8662217743234305E-4</v>
      </c>
      <c r="J481" s="100">
        <v>55.725020000000001</v>
      </c>
      <c r="K481" s="100">
        <v>19.023</v>
      </c>
    </row>
    <row r="482" spans="1:11" x14ac:dyDescent="0.15">
      <c r="A482" s="24" t="s">
        <v>212</v>
      </c>
      <c r="B482" s="24" t="s">
        <v>213</v>
      </c>
      <c r="C482" s="24" t="s">
        <v>776</v>
      </c>
      <c r="D482" s="24" t="s">
        <v>1523</v>
      </c>
      <c r="E482" s="24" t="s">
        <v>1526</v>
      </c>
      <c r="F482" s="63">
        <v>1.683E-5</v>
      </c>
      <c r="G482" s="45">
        <v>0.45904499999999998</v>
      </c>
      <c r="H482" s="68">
        <f t="shared" si="14"/>
        <v>-0.99996333692775219</v>
      </c>
      <c r="I482" s="74">
        <f t="shared" si="15"/>
        <v>1.2530899030682205E-9</v>
      </c>
      <c r="J482" s="100">
        <v>20.568000000000001</v>
      </c>
      <c r="K482" s="100">
        <v>26.642863636400001</v>
      </c>
    </row>
    <row r="483" spans="1:11" x14ac:dyDescent="0.15">
      <c r="A483" s="24" t="s">
        <v>1215</v>
      </c>
      <c r="B483" s="24" t="s">
        <v>1216</v>
      </c>
      <c r="C483" s="24" t="s">
        <v>769</v>
      </c>
      <c r="D483" s="24" t="s">
        <v>1522</v>
      </c>
      <c r="E483" s="24" t="s">
        <v>1525</v>
      </c>
      <c r="F483" s="63">
        <v>14.661751000000001</v>
      </c>
      <c r="G483" s="45">
        <v>0.45276494</v>
      </c>
      <c r="H483" s="68">
        <f t="shared" si="14"/>
        <v>31.382699508491093</v>
      </c>
      <c r="I483" s="74">
        <f t="shared" si="15"/>
        <v>1.091651345181247E-3</v>
      </c>
      <c r="J483" s="100">
        <v>154.28694996000002</v>
      </c>
      <c r="K483" s="100">
        <v>1.0901363636000001</v>
      </c>
    </row>
    <row r="484" spans="1:11" x14ac:dyDescent="0.15">
      <c r="A484" s="24" t="s">
        <v>788</v>
      </c>
      <c r="B484" s="24" t="s">
        <v>789</v>
      </c>
      <c r="C484" s="24" t="s">
        <v>770</v>
      </c>
      <c r="D484" s="24" t="s">
        <v>1522</v>
      </c>
      <c r="E484" s="24" t="s">
        <v>1525</v>
      </c>
      <c r="F484" s="63">
        <v>0.77913832999999999</v>
      </c>
      <c r="G484" s="45">
        <v>0.45219698999999997</v>
      </c>
      <c r="H484" s="68">
        <f t="shared" si="14"/>
        <v>0.72300644902567801</v>
      </c>
      <c r="I484" s="74">
        <f t="shared" si="15"/>
        <v>5.8011311611196391E-5</v>
      </c>
      <c r="J484" s="100">
        <v>90.94</v>
      </c>
      <c r="K484" s="100">
        <v>18.104863636400001</v>
      </c>
    </row>
    <row r="485" spans="1:11" x14ac:dyDescent="0.15">
      <c r="A485" s="24" t="s">
        <v>1514</v>
      </c>
      <c r="B485" s="24" t="s">
        <v>1515</v>
      </c>
      <c r="C485" s="24" t="s">
        <v>777</v>
      </c>
      <c r="D485" s="24" t="s">
        <v>1522</v>
      </c>
      <c r="E485" s="24" t="s">
        <v>1526</v>
      </c>
      <c r="F485" s="63">
        <v>0.68610008999999994</v>
      </c>
      <c r="G485" s="45">
        <v>0.44901543999999999</v>
      </c>
      <c r="H485" s="68">
        <f t="shared" si="14"/>
        <v>0.5280100167602253</v>
      </c>
      <c r="I485" s="74">
        <f t="shared" si="15"/>
        <v>5.1084081715579162E-5</v>
      </c>
      <c r="J485" s="100">
        <v>20.560479999999998</v>
      </c>
      <c r="K485" s="100">
        <v>49.038136363600003</v>
      </c>
    </row>
    <row r="486" spans="1:11" x14ac:dyDescent="0.15">
      <c r="A486" s="24" t="s">
        <v>806</v>
      </c>
      <c r="B486" s="24" t="s">
        <v>807</v>
      </c>
      <c r="C486" s="24" t="s">
        <v>775</v>
      </c>
      <c r="D486" s="24" t="s">
        <v>1522</v>
      </c>
      <c r="E486" s="24" t="s">
        <v>1526</v>
      </c>
      <c r="F486" s="63">
        <v>1.7684942299999999</v>
      </c>
      <c r="G486" s="45">
        <v>0.44618324999999998</v>
      </c>
      <c r="H486" s="68">
        <f t="shared" si="14"/>
        <v>2.9636051555050531</v>
      </c>
      <c r="I486" s="74">
        <f t="shared" si="15"/>
        <v>1.3167452544547874E-4</v>
      </c>
      <c r="J486" s="100">
        <v>11.17555819008</v>
      </c>
      <c r="K486" s="100">
        <v>99.631454545500006</v>
      </c>
    </row>
    <row r="487" spans="1:11" x14ac:dyDescent="0.15">
      <c r="A487" s="24" t="s">
        <v>169</v>
      </c>
      <c r="B487" s="24" t="s">
        <v>316</v>
      </c>
      <c r="C487" s="24" t="s">
        <v>777</v>
      </c>
      <c r="D487" s="24" t="s">
        <v>1522</v>
      </c>
      <c r="E487" s="24" t="s">
        <v>1526</v>
      </c>
      <c r="F487" s="63">
        <v>2.2412930299999996</v>
      </c>
      <c r="G487" s="45">
        <v>0.44510321999999997</v>
      </c>
      <c r="H487" s="68">
        <f t="shared" si="14"/>
        <v>4.0354455535055438</v>
      </c>
      <c r="I487" s="74">
        <f t="shared" si="15"/>
        <v>1.6687710432027199E-4</v>
      </c>
      <c r="J487" s="100">
        <v>49.643637100399999</v>
      </c>
      <c r="K487" s="100">
        <v>17.544727272700001</v>
      </c>
    </row>
    <row r="488" spans="1:11" x14ac:dyDescent="0.15">
      <c r="A488" s="24" t="s">
        <v>1181</v>
      </c>
      <c r="B488" s="24" t="s">
        <v>1182</v>
      </c>
      <c r="C488" s="24" t="s">
        <v>774</v>
      </c>
      <c r="D488" s="24" t="s">
        <v>1523</v>
      </c>
      <c r="E488" s="24" t="s">
        <v>1526</v>
      </c>
      <c r="F488" s="63">
        <v>6.2387600000000003E-3</v>
      </c>
      <c r="G488" s="45">
        <v>0.438334</v>
      </c>
      <c r="H488" s="68">
        <f t="shared" si="14"/>
        <v>-0.98576710909945386</v>
      </c>
      <c r="I488" s="74">
        <f t="shared" si="15"/>
        <v>4.6451141792429545E-7</v>
      </c>
      <c r="J488" s="100">
        <v>29.998000000000001</v>
      </c>
      <c r="K488" s="100">
        <v>68.831500000000005</v>
      </c>
    </row>
    <row r="489" spans="1:11" x14ac:dyDescent="0.15">
      <c r="A489" s="24" t="s">
        <v>1766</v>
      </c>
      <c r="B489" s="24" t="s">
        <v>1779</v>
      </c>
      <c r="C489" s="24" t="s">
        <v>776</v>
      </c>
      <c r="D489" s="24" t="s">
        <v>1523</v>
      </c>
      <c r="E489" s="24" t="s">
        <v>1525</v>
      </c>
      <c r="F489" s="63">
        <v>0.53484516000000004</v>
      </c>
      <c r="G489" s="45">
        <v>0.43534040000000002</v>
      </c>
      <c r="H489" s="68">
        <f t="shared" si="14"/>
        <v>0.22856771390847253</v>
      </c>
      <c r="I489" s="74">
        <f t="shared" si="15"/>
        <v>3.9822285781396729E-5</v>
      </c>
      <c r="J489" s="100">
        <v>34.705172390000001</v>
      </c>
      <c r="K489" s="100">
        <v>54.286545454500001</v>
      </c>
    </row>
    <row r="490" spans="1:11" x14ac:dyDescent="0.15">
      <c r="A490" s="24" t="s">
        <v>990</v>
      </c>
      <c r="B490" s="24" t="s">
        <v>991</v>
      </c>
      <c r="C490" s="24" t="s">
        <v>777</v>
      </c>
      <c r="D490" s="24" t="s">
        <v>1522</v>
      </c>
      <c r="E490" s="24" t="s">
        <v>1526</v>
      </c>
      <c r="F490" s="63">
        <v>0.29753028999999998</v>
      </c>
      <c r="G490" s="45">
        <v>0.42860007</v>
      </c>
      <c r="H490" s="68">
        <f t="shared" si="14"/>
        <v>-0.30580904944789211</v>
      </c>
      <c r="I490" s="74">
        <f t="shared" si="15"/>
        <v>2.2152834358642873E-5</v>
      </c>
      <c r="J490" s="100">
        <v>30.1571119344</v>
      </c>
      <c r="K490" s="100">
        <v>61.647409090899998</v>
      </c>
    </row>
    <row r="491" spans="1:11" x14ac:dyDescent="0.15">
      <c r="A491" s="24" t="s">
        <v>916</v>
      </c>
      <c r="B491" s="24" t="s">
        <v>28</v>
      </c>
      <c r="C491" s="24" t="s">
        <v>776</v>
      </c>
      <c r="D491" s="24" t="s">
        <v>1522</v>
      </c>
      <c r="E491" s="24" t="s">
        <v>1525</v>
      </c>
      <c r="F491" s="63">
        <v>0.38338337</v>
      </c>
      <c r="G491" s="45">
        <v>0.42094851</v>
      </c>
      <c r="H491" s="68">
        <f t="shared" si="14"/>
        <v>-8.9239275368856896E-2</v>
      </c>
      <c r="I491" s="74">
        <f t="shared" si="15"/>
        <v>2.8545087935310026E-5</v>
      </c>
      <c r="J491" s="100">
        <v>24.183936800000001</v>
      </c>
      <c r="K491" s="100">
        <v>63.144045454500002</v>
      </c>
    </row>
    <row r="492" spans="1:11" x14ac:dyDescent="0.15">
      <c r="A492" s="24" t="s">
        <v>1721</v>
      </c>
      <c r="B492" s="24" t="s">
        <v>1722</v>
      </c>
      <c r="C492" s="24" t="s">
        <v>792</v>
      </c>
      <c r="D492" s="24" t="s">
        <v>1523</v>
      </c>
      <c r="E492" s="24" t="s">
        <v>1525</v>
      </c>
      <c r="F492" s="63">
        <v>4.1402636699999995</v>
      </c>
      <c r="G492" s="45">
        <v>0.41361419999999999</v>
      </c>
      <c r="H492" s="68">
        <f t="shared" si="14"/>
        <v>9.0099650108724489</v>
      </c>
      <c r="I492" s="74">
        <f t="shared" si="15"/>
        <v>3.0826634586554808E-4</v>
      </c>
      <c r="J492" s="100">
        <v>28.757495199999997</v>
      </c>
      <c r="K492" s="100">
        <v>71.124090909100005</v>
      </c>
    </row>
    <row r="493" spans="1:11" x14ac:dyDescent="0.15">
      <c r="A493" s="24" t="s">
        <v>1885</v>
      </c>
      <c r="B493" s="24" t="s">
        <v>1886</v>
      </c>
      <c r="C493" s="24" t="s">
        <v>776</v>
      </c>
      <c r="D493" s="24" t="s">
        <v>1523</v>
      </c>
      <c r="E493" s="24" t="s">
        <v>1525</v>
      </c>
      <c r="F493" s="63">
        <v>8.5021020000000003E-2</v>
      </c>
      <c r="G493" s="45">
        <v>0.40548032000000001</v>
      </c>
      <c r="H493" s="68">
        <f t="shared" si="14"/>
        <v>-0.79032023058480372</v>
      </c>
      <c r="I493" s="74">
        <f t="shared" si="15"/>
        <v>6.3303019435865264E-6</v>
      </c>
      <c r="J493" s="100">
        <v>22.391999999999999</v>
      </c>
      <c r="K493" s="100">
        <v>17.790545454499998</v>
      </c>
    </row>
    <row r="494" spans="1:11" x14ac:dyDescent="0.15">
      <c r="A494" s="24" t="s">
        <v>1758</v>
      </c>
      <c r="B494" s="24" t="s">
        <v>1759</v>
      </c>
      <c r="C494" s="24" t="s">
        <v>777</v>
      </c>
      <c r="D494" s="24" t="s">
        <v>1522</v>
      </c>
      <c r="E494" s="24" t="s">
        <v>1525</v>
      </c>
      <c r="F494" s="63">
        <v>0.27822041999999997</v>
      </c>
      <c r="G494" s="45">
        <v>0.39731696999999999</v>
      </c>
      <c r="H494" s="68">
        <f t="shared" si="14"/>
        <v>-0.29975198391349867</v>
      </c>
      <c r="I494" s="74">
        <f t="shared" si="15"/>
        <v>2.0715103929257253E-5</v>
      </c>
      <c r="J494" s="100">
        <v>15.872898000000001</v>
      </c>
      <c r="K494" s="100">
        <v>129.2587727273</v>
      </c>
    </row>
    <row r="495" spans="1:11" x14ac:dyDescent="0.15">
      <c r="A495" s="24" t="s">
        <v>264</v>
      </c>
      <c r="B495" s="24" t="s">
        <v>265</v>
      </c>
      <c r="C495" s="24" t="s">
        <v>770</v>
      </c>
      <c r="D495" s="24" t="s">
        <v>1522</v>
      </c>
      <c r="E495" s="24" t="s">
        <v>1525</v>
      </c>
      <c r="F495" s="63">
        <v>1.6814243799999999</v>
      </c>
      <c r="G495" s="45">
        <v>0.37675521000000001</v>
      </c>
      <c r="H495" s="68">
        <f t="shared" si="14"/>
        <v>3.4629094312989057</v>
      </c>
      <c r="I495" s="74">
        <f t="shared" si="15"/>
        <v>1.2519167637259316E-4</v>
      </c>
      <c r="J495" s="100">
        <v>23.762650000000001</v>
      </c>
      <c r="K495" s="100">
        <v>20.890590909099998</v>
      </c>
    </row>
    <row r="496" spans="1:11" x14ac:dyDescent="0.15">
      <c r="A496" s="24" t="s">
        <v>1510</v>
      </c>
      <c r="B496" s="24" t="s">
        <v>1511</v>
      </c>
      <c r="C496" s="24" t="s">
        <v>777</v>
      </c>
      <c r="D496" s="24" t="s">
        <v>1522</v>
      </c>
      <c r="E496" s="24" t="s">
        <v>1526</v>
      </c>
      <c r="F496" s="63">
        <v>0.34650297499999999</v>
      </c>
      <c r="G496" s="45">
        <v>0.37125207500000001</v>
      </c>
      <c r="H496" s="68">
        <f t="shared" si="14"/>
        <v>-6.6663869824835409E-2</v>
      </c>
      <c r="I496" s="74">
        <f t="shared" si="15"/>
        <v>2.5799131274842547E-5</v>
      </c>
      <c r="J496" s="100">
        <v>6.4984500000000001</v>
      </c>
      <c r="K496" s="100">
        <v>76.986818181800004</v>
      </c>
    </row>
    <row r="497" spans="1:11" x14ac:dyDescent="0.15">
      <c r="A497" s="24" t="s">
        <v>1119</v>
      </c>
      <c r="B497" s="24" t="s">
        <v>248</v>
      </c>
      <c r="C497" s="24" t="s">
        <v>775</v>
      </c>
      <c r="D497" s="24" t="s">
        <v>1522</v>
      </c>
      <c r="E497" s="24" t="s">
        <v>1525</v>
      </c>
      <c r="F497" s="63">
        <v>0.30375660999999998</v>
      </c>
      <c r="G497" s="45">
        <v>0.36882878999999996</v>
      </c>
      <c r="H497" s="68">
        <f t="shared" si="14"/>
        <v>-0.17642923156839241</v>
      </c>
      <c r="I497" s="74">
        <f t="shared" si="15"/>
        <v>2.2616419547310235E-5</v>
      </c>
      <c r="J497" s="100">
        <v>16.8431349934</v>
      </c>
      <c r="K497" s="100">
        <v>124.8068181818</v>
      </c>
    </row>
    <row r="498" spans="1:11" x14ac:dyDescent="0.15">
      <c r="A498" s="24" t="s">
        <v>71</v>
      </c>
      <c r="B498" s="24" t="s">
        <v>1497</v>
      </c>
      <c r="C498" s="24" t="s">
        <v>769</v>
      </c>
      <c r="D498" s="24" t="s">
        <v>1522</v>
      </c>
      <c r="E498" s="24" t="s">
        <v>1525</v>
      </c>
      <c r="F498" s="63">
        <v>0.75294000000000005</v>
      </c>
      <c r="G498" s="45">
        <v>0.3675544</v>
      </c>
      <c r="H498" s="68">
        <f t="shared" si="14"/>
        <v>1.0485130908513134</v>
      </c>
      <c r="I498" s="74">
        <f t="shared" si="15"/>
        <v>5.6060695877372912E-5</v>
      </c>
      <c r="J498" s="100">
        <v>10.285199109999999</v>
      </c>
      <c r="K498" s="100">
        <v>11.595272727299999</v>
      </c>
    </row>
    <row r="499" spans="1:11" x14ac:dyDescent="0.15">
      <c r="A499" s="24" t="s">
        <v>951</v>
      </c>
      <c r="B499" s="24" t="s">
        <v>1695</v>
      </c>
      <c r="C499" s="24" t="s">
        <v>774</v>
      </c>
      <c r="D499" s="24" t="s">
        <v>1523</v>
      </c>
      <c r="E499" s="24" t="s">
        <v>1526</v>
      </c>
      <c r="F499" s="63">
        <v>7.2809210000000013E-2</v>
      </c>
      <c r="G499" s="45">
        <v>0.35814570000000001</v>
      </c>
      <c r="H499" s="68">
        <f t="shared" si="14"/>
        <v>-0.79670505607075559</v>
      </c>
      <c r="I499" s="74">
        <f t="shared" si="15"/>
        <v>5.4210627392378927E-6</v>
      </c>
      <c r="J499" s="100">
        <v>52.247</v>
      </c>
      <c r="K499" s="100">
        <v>37.356000000000002</v>
      </c>
    </row>
    <row r="500" spans="1:11" x14ac:dyDescent="0.15">
      <c r="A500" s="24" t="s">
        <v>335</v>
      </c>
      <c r="B500" s="24" t="s">
        <v>336</v>
      </c>
      <c r="C500" s="24" t="s">
        <v>777</v>
      </c>
      <c r="D500" s="24" t="s">
        <v>1522</v>
      </c>
      <c r="E500" s="24" t="s">
        <v>1525</v>
      </c>
      <c r="F500" s="63">
        <v>1.1926508600000001</v>
      </c>
      <c r="G500" s="45">
        <v>0.35392099999999999</v>
      </c>
      <c r="H500" s="68">
        <f t="shared" si="14"/>
        <v>2.3698222484678788</v>
      </c>
      <c r="I500" s="74">
        <f t="shared" si="15"/>
        <v>8.8799688089817588E-5</v>
      </c>
      <c r="J500" s="100">
        <v>176.56649999999999</v>
      </c>
      <c r="K500" s="100">
        <v>26.816545454500002</v>
      </c>
    </row>
    <row r="501" spans="1:11" x14ac:dyDescent="0.15">
      <c r="A501" s="24" t="s">
        <v>975</v>
      </c>
      <c r="B501" s="24" t="s">
        <v>1518</v>
      </c>
      <c r="C501" s="24" t="s">
        <v>777</v>
      </c>
      <c r="D501" s="24" t="s">
        <v>1522</v>
      </c>
      <c r="E501" s="24" t="s">
        <v>1525</v>
      </c>
      <c r="F501" s="63">
        <v>2.8750700000000001E-2</v>
      </c>
      <c r="G501" s="45">
        <v>0.35309757000000003</v>
      </c>
      <c r="H501" s="68">
        <f t="shared" si="14"/>
        <v>-0.91857576363383076</v>
      </c>
      <c r="I501" s="74">
        <f t="shared" si="15"/>
        <v>2.1406543004244498E-6</v>
      </c>
      <c r="J501" s="100">
        <v>105.55</v>
      </c>
      <c r="K501" s="100">
        <v>21.145090909099999</v>
      </c>
    </row>
    <row r="502" spans="1:11" x14ac:dyDescent="0.15">
      <c r="A502" s="24" t="s">
        <v>1516</v>
      </c>
      <c r="B502" s="24" t="s">
        <v>1517</v>
      </c>
      <c r="C502" s="24" t="s">
        <v>777</v>
      </c>
      <c r="D502" s="24" t="s">
        <v>1522</v>
      </c>
      <c r="E502" s="24" t="s">
        <v>1526</v>
      </c>
      <c r="F502" s="63">
        <v>0.31064173</v>
      </c>
      <c r="G502" s="45">
        <v>0.34984441999999999</v>
      </c>
      <c r="H502" s="68">
        <f t="shared" si="14"/>
        <v>-0.11205749687246691</v>
      </c>
      <c r="I502" s="74">
        <f t="shared" si="15"/>
        <v>2.3129056169616421E-5</v>
      </c>
      <c r="J502" s="100">
        <v>27.203883299999998</v>
      </c>
      <c r="K502" s="100">
        <v>57.2670454545</v>
      </c>
    </row>
    <row r="503" spans="1:11" x14ac:dyDescent="0.15">
      <c r="A503" s="24" t="s">
        <v>1445</v>
      </c>
      <c r="B503" s="24" t="s">
        <v>1446</v>
      </c>
      <c r="C503" s="24" t="s">
        <v>1061</v>
      </c>
      <c r="D503" s="24" t="s">
        <v>1523</v>
      </c>
      <c r="E503" s="24" t="s">
        <v>1526</v>
      </c>
      <c r="F503" s="63">
        <v>1.4282845500000001</v>
      </c>
      <c r="G503" s="45">
        <v>0.34377999999999997</v>
      </c>
      <c r="H503" s="68">
        <f t="shared" si="14"/>
        <v>3.1546470126243538</v>
      </c>
      <c r="I503" s="74">
        <f t="shared" si="15"/>
        <v>1.0634396603168967E-4</v>
      </c>
      <c r="J503" s="100">
        <v>10.669091766000001</v>
      </c>
      <c r="K503" s="100">
        <v>44.9500454545</v>
      </c>
    </row>
    <row r="504" spans="1:11" x14ac:dyDescent="0.15">
      <c r="A504" s="24" t="s">
        <v>1117</v>
      </c>
      <c r="B504" s="24" t="s">
        <v>1932</v>
      </c>
      <c r="C504" s="24" t="s">
        <v>467</v>
      </c>
      <c r="D504" s="24" t="s">
        <v>1522</v>
      </c>
      <c r="E504" s="24" t="s">
        <v>1525</v>
      </c>
      <c r="F504" s="63">
        <v>0.26065891000000002</v>
      </c>
      <c r="G504" s="45">
        <v>0.33619312000000001</v>
      </c>
      <c r="H504" s="68">
        <f t="shared" si="14"/>
        <v>-0.22467506176212049</v>
      </c>
      <c r="I504" s="74">
        <f t="shared" si="15"/>
        <v>1.9407548916563759E-5</v>
      </c>
      <c r="J504" s="100">
        <v>32.561332626700001</v>
      </c>
      <c r="K504" s="100">
        <v>23.130227272700001</v>
      </c>
    </row>
    <row r="505" spans="1:11" x14ac:dyDescent="0.15">
      <c r="A505" s="24" t="s">
        <v>902</v>
      </c>
      <c r="B505" s="24" t="s">
        <v>856</v>
      </c>
      <c r="C505" s="24" t="s">
        <v>776</v>
      </c>
      <c r="D505" s="24" t="s">
        <v>1523</v>
      </c>
      <c r="E505" s="24" t="s">
        <v>1526</v>
      </c>
      <c r="F505" s="63">
        <v>0.27885116999999998</v>
      </c>
      <c r="G505" s="45">
        <v>0.33586488000000003</v>
      </c>
      <c r="H505" s="68">
        <f t="shared" si="14"/>
        <v>-0.1697519252385068</v>
      </c>
      <c r="I505" s="74">
        <f t="shared" si="15"/>
        <v>2.0762066879724295E-5</v>
      </c>
      <c r="J505" s="100">
        <v>22.132511999999998</v>
      </c>
      <c r="K505" s="100">
        <v>39.901136363600003</v>
      </c>
    </row>
    <row r="506" spans="1:11" x14ac:dyDescent="0.15">
      <c r="A506" s="24" t="s">
        <v>824</v>
      </c>
      <c r="B506" s="24" t="s">
        <v>1690</v>
      </c>
      <c r="C506" s="24" t="s">
        <v>771</v>
      </c>
      <c r="D506" s="24" t="s">
        <v>1522</v>
      </c>
      <c r="E506" s="24" t="s">
        <v>1525</v>
      </c>
      <c r="F506" s="63">
        <v>5.8857359999999997E-2</v>
      </c>
      <c r="G506" s="45">
        <v>0.33314090000000002</v>
      </c>
      <c r="H506" s="68">
        <f t="shared" si="14"/>
        <v>-0.82332592605711286</v>
      </c>
      <c r="I506" s="74">
        <f t="shared" si="15"/>
        <v>4.3822675898545076E-6</v>
      </c>
      <c r="J506" s="100">
        <v>5.7159951944000005</v>
      </c>
      <c r="K506" s="100">
        <v>55.603545454500001</v>
      </c>
    </row>
    <row r="507" spans="1:11" x14ac:dyDescent="0.15">
      <c r="A507" s="24" t="s">
        <v>938</v>
      </c>
      <c r="B507" s="24" t="s">
        <v>1845</v>
      </c>
      <c r="C507" s="24" t="s">
        <v>776</v>
      </c>
      <c r="D507" s="24" t="s">
        <v>1523</v>
      </c>
      <c r="E507" s="24" t="s">
        <v>1526</v>
      </c>
      <c r="F507" s="63">
        <v>2.9767658900000002</v>
      </c>
      <c r="G507" s="45">
        <v>0.33146664000000003</v>
      </c>
      <c r="H507" s="68">
        <f t="shared" si="14"/>
        <v>7.9805896907151794</v>
      </c>
      <c r="I507" s="74">
        <f t="shared" si="15"/>
        <v>2.2163727157200746E-4</v>
      </c>
      <c r="J507" s="100">
        <v>143.559</v>
      </c>
      <c r="K507" s="100">
        <v>23.536136363600001</v>
      </c>
    </row>
    <row r="508" spans="1:11" x14ac:dyDescent="0.15">
      <c r="A508" s="24" t="s">
        <v>1289</v>
      </c>
      <c r="B508" s="24" t="s">
        <v>1290</v>
      </c>
      <c r="C508" s="24" t="s">
        <v>772</v>
      </c>
      <c r="D508" s="24" t="s">
        <v>1522</v>
      </c>
      <c r="E508" s="24" t="s">
        <v>1525</v>
      </c>
      <c r="F508" s="63">
        <v>1.5587656980000002</v>
      </c>
      <c r="G508" s="45">
        <v>0.32976915299999998</v>
      </c>
      <c r="H508" s="68">
        <f t="shared" si="14"/>
        <v>3.7268390139571368</v>
      </c>
      <c r="I508" s="74">
        <f t="shared" si="15"/>
        <v>1.1605903490272652E-4</v>
      </c>
      <c r="J508" s="100">
        <v>18.157566790000001</v>
      </c>
      <c r="K508" s="100">
        <v>22.2715</v>
      </c>
    </row>
    <row r="509" spans="1:11" x14ac:dyDescent="0.15">
      <c r="A509" s="24" t="s">
        <v>1539</v>
      </c>
      <c r="B509" s="24" t="s">
        <v>1540</v>
      </c>
      <c r="C509" s="24" t="s">
        <v>777</v>
      </c>
      <c r="D509" s="24" t="s">
        <v>1522</v>
      </c>
      <c r="E509" s="24" t="s">
        <v>1526</v>
      </c>
      <c r="F509" s="63">
        <v>0.85245434199999992</v>
      </c>
      <c r="G509" s="45">
        <v>0.32813284499999995</v>
      </c>
      <c r="H509" s="68">
        <f t="shared" si="14"/>
        <v>1.5978939779710259</v>
      </c>
      <c r="I509" s="74">
        <f t="shared" si="15"/>
        <v>6.3470108662321071E-5</v>
      </c>
      <c r="J509" s="100">
        <v>149.56887702900002</v>
      </c>
      <c r="K509" s="100">
        <v>39.162681818199999</v>
      </c>
    </row>
    <row r="510" spans="1:11" x14ac:dyDescent="0.15">
      <c r="A510" s="24" t="s">
        <v>262</v>
      </c>
      <c r="B510" s="24" t="s">
        <v>263</v>
      </c>
      <c r="C510" s="24" t="s">
        <v>770</v>
      </c>
      <c r="D510" s="24" t="s">
        <v>1522</v>
      </c>
      <c r="E510" s="24" t="s">
        <v>1525</v>
      </c>
      <c r="F510" s="63">
        <v>5.0903980599999992</v>
      </c>
      <c r="G510" s="45">
        <v>0.32708184000000001</v>
      </c>
      <c r="H510" s="68">
        <f t="shared" si="14"/>
        <v>14.563071493055068</v>
      </c>
      <c r="I510" s="74">
        <f t="shared" si="15"/>
        <v>3.7900929361759105E-4</v>
      </c>
      <c r="J510" s="100">
        <v>32.000860000000003</v>
      </c>
      <c r="K510" s="100">
        <v>45.987090909099997</v>
      </c>
    </row>
    <row r="511" spans="1:11" x14ac:dyDescent="0.15">
      <c r="A511" s="24" t="s">
        <v>1924</v>
      </c>
      <c r="B511" s="24" t="s">
        <v>1368</v>
      </c>
      <c r="C511" s="24" t="s">
        <v>467</v>
      </c>
      <c r="D511" s="24" t="s">
        <v>1522</v>
      </c>
      <c r="E511" s="24" t="s">
        <v>1525</v>
      </c>
      <c r="F511" s="63">
        <v>0.82633444999999994</v>
      </c>
      <c r="G511" s="45">
        <v>0.32669072999999998</v>
      </c>
      <c r="H511" s="68">
        <f t="shared" si="14"/>
        <v>1.5294089305809195</v>
      </c>
      <c r="I511" s="74">
        <f t="shared" si="15"/>
        <v>6.1525333086894307E-5</v>
      </c>
      <c r="J511" s="100">
        <v>30.844018431999999</v>
      </c>
      <c r="K511" s="100">
        <v>25.285318181800001</v>
      </c>
    </row>
    <row r="512" spans="1:11" x14ac:dyDescent="0.15">
      <c r="A512" s="24" t="s">
        <v>1149</v>
      </c>
      <c r="B512" s="24" t="s">
        <v>1161</v>
      </c>
      <c r="C512" s="24" t="s">
        <v>774</v>
      </c>
      <c r="D512" s="24" t="s">
        <v>1523</v>
      </c>
      <c r="E512" s="24" t="s">
        <v>1526</v>
      </c>
      <c r="F512" s="63">
        <v>1.04368061</v>
      </c>
      <c r="G512" s="45">
        <v>0.32600855000000001</v>
      </c>
      <c r="H512" s="68">
        <f t="shared" si="14"/>
        <v>2.2013903009598983</v>
      </c>
      <c r="I512" s="74">
        <f t="shared" si="15"/>
        <v>7.7707999668394606E-5</v>
      </c>
      <c r="J512" s="100">
        <v>35.472000000000001</v>
      </c>
      <c r="K512" s="100">
        <v>11.9104545455</v>
      </c>
    </row>
    <row r="513" spans="1:11" x14ac:dyDescent="0.15">
      <c r="A513" s="24" t="s">
        <v>268</v>
      </c>
      <c r="B513" s="24" t="s">
        <v>269</v>
      </c>
      <c r="C513" s="24" t="s">
        <v>770</v>
      </c>
      <c r="D513" s="24" t="s">
        <v>1522</v>
      </c>
      <c r="E513" s="24" t="s">
        <v>1525</v>
      </c>
      <c r="F513" s="63">
        <v>7.9237304999999996</v>
      </c>
      <c r="G513" s="45">
        <v>0.32594392</v>
      </c>
      <c r="H513" s="68">
        <f t="shared" si="14"/>
        <v>23.310103713546795</v>
      </c>
      <c r="I513" s="74">
        <f t="shared" si="15"/>
        <v>5.8996712324323837E-4</v>
      </c>
      <c r="J513" s="100">
        <v>15.5136</v>
      </c>
      <c r="K513" s="100">
        <v>76.574954545500006</v>
      </c>
    </row>
    <row r="514" spans="1:11" x14ac:dyDescent="0.15">
      <c r="A514" s="24" t="s">
        <v>161</v>
      </c>
      <c r="B514" s="24" t="s">
        <v>1172</v>
      </c>
      <c r="C514" s="24" t="s">
        <v>776</v>
      </c>
      <c r="D514" s="24" t="s">
        <v>1523</v>
      </c>
      <c r="E514" s="24" t="s">
        <v>1525</v>
      </c>
      <c r="F514" s="63">
        <v>0.59302970999999993</v>
      </c>
      <c r="G514" s="45">
        <v>0.32592883</v>
      </c>
      <c r="H514" s="68">
        <f t="shared" si="14"/>
        <v>0.81950676164486569</v>
      </c>
      <c r="I514" s="74">
        <f t="shared" si="15"/>
        <v>4.4154458812862443E-5</v>
      </c>
      <c r="J514" s="100">
        <v>127.56480000000001</v>
      </c>
      <c r="K514" s="100">
        <v>31.043136363599999</v>
      </c>
    </row>
    <row r="515" spans="1:11" x14ac:dyDescent="0.15">
      <c r="A515" s="24" t="s">
        <v>253</v>
      </c>
      <c r="B515" s="24" t="s">
        <v>255</v>
      </c>
      <c r="C515" s="24" t="s">
        <v>770</v>
      </c>
      <c r="D515" s="24" t="s">
        <v>1522</v>
      </c>
      <c r="E515" s="24" t="s">
        <v>1525</v>
      </c>
      <c r="F515" s="63">
        <v>1.2553458200000001</v>
      </c>
      <c r="G515" s="45">
        <v>0.31488289000000003</v>
      </c>
      <c r="H515" s="68">
        <f t="shared" si="14"/>
        <v>2.9867069944638782</v>
      </c>
      <c r="I515" s="74">
        <f t="shared" si="15"/>
        <v>9.3467686981633748E-5</v>
      </c>
      <c r="J515" s="100">
        <v>74.564875000000001</v>
      </c>
      <c r="K515" s="100">
        <v>23.205818181800002</v>
      </c>
    </row>
    <row r="516" spans="1:11" x14ac:dyDescent="0.15">
      <c r="A516" s="24" t="s">
        <v>931</v>
      </c>
      <c r="B516" s="24" t="s">
        <v>1000</v>
      </c>
      <c r="C516" s="24" t="s">
        <v>776</v>
      </c>
      <c r="D516" s="24" t="s">
        <v>1523</v>
      </c>
      <c r="E516" s="24" t="s">
        <v>1526</v>
      </c>
      <c r="F516" s="63">
        <v>1.35380254</v>
      </c>
      <c r="G516" s="45">
        <v>0.31480878000000001</v>
      </c>
      <c r="H516" s="68">
        <f t="shared" si="14"/>
        <v>3.3003963866573223</v>
      </c>
      <c r="I516" s="74">
        <f t="shared" si="15"/>
        <v>1.0079835375057105E-4</v>
      </c>
      <c r="J516" s="100">
        <v>21.341560100000002</v>
      </c>
      <c r="K516" s="100">
        <v>26.8094545455</v>
      </c>
    </row>
    <row r="517" spans="1:11" x14ac:dyDescent="0.15">
      <c r="A517" s="24" t="s">
        <v>353</v>
      </c>
      <c r="B517" s="24" t="s">
        <v>1936</v>
      </c>
      <c r="C517" s="24" t="s">
        <v>773</v>
      </c>
      <c r="D517" s="24" t="s">
        <v>1522</v>
      </c>
      <c r="E517" s="24" t="s">
        <v>1525</v>
      </c>
      <c r="F517" s="63">
        <v>0</v>
      </c>
      <c r="G517" s="45">
        <v>0.30096000000000001</v>
      </c>
      <c r="H517" s="68">
        <f t="shared" si="14"/>
        <v>-1</v>
      </c>
      <c r="I517" s="74">
        <f t="shared" si="15"/>
        <v>0</v>
      </c>
      <c r="J517" s="100">
        <v>2.1694974</v>
      </c>
      <c r="K517" s="100">
        <v>23.615363636400001</v>
      </c>
    </row>
    <row r="518" spans="1:11" x14ac:dyDescent="0.15">
      <c r="A518" s="24" t="s">
        <v>1629</v>
      </c>
      <c r="B518" s="24" t="s">
        <v>1630</v>
      </c>
      <c r="C518" s="24" t="s">
        <v>1671</v>
      </c>
      <c r="D518" s="24" t="s">
        <v>1523</v>
      </c>
      <c r="E518" s="24" t="s">
        <v>1526</v>
      </c>
      <c r="F518" s="63">
        <v>5.6249999999999998E-5</v>
      </c>
      <c r="G518" s="45">
        <v>0.30027096000000003</v>
      </c>
      <c r="H518" s="68">
        <f t="shared" si="14"/>
        <v>-0.99981266919718115</v>
      </c>
      <c r="I518" s="74">
        <f t="shared" si="15"/>
        <v>4.1881347027681168E-9</v>
      </c>
      <c r="J518" s="100">
        <v>18.671800000000001</v>
      </c>
      <c r="K518" s="100">
        <v>35.844636363600003</v>
      </c>
    </row>
    <row r="519" spans="1:11" x14ac:dyDescent="0.15">
      <c r="A519" s="24" t="s">
        <v>1341</v>
      </c>
      <c r="B519" s="24" t="s">
        <v>1093</v>
      </c>
      <c r="C519" s="24" t="s">
        <v>792</v>
      </c>
      <c r="D519" s="24" t="s">
        <v>1523</v>
      </c>
      <c r="E519" s="24" t="s">
        <v>1525</v>
      </c>
      <c r="F519" s="63">
        <v>7.3854660347551393E-2</v>
      </c>
      <c r="G519" s="45">
        <v>0.295264064293915</v>
      </c>
      <c r="H519" s="68">
        <f t="shared" ref="H519:H582" si="16">IF(ISERROR(F519/G519-1),"",((F519/G519-1)))</f>
        <v>-0.74986911961614755</v>
      </c>
      <c r="I519" s="74">
        <f t="shared" ref="I519:I582" si="17">F519/$F$760</f>
        <v>5.4989025060041314E-6</v>
      </c>
      <c r="J519" s="100">
        <v>31.641189146399999</v>
      </c>
      <c r="K519" s="100">
        <v>19.4524545455</v>
      </c>
    </row>
    <row r="520" spans="1:11" x14ac:dyDescent="0.15">
      <c r="A520" s="24" t="s">
        <v>825</v>
      </c>
      <c r="B520" s="24" t="s">
        <v>1935</v>
      </c>
      <c r="C520" s="24" t="s">
        <v>773</v>
      </c>
      <c r="D520" s="24" t="s">
        <v>1522</v>
      </c>
      <c r="E520" s="24" t="s">
        <v>1525</v>
      </c>
      <c r="F520" s="63">
        <v>0</v>
      </c>
      <c r="G520" s="45">
        <v>0.29358800000000002</v>
      </c>
      <c r="H520" s="68">
        <f t="shared" si="16"/>
        <v>-1</v>
      </c>
      <c r="I520" s="74">
        <f t="shared" si="17"/>
        <v>0</v>
      </c>
      <c r="J520" s="100">
        <v>152.5365845</v>
      </c>
      <c r="K520" s="100">
        <v>39.704954545500001</v>
      </c>
    </row>
    <row r="521" spans="1:11" x14ac:dyDescent="0.15">
      <c r="A521" s="24" t="s">
        <v>1185</v>
      </c>
      <c r="B521" s="24" t="s">
        <v>1186</v>
      </c>
      <c r="C521" s="24" t="s">
        <v>774</v>
      </c>
      <c r="D521" s="24" t="s">
        <v>1523</v>
      </c>
      <c r="E521" s="24" t="s">
        <v>1526</v>
      </c>
      <c r="F521" s="63">
        <v>5.2842170000000001E-2</v>
      </c>
      <c r="G521" s="45">
        <v>0.29224919999999999</v>
      </c>
      <c r="H521" s="68">
        <f t="shared" si="16"/>
        <v>-0.81918797382507802</v>
      </c>
      <c r="I521" s="74">
        <f t="shared" si="17"/>
        <v>3.9344022390501742E-6</v>
      </c>
      <c r="J521" s="100">
        <v>7.891</v>
      </c>
      <c r="K521" s="100">
        <v>37.233409090899997</v>
      </c>
    </row>
    <row r="522" spans="1:11" x14ac:dyDescent="0.15">
      <c r="A522" s="85" t="s">
        <v>1713</v>
      </c>
      <c r="B522" s="24" t="s">
        <v>1714</v>
      </c>
      <c r="C522" s="24" t="s">
        <v>770</v>
      </c>
      <c r="D522" s="24" t="s">
        <v>1522</v>
      </c>
      <c r="E522" s="24" t="s">
        <v>1525</v>
      </c>
      <c r="F522" s="63">
        <v>0</v>
      </c>
      <c r="G522" s="45">
        <v>0.28815000000000002</v>
      </c>
      <c r="H522" s="68">
        <f t="shared" si="16"/>
        <v>-1</v>
      </c>
      <c r="I522" s="74">
        <f t="shared" si="17"/>
        <v>0</v>
      </c>
      <c r="J522" s="100">
        <v>9.5027399999999993</v>
      </c>
      <c r="K522" s="100">
        <v>84.983272727300005</v>
      </c>
    </row>
    <row r="523" spans="1:11" x14ac:dyDescent="0.15">
      <c r="A523" s="24" t="s">
        <v>416</v>
      </c>
      <c r="B523" s="24" t="s">
        <v>409</v>
      </c>
      <c r="C523" s="24" t="s">
        <v>770</v>
      </c>
      <c r="D523" s="24" t="s">
        <v>1522</v>
      </c>
      <c r="E523" s="24" t="s">
        <v>1526</v>
      </c>
      <c r="F523" s="63">
        <v>0.11495214999999999</v>
      </c>
      <c r="G523" s="45">
        <v>0.28592456999999999</v>
      </c>
      <c r="H523" s="68">
        <f t="shared" si="16"/>
        <v>-0.59796337194806304</v>
      </c>
      <c r="I523" s="74">
        <f t="shared" si="17"/>
        <v>8.5588460190721048E-6</v>
      </c>
      <c r="J523" s="100">
        <v>21.049875</v>
      </c>
      <c r="K523" s="100">
        <v>14.4696818182</v>
      </c>
    </row>
    <row r="524" spans="1:11" x14ac:dyDescent="0.15">
      <c r="A524" s="24" t="s">
        <v>226</v>
      </c>
      <c r="B524" s="24" t="s">
        <v>227</v>
      </c>
      <c r="C524" s="24" t="s">
        <v>776</v>
      </c>
      <c r="D524" s="24" t="s">
        <v>1523</v>
      </c>
      <c r="E524" s="24" t="s">
        <v>1526</v>
      </c>
      <c r="F524" s="63">
        <v>1.4805894990000001</v>
      </c>
      <c r="G524" s="45">
        <v>0.28568323299999998</v>
      </c>
      <c r="H524" s="68">
        <f t="shared" si="16"/>
        <v>4.1826265176717605</v>
      </c>
      <c r="I524" s="74">
        <f t="shared" si="17"/>
        <v>1.1023836909006152E-4</v>
      </c>
      <c r="J524" s="100">
        <v>106.5</v>
      </c>
      <c r="K524" s="100">
        <v>112.22695454550001</v>
      </c>
    </row>
    <row r="525" spans="1:11" x14ac:dyDescent="0.15">
      <c r="A525" s="24" t="s">
        <v>1819</v>
      </c>
      <c r="B525" s="24" t="s">
        <v>1820</v>
      </c>
      <c r="C525" s="24" t="s">
        <v>773</v>
      </c>
      <c r="D525" s="24" t="s">
        <v>1522</v>
      </c>
      <c r="E525" s="24" t="s">
        <v>1526</v>
      </c>
      <c r="F525" s="63">
        <v>0.55337456000000007</v>
      </c>
      <c r="G525" s="45">
        <v>0.27536023500000001</v>
      </c>
      <c r="H525" s="68">
        <f t="shared" si="16"/>
        <v>1.0096386103098731</v>
      </c>
      <c r="I525" s="74">
        <f t="shared" si="17"/>
        <v>4.1201905748711785E-5</v>
      </c>
      <c r="J525" s="100">
        <v>196.53515763029998</v>
      </c>
      <c r="K525" s="100">
        <v>47.715727272700001</v>
      </c>
    </row>
    <row r="526" spans="1:11" x14ac:dyDescent="0.15">
      <c r="A526" s="24" t="s">
        <v>129</v>
      </c>
      <c r="B526" s="24" t="s">
        <v>1559</v>
      </c>
      <c r="C526" s="24" t="s">
        <v>771</v>
      </c>
      <c r="D526" s="24" t="s">
        <v>1522</v>
      </c>
      <c r="E526" s="24" t="s">
        <v>1525</v>
      </c>
      <c r="F526" s="63">
        <v>1.2289594500000001</v>
      </c>
      <c r="G526" s="45">
        <v>0.27148884000000001</v>
      </c>
      <c r="H526" s="68">
        <f t="shared" si="16"/>
        <v>3.5267402151779059</v>
      </c>
      <c r="I526" s="74">
        <f t="shared" si="17"/>
        <v>9.1503070592707889E-5</v>
      </c>
      <c r="J526" s="100">
        <v>46.181616495100002</v>
      </c>
      <c r="K526" s="100">
        <v>20.075545454499998</v>
      </c>
    </row>
    <row r="527" spans="1:11" x14ac:dyDescent="0.15">
      <c r="A527" s="24" t="s">
        <v>170</v>
      </c>
      <c r="B527" s="24" t="s">
        <v>317</v>
      </c>
      <c r="C527" s="24" t="s">
        <v>777</v>
      </c>
      <c r="D527" s="24" t="s">
        <v>1522</v>
      </c>
      <c r="E527" s="24" t="s">
        <v>1526</v>
      </c>
      <c r="F527" s="63">
        <v>1.60625902</v>
      </c>
      <c r="G527" s="45">
        <v>0.26976665</v>
      </c>
      <c r="H527" s="68">
        <f t="shared" si="16"/>
        <v>4.9542535002010073</v>
      </c>
      <c r="I527" s="74">
        <f t="shared" si="17"/>
        <v>1.1959518476971211E-4</v>
      </c>
      <c r="J527" s="100">
        <v>16.580238714</v>
      </c>
      <c r="K527" s="100">
        <v>20.973136363599998</v>
      </c>
    </row>
    <row r="528" spans="1:11" x14ac:dyDescent="0.15">
      <c r="A528" s="24" t="s">
        <v>1631</v>
      </c>
      <c r="B528" s="24" t="s">
        <v>12</v>
      </c>
      <c r="C528" s="24" t="s">
        <v>770</v>
      </c>
      <c r="D528" s="24" t="s">
        <v>1522</v>
      </c>
      <c r="E528" s="24" t="s">
        <v>1525</v>
      </c>
      <c r="F528" s="63">
        <v>0.95783715000000003</v>
      </c>
      <c r="G528" s="45">
        <v>0.26182462000000001</v>
      </c>
      <c r="H528" s="68">
        <f t="shared" si="16"/>
        <v>2.6583158222477321</v>
      </c>
      <c r="I528" s="74">
        <f t="shared" si="17"/>
        <v>7.1316462355831294E-5</v>
      </c>
      <c r="J528" s="100">
        <v>33.178319999999999</v>
      </c>
      <c r="K528" s="100">
        <v>12.733454545500001</v>
      </c>
    </row>
    <row r="529" spans="1:11" x14ac:dyDescent="0.15">
      <c r="A529" s="24" t="s">
        <v>1741</v>
      </c>
      <c r="B529" s="24" t="s">
        <v>1742</v>
      </c>
      <c r="C529" s="24" t="s">
        <v>792</v>
      </c>
      <c r="D529" s="24" t="s">
        <v>1523</v>
      </c>
      <c r="E529" s="24" t="s">
        <v>1525</v>
      </c>
      <c r="F529" s="63">
        <v>1.4712254199999999</v>
      </c>
      <c r="G529" s="45">
        <v>0.25572877999999999</v>
      </c>
      <c r="H529" s="68">
        <f t="shared" si="16"/>
        <v>4.7530694042336572</v>
      </c>
      <c r="I529" s="74">
        <f t="shared" si="17"/>
        <v>1.0954115977060618E-4</v>
      </c>
      <c r="J529" s="100">
        <v>29.002050000000001</v>
      </c>
      <c r="K529" s="100">
        <v>58.166181818200002</v>
      </c>
    </row>
    <row r="530" spans="1:11" x14ac:dyDescent="0.15">
      <c r="A530" s="24" t="s">
        <v>1632</v>
      </c>
      <c r="B530" s="24" t="s">
        <v>1633</v>
      </c>
      <c r="C530" s="24" t="s">
        <v>770</v>
      </c>
      <c r="D530" s="24" t="s">
        <v>1522</v>
      </c>
      <c r="E530" s="24" t="s">
        <v>1525</v>
      </c>
      <c r="F530" s="63">
        <v>7.2471379499999999</v>
      </c>
      <c r="G530" s="45">
        <v>0.25026588</v>
      </c>
      <c r="H530" s="68">
        <f t="shared" si="16"/>
        <v>27.957754648775936</v>
      </c>
      <c r="I530" s="74">
        <f t="shared" si="17"/>
        <v>5.3959093234031623E-4</v>
      </c>
      <c r="J530" s="100">
        <v>53.14452</v>
      </c>
      <c r="K530" s="100">
        <v>10.3295454545</v>
      </c>
    </row>
    <row r="531" spans="1:11" x14ac:dyDescent="0.15">
      <c r="A531" s="24" t="s">
        <v>181</v>
      </c>
      <c r="B531" s="24" t="s">
        <v>328</v>
      </c>
      <c r="C531" s="24" t="s">
        <v>777</v>
      </c>
      <c r="D531" s="24" t="s">
        <v>1522</v>
      </c>
      <c r="E531" s="24" t="s">
        <v>1526</v>
      </c>
      <c r="F531" s="63">
        <v>0.16921099299999998</v>
      </c>
      <c r="G531" s="45">
        <v>0.24307895999999998</v>
      </c>
      <c r="H531" s="68">
        <f t="shared" si="16"/>
        <v>-0.30388465953614419</v>
      </c>
      <c r="I531" s="74">
        <f t="shared" si="17"/>
        <v>1.2598727677744938E-5</v>
      </c>
      <c r="J531" s="100">
        <v>21.223245024000001</v>
      </c>
      <c r="K531" s="100">
        <v>36.622</v>
      </c>
    </row>
    <row r="532" spans="1:11" x14ac:dyDescent="0.15">
      <c r="A532" s="24" t="s">
        <v>955</v>
      </c>
      <c r="B532" s="24" t="s">
        <v>1140</v>
      </c>
      <c r="C532" s="24" t="s">
        <v>776</v>
      </c>
      <c r="D532" s="24" t="s">
        <v>1523</v>
      </c>
      <c r="E532" s="24" t="s">
        <v>1526</v>
      </c>
      <c r="F532" s="63">
        <v>0.7231818000000001</v>
      </c>
      <c r="G532" s="45">
        <v>0.23679429999999999</v>
      </c>
      <c r="H532" s="68">
        <f t="shared" si="16"/>
        <v>2.054050709835499</v>
      </c>
      <c r="I532" s="74">
        <f t="shared" si="17"/>
        <v>5.3845027430938885E-5</v>
      </c>
      <c r="J532" s="100">
        <v>12.29701253</v>
      </c>
      <c r="K532" s="100">
        <v>11.406909090899999</v>
      </c>
    </row>
    <row r="533" spans="1:11" x14ac:dyDescent="0.15">
      <c r="A533" s="24" t="s">
        <v>1634</v>
      </c>
      <c r="B533" s="24" t="s">
        <v>11</v>
      </c>
      <c r="C533" s="24" t="s">
        <v>770</v>
      </c>
      <c r="D533" s="24" t="s">
        <v>1522</v>
      </c>
      <c r="E533" s="24" t="s">
        <v>1525</v>
      </c>
      <c r="F533" s="63">
        <v>0.99981349899999994</v>
      </c>
      <c r="G533" s="45">
        <v>0.23302244</v>
      </c>
      <c r="H533" s="68">
        <f t="shared" si="16"/>
        <v>3.290631833569333</v>
      </c>
      <c r="I533" s="74">
        <f t="shared" si="17"/>
        <v>7.4441841981474059E-5</v>
      </c>
      <c r="J533" s="100">
        <v>25.33464</v>
      </c>
      <c r="K533" s="100">
        <v>20.5671363636</v>
      </c>
    </row>
    <row r="534" spans="1:11" x14ac:dyDescent="0.15">
      <c r="A534" s="24" t="s">
        <v>138</v>
      </c>
      <c r="B534" s="24" t="s">
        <v>1693</v>
      </c>
      <c r="C534" s="24" t="s">
        <v>771</v>
      </c>
      <c r="D534" s="24" t="s">
        <v>1522</v>
      </c>
      <c r="E534" s="24" t="s">
        <v>1525</v>
      </c>
      <c r="F534" s="63">
        <v>0.111056</v>
      </c>
      <c r="G534" s="45">
        <v>0.22431244</v>
      </c>
      <c r="H534" s="68">
        <f t="shared" si="16"/>
        <v>-0.50490485503166926</v>
      </c>
      <c r="I534" s="74">
        <f t="shared" si="17"/>
        <v>8.2687553342331732E-6</v>
      </c>
      <c r="J534" s="100">
        <v>18.4682754024</v>
      </c>
      <c r="K534" s="100">
        <v>55.733499999999999</v>
      </c>
    </row>
    <row r="535" spans="1:11" x14ac:dyDescent="0.15">
      <c r="A535" s="24" t="s">
        <v>810</v>
      </c>
      <c r="B535" s="24" t="s">
        <v>811</v>
      </c>
      <c r="C535" s="24" t="s">
        <v>775</v>
      </c>
      <c r="D535" s="24" t="s">
        <v>1522</v>
      </c>
      <c r="E535" s="24" t="s">
        <v>1526</v>
      </c>
      <c r="F535" s="63">
        <v>0.39196929999999996</v>
      </c>
      <c r="G535" s="45">
        <v>0.22397613</v>
      </c>
      <c r="H535" s="68">
        <f t="shared" si="16"/>
        <v>0.75004943607160279</v>
      </c>
      <c r="I535" s="74">
        <f t="shared" si="17"/>
        <v>2.9184359604439586E-5</v>
      </c>
      <c r="J535" s="100">
        <v>6.5692026680536086</v>
      </c>
      <c r="K535" s="100">
        <v>124.06422727269999</v>
      </c>
    </row>
    <row r="536" spans="1:11" x14ac:dyDescent="0.15">
      <c r="A536" s="24" t="s">
        <v>61</v>
      </c>
      <c r="B536" s="24" t="s">
        <v>1038</v>
      </c>
      <c r="C536" s="24" t="s">
        <v>769</v>
      </c>
      <c r="D536" s="24" t="s">
        <v>1522</v>
      </c>
      <c r="E536" s="24" t="s">
        <v>1525</v>
      </c>
      <c r="F536" s="63">
        <v>0.48110000000000003</v>
      </c>
      <c r="G536" s="45">
        <v>0.22120000000000001</v>
      </c>
      <c r="H536" s="68">
        <f t="shared" si="16"/>
        <v>1.1749547920433998</v>
      </c>
      <c r="I536" s="74">
        <f t="shared" si="17"/>
        <v>3.5820650764475401E-5</v>
      </c>
      <c r="J536" s="100">
        <v>18.765243640000001</v>
      </c>
      <c r="K536" s="100">
        <v>18.516363636400001</v>
      </c>
    </row>
    <row r="537" spans="1:11" x14ac:dyDescent="0.15">
      <c r="A537" s="24" t="s">
        <v>111</v>
      </c>
      <c r="B537" s="24" t="s">
        <v>1309</v>
      </c>
      <c r="C537" s="24" t="s">
        <v>772</v>
      </c>
      <c r="D537" s="24" t="s">
        <v>1522</v>
      </c>
      <c r="E537" s="24" t="s">
        <v>1525</v>
      </c>
      <c r="F537" s="63">
        <v>1.344557609</v>
      </c>
      <c r="G537" s="45">
        <v>0.21881844</v>
      </c>
      <c r="H537" s="68">
        <f t="shared" si="16"/>
        <v>5.1446266091651145</v>
      </c>
      <c r="I537" s="74">
        <f t="shared" si="17"/>
        <v>1.0011001568220133E-4</v>
      </c>
      <c r="J537" s="100">
        <v>3.1159275443999999</v>
      </c>
      <c r="K537" s="100">
        <v>17.502909090900001</v>
      </c>
    </row>
    <row r="538" spans="1:11" x14ac:dyDescent="0.15">
      <c r="A538" s="24" t="s">
        <v>1913</v>
      </c>
      <c r="B538" s="24" t="s">
        <v>1914</v>
      </c>
      <c r="C538" s="24" t="s">
        <v>770</v>
      </c>
      <c r="D538" s="24" t="s">
        <v>1522</v>
      </c>
      <c r="E538" s="24" t="s">
        <v>1525</v>
      </c>
      <c r="F538" s="63">
        <v>0.56605316999999999</v>
      </c>
      <c r="G538" s="45">
        <v>0.214036</v>
      </c>
      <c r="H538" s="68">
        <f t="shared" si="16"/>
        <v>1.6446633743856172</v>
      </c>
      <c r="I538" s="74">
        <f t="shared" si="17"/>
        <v>4.2145900886913785E-5</v>
      </c>
      <c r="J538" s="100">
        <v>105.31</v>
      </c>
      <c r="K538" s="100">
        <v>4.3217727272999999</v>
      </c>
    </row>
    <row r="539" spans="1:11" x14ac:dyDescent="0.15">
      <c r="A539" s="24" t="s">
        <v>910</v>
      </c>
      <c r="B539" s="24" t="s">
        <v>398</v>
      </c>
      <c r="C539" s="24" t="s">
        <v>776</v>
      </c>
      <c r="D539" s="24" t="s">
        <v>1522</v>
      </c>
      <c r="E539" s="24" t="s">
        <v>1525</v>
      </c>
      <c r="F539" s="63">
        <v>1.1556385200000001</v>
      </c>
      <c r="G539" s="45">
        <v>0.20560239499999999</v>
      </c>
      <c r="H539" s="68">
        <f t="shared" si="16"/>
        <v>4.6207444470673611</v>
      </c>
      <c r="I539" s="74">
        <f t="shared" si="17"/>
        <v>8.6043907368312664E-5</v>
      </c>
      <c r="J539" s="100">
        <v>3.56510471</v>
      </c>
      <c r="K539" s="100">
        <v>53.648409090900003</v>
      </c>
    </row>
    <row r="540" spans="1:11" x14ac:dyDescent="0.15">
      <c r="A540" s="24" t="s">
        <v>1549</v>
      </c>
      <c r="B540" s="24" t="s">
        <v>1552</v>
      </c>
      <c r="C540" s="24" t="s">
        <v>772</v>
      </c>
      <c r="D540" s="24" t="s">
        <v>1522</v>
      </c>
      <c r="E540" s="24" t="s">
        <v>1525</v>
      </c>
      <c r="F540" s="63">
        <v>0.99257724999999997</v>
      </c>
      <c r="G540" s="45">
        <v>0.19940566000000001</v>
      </c>
      <c r="H540" s="68">
        <f t="shared" si="16"/>
        <v>3.9776784169516546</v>
      </c>
      <c r="I540" s="74">
        <f t="shared" si="17"/>
        <v>7.3903061793833682E-5</v>
      </c>
      <c r="J540" s="100">
        <v>5.3482050930000007</v>
      </c>
      <c r="K540" s="100">
        <v>18.1834090909</v>
      </c>
    </row>
    <row r="541" spans="1:11" x14ac:dyDescent="0.15">
      <c r="A541" s="24" t="s">
        <v>1755</v>
      </c>
      <c r="B541" s="24" t="s">
        <v>1756</v>
      </c>
      <c r="C541" s="24" t="s">
        <v>1757</v>
      </c>
      <c r="D541" s="24" t="s">
        <v>1522</v>
      </c>
      <c r="E541" s="24" t="s">
        <v>1525</v>
      </c>
      <c r="F541" s="63">
        <v>0.16250289000000001</v>
      </c>
      <c r="G541" s="45">
        <v>0.19531862</v>
      </c>
      <c r="H541" s="68">
        <f t="shared" si="16"/>
        <v>-0.16801127306756514</v>
      </c>
      <c r="I541" s="74">
        <f t="shared" si="17"/>
        <v>1.2099270985050844E-5</v>
      </c>
      <c r="J541" s="100">
        <v>27.978000000000002</v>
      </c>
      <c r="K541" s="100">
        <v>65.710363636400004</v>
      </c>
    </row>
    <row r="542" spans="1:11" x14ac:dyDescent="0.15">
      <c r="A542" s="24" t="s">
        <v>997</v>
      </c>
      <c r="B542" s="24" t="s">
        <v>998</v>
      </c>
      <c r="C542" s="24" t="s">
        <v>776</v>
      </c>
      <c r="D542" s="24" t="s">
        <v>1523</v>
      </c>
      <c r="E542" s="24" t="s">
        <v>1526</v>
      </c>
      <c r="F542" s="63">
        <v>0.95754045999999993</v>
      </c>
      <c r="G542" s="45">
        <v>0.19014482500000002</v>
      </c>
      <c r="H542" s="68">
        <f t="shared" si="16"/>
        <v>4.0358481226086473</v>
      </c>
      <c r="I542" s="74">
        <f t="shared" si="17"/>
        <v>7.1294372085876364E-5</v>
      </c>
      <c r="J542" s="100">
        <v>58.296177289999996</v>
      </c>
      <c r="K542" s="100">
        <v>23.224227272699999</v>
      </c>
    </row>
    <row r="543" spans="1:11" x14ac:dyDescent="0.15">
      <c r="A543" s="24" t="s">
        <v>164</v>
      </c>
      <c r="B543" s="24" t="s">
        <v>311</v>
      </c>
      <c r="C543" s="24" t="s">
        <v>777</v>
      </c>
      <c r="D543" s="24" t="s">
        <v>1522</v>
      </c>
      <c r="E543" s="24" t="s">
        <v>1525</v>
      </c>
      <c r="F543" s="63">
        <v>5.8368749999999997E-2</v>
      </c>
      <c r="G543" s="45">
        <v>0.18838272</v>
      </c>
      <c r="H543" s="68">
        <f t="shared" si="16"/>
        <v>-0.69015868334420483</v>
      </c>
      <c r="I543" s="74">
        <f t="shared" si="17"/>
        <v>4.3458877765723824E-6</v>
      </c>
      <c r="J543" s="100">
        <v>34.515067527600003</v>
      </c>
      <c r="K543" s="100">
        <v>153.70536363639999</v>
      </c>
    </row>
    <row r="544" spans="1:11" x14ac:dyDescent="0.15">
      <c r="A544" s="24" t="s">
        <v>1447</v>
      </c>
      <c r="B544" s="24" t="s">
        <v>1250</v>
      </c>
      <c r="C544" s="24" t="s">
        <v>779</v>
      </c>
      <c r="D544" s="24" t="s">
        <v>1523</v>
      </c>
      <c r="E544" s="24" t="s">
        <v>1526</v>
      </c>
      <c r="F544" s="63">
        <v>2.04725E-4</v>
      </c>
      <c r="G544" s="45">
        <v>0.18775210000000001</v>
      </c>
      <c r="H544" s="68">
        <f t="shared" si="16"/>
        <v>-0.99890959941326884</v>
      </c>
      <c r="I544" s="74">
        <f t="shared" si="17"/>
        <v>1.5242948924874715E-8</v>
      </c>
      <c r="J544" s="100">
        <v>3.7329653328000001</v>
      </c>
      <c r="K544" s="100">
        <v>66.425681818200005</v>
      </c>
    </row>
    <row r="545" spans="1:11" x14ac:dyDescent="0.15">
      <c r="A545" s="24" t="s">
        <v>66</v>
      </c>
      <c r="B545" s="24" t="s">
        <v>1493</v>
      </c>
      <c r="C545" s="24" t="s">
        <v>769</v>
      </c>
      <c r="D545" s="24" t="s">
        <v>1522</v>
      </c>
      <c r="E545" s="24" t="s">
        <v>1525</v>
      </c>
      <c r="F545" s="63">
        <v>0</v>
      </c>
      <c r="G545" s="45">
        <v>0.1819895</v>
      </c>
      <c r="H545" s="68">
        <f t="shared" si="16"/>
        <v>-1</v>
      </c>
      <c r="I545" s="74">
        <f t="shared" si="17"/>
        <v>0</v>
      </c>
      <c r="J545" s="100">
        <v>144.20016480000001</v>
      </c>
      <c r="K545" s="100">
        <v>24.896227272699999</v>
      </c>
    </row>
    <row r="546" spans="1:11" x14ac:dyDescent="0.15">
      <c r="A546" s="24" t="s">
        <v>840</v>
      </c>
      <c r="B546" s="24" t="s">
        <v>841</v>
      </c>
      <c r="C546" s="24" t="s">
        <v>777</v>
      </c>
      <c r="D546" s="24" t="s">
        <v>1522</v>
      </c>
      <c r="E546" s="24" t="s">
        <v>1526</v>
      </c>
      <c r="F546" s="63">
        <v>2.04714785</v>
      </c>
      <c r="G546" s="45">
        <v>0.17894069000000001</v>
      </c>
      <c r="H546" s="68">
        <f t="shared" si="16"/>
        <v>10.440370829016027</v>
      </c>
      <c r="I546" s="74">
        <f t="shared" si="17"/>
        <v>1.5242188359612693E-4</v>
      </c>
      <c r="J546" s="100">
        <v>22.352519999999998</v>
      </c>
      <c r="K546" s="100">
        <v>67.429545454500001</v>
      </c>
    </row>
    <row r="547" spans="1:11" x14ac:dyDescent="0.15">
      <c r="A547" s="24" t="s">
        <v>1083</v>
      </c>
      <c r="B547" s="24" t="s">
        <v>1084</v>
      </c>
      <c r="C547" s="24" t="s">
        <v>1061</v>
      </c>
      <c r="D547" s="24" t="s">
        <v>1523</v>
      </c>
      <c r="E547" s="24" t="s">
        <v>1526</v>
      </c>
      <c r="F547" s="63">
        <v>6.4740880000000001E-2</v>
      </c>
      <c r="G547" s="45">
        <v>0.17658254999999998</v>
      </c>
      <c r="H547" s="68">
        <f t="shared" si="16"/>
        <v>-0.63336762324476559</v>
      </c>
      <c r="I547" s="74">
        <f t="shared" si="17"/>
        <v>4.8203293549466015E-6</v>
      </c>
      <c r="J547" s="100">
        <v>62.664614999999998</v>
      </c>
      <c r="K547" s="100">
        <v>39.236909090899999</v>
      </c>
    </row>
    <row r="548" spans="1:11" x14ac:dyDescent="0.15">
      <c r="A548" s="24" t="s">
        <v>183</v>
      </c>
      <c r="B548" s="24" t="s">
        <v>330</v>
      </c>
      <c r="C548" s="24" t="s">
        <v>777</v>
      </c>
      <c r="D548" s="24" t="s">
        <v>1522</v>
      </c>
      <c r="E548" s="24" t="s">
        <v>1526</v>
      </c>
      <c r="F548" s="63">
        <v>0.82989663000000002</v>
      </c>
      <c r="G548" s="45">
        <v>0.17241098999999999</v>
      </c>
      <c r="H548" s="68">
        <f t="shared" si="16"/>
        <v>3.8134787115368924</v>
      </c>
      <c r="I548" s="74">
        <f t="shared" si="17"/>
        <v>6.1790557792236651E-5</v>
      </c>
      <c r="J548" s="100">
        <v>136.5727277261</v>
      </c>
      <c r="K548" s="100">
        <v>25.759636363599999</v>
      </c>
    </row>
    <row r="549" spans="1:11" x14ac:dyDescent="0.15">
      <c r="A549" s="24" t="s">
        <v>1635</v>
      </c>
      <c r="B549" s="24" t="s">
        <v>1636</v>
      </c>
      <c r="C549" s="24" t="s">
        <v>770</v>
      </c>
      <c r="D549" s="24" t="s">
        <v>1522</v>
      </c>
      <c r="E549" s="24" t="s">
        <v>1525</v>
      </c>
      <c r="F549" s="63">
        <v>2.3188835399999999</v>
      </c>
      <c r="G549" s="45">
        <v>0.16844412</v>
      </c>
      <c r="H549" s="68">
        <f t="shared" si="16"/>
        <v>12.766485526476078</v>
      </c>
      <c r="I549" s="74">
        <f t="shared" si="17"/>
        <v>1.726541622320316E-4</v>
      </c>
      <c r="J549" s="100">
        <v>18.904620000000001</v>
      </c>
      <c r="K549" s="100">
        <v>7.1784999999999997</v>
      </c>
    </row>
    <row r="550" spans="1:11" x14ac:dyDescent="0.15">
      <c r="A550" s="24" t="s">
        <v>1739</v>
      </c>
      <c r="B550" s="24" t="s">
        <v>1740</v>
      </c>
      <c r="C550" s="24" t="s">
        <v>776</v>
      </c>
      <c r="D550" s="24" t="s">
        <v>1523</v>
      </c>
      <c r="E550" s="24" t="s">
        <v>1525</v>
      </c>
      <c r="F550" s="63">
        <v>0.24901037000000001</v>
      </c>
      <c r="G550" s="45">
        <v>0.16055851000000002</v>
      </c>
      <c r="H550" s="68">
        <f t="shared" si="16"/>
        <v>0.55090110141156634</v>
      </c>
      <c r="I550" s="74">
        <f t="shared" si="17"/>
        <v>1.8540248390153401E-5</v>
      </c>
      <c r="J550" s="100">
        <v>26.961750869999999</v>
      </c>
      <c r="K550" s="100">
        <v>28.423272727299999</v>
      </c>
    </row>
    <row r="551" spans="1:11" x14ac:dyDescent="0.15">
      <c r="A551" s="24" t="s">
        <v>1745</v>
      </c>
      <c r="B551" s="24" t="s">
        <v>1746</v>
      </c>
      <c r="C551" s="24" t="s">
        <v>769</v>
      </c>
      <c r="D551" s="24" t="s">
        <v>1522</v>
      </c>
      <c r="E551" s="24" t="s">
        <v>1525</v>
      </c>
      <c r="F551" s="63">
        <v>0.10222105000000001</v>
      </c>
      <c r="G551" s="45">
        <v>0.15096691000000001</v>
      </c>
      <c r="H551" s="68">
        <f t="shared" si="16"/>
        <v>-0.32289102294006022</v>
      </c>
      <c r="I551" s="74">
        <f t="shared" si="17"/>
        <v>7.6109426997047969E-6</v>
      </c>
      <c r="J551" s="100">
        <v>19.502273559999999</v>
      </c>
      <c r="K551" s="100">
        <v>63.570454545499999</v>
      </c>
    </row>
    <row r="552" spans="1:11" x14ac:dyDescent="0.15">
      <c r="A552" s="24" t="s">
        <v>1125</v>
      </c>
      <c r="B552" s="24" t="s">
        <v>1419</v>
      </c>
      <c r="C552" s="24" t="s">
        <v>467</v>
      </c>
      <c r="D552" s="24" t="s">
        <v>1522</v>
      </c>
      <c r="E552" s="24" t="s">
        <v>1525</v>
      </c>
      <c r="F552" s="63">
        <v>0.90071676000000001</v>
      </c>
      <c r="G552" s="45">
        <v>0.15013436999999999</v>
      </c>
      <c r="H552" s="68">
        <f t="shared" si="16"/>
        <v>4.999404133776963</v>
      </c>
      <c r="I552" s="74">
        <f t="shared" si="17"/>
        <v>6.7063522131926418E-5</v>
      </c>
      <c r="J552" s="100">
        <v>75.129449500599989</v>
      </c>
      <c r="K552" s="100">
        <v>35.026499999999999</v>
      </c>
    </row>
    <row r="553" spans="1:11" x14ac:dyDescent="0.15">
      <c r="A553" s="24" t="s">
        <v>1158</v>
      </c>
      <c r="B553" s="24" t="s">
        <v>1173</v>
      </c>
      <c r="C553" s="24" t="s">
        <v>776</v>
      </c>
      <c r="D553" s="24" t="s">
        <v>1523</v>
      </c>
      <c r="E553" s="24" t="s">
        <v>1526</v>
      </c>
      <c r="F553" s="63">
        <v>1.0180841300000001</v>
      </c>
      <c r="G553" s="45">
        <v>0.14757460999999999</v>
      </c>
      <c r="H553" s="68">
        <f t="shared" si="16"/>
        <v>5.898775676927082</v>
      </c>
      <c r="I553" s="74">
        <f t="shared" si="17"/>
        <v>7.5802195114497547E-5</v>
      </c>
      <c r="J553" s="100">
        <v>133.84800000000001</v>
      </c>
      <c r="K553" s="100">
        <v>50.6243181818</v>
      </c>
    </row>
    <row r="554" spans="1:11" x14ac:dyDescent="0.15">
      <c r="A554" s="24" t="s">
        <v>1274</v>
      </c>
      <c r="B554" s="24" t="s">
        <v>1275</v>
      </c>
      <c r="C554" s="24" t="s">
        <v>1061</v>
      </c>
      <c r="D554" s="24" t="s">
        <v>1523</v>
      </c>
      <c r="E554" s="24" t="s">
        <v>1526</v>
      </c>
      <c r="F554" s="63">
        <v>0.11668110000000001</v>
      </c>
      <c r="G554" s="45">
        <v>0.14621186999999999</v>
      </c>
      <c r="H554" s="68">
        <f t="shared" si="16"/>
        <v>-0.20197245271536424</v>
      </c>
      <c r="I554" s="74">
        <f t="shared" si="17"/>
        <v>8.6875762500827904E-6</v>
      </c>
      <c r="J554" s="100">
        <v>184.22459896000001</v>
      </c>
      <c r="K554" s="100">
        <v>42.586772727300001</v>
      </c>
    </row>
    <row r="555" spans="1:11" x14ac:dyDescent="0.15">
      <c r="A555" s="24" t="s">
        <v>1637</v>
      </c>
      <c r="B555" s="24" t="s">
        <v>1930</v>
      </c>
      <c r="C555" s="24" t="s">
        <v>770</v>
      </c>
      <c r="D555" s="24" t="s">
        <v>1522</v>
      </c>
      <c r="E555" s="24" t="s">
        <v>1525</v>
      </c>
      <c r="F555" s="63">
        <v>8.9354900000000001E-2</v>
      </c>
      <c r="G555" s="45">
        <v>0.14427582</v>
      </c>
      <c r="H555" s="68">
        <f t="shared" si="16"/>
        <v>-0.38066614350207817</v>
      </c>
      <c r="I555" s="74">
        <f t="shared" si="17"/>
        <v>6.6529841342644411E-6</v>
      </c>
      <c r="J555" s="100">
        <v>10.15855</v>
      </c>
      <c r="K555" s="100">
        <v>22.266772727300001</v>
      </c>
    </row>
    <row r="556" spans="1:11" x14ac:dyDescent="0.15">
      <c r="A556" s="24" t="s">
        <v>1672</v>
      </c>
      <c r="B556" s="24" t="s">
        <v>1673</v>
      </c>
      <c r="C556" s="24" t="s">
        <v>774</v>
      </c>
      <c r="D556" s="24" t="s">
        <v>1523</v>
      </c>
      <c r="E556" s="24" t="s">
        <v>1526</v>
      </c>
      <c r="F556" s="63">
        <v>0.1401685</v>
      </c>
      <c r="G556" s="45">
        <v>0.14270531</v>
      </c>
      <c r="H556" s="68">
        <f t="shared" si="16"/>
        <v>-1.7776563464947492E-2</v>
      </c>
      <c r="I556" s="74">
        <f t="shared" si="17"/>
        <v>1.0436347717065827E-5</v>
      </c>
      <c r="J556" s="100">
        <v>29.495999999999999</v>
      </c>
      <c r="K556" s="100">
        <v>26.229772727299999</v>
      </c>
    </row>
    <row r="557" spans="1:11" x14ac:dyDescent="0.15">
      <c r="A557" s="24" t="s">
        <v>1638</v>
      </c>
      <c r="B557" s="24" t="s">
        <v>5</v>
      </c>
      <c r="C557" s="24" t="s">
        <v>770</v>
      </c>
      <c r="D557" s="24" t="s">
        <v>1522</v>
      </c>
      <c r="E557" s="24" t="s">
        <v>1525</v>
      </c>
      <c r="F557" s="63">
        <v>6.2427664299999996</v>
      </c>
      <c r="G557" s="45">
        <v>0.13637715</v>
      </c>
      <c r="H557" s="68">
        <f t="shared" si="16"/>
        <v>44.775750776431387</v>
      </c>
      <c r="I557" s="74">
        <f t="shared" si="17"/>
        <v>4.6480971958682356E-4</v>
      </c>
      <c r="J557" s="100">
        <v>12.049759999999999</v>
      </c>
      <c r="K557" s="100">
        <v>19.8353636364</v>
      </c>
    </row>
    <row r="558" spans="1:11" x14ac:dyDescent="0.15">
      <c r="A558" s="24" t="s">
        <v>972</v>
      </c>
      <c r="B558" s="24" t="s">
        <v>1475</v>
      </c>
      <c r="C558" s="24" t="s">
        <v>792</v>
      </c>
      <c r="D558" s="24" t="s">
        <v>1523</v>
      </c>
      <c r="E558" s="24" t="s">
        <v>1525</v>
      </c>
      <c r="F558" s="63">
        <v>286.12229243000002</v>
      </c>
      <c r="G558" s="45">
        <v>0.13131999999999999</v>
      </c>
      <c r="H558" s="68">
        <f t="shared" si="16"/>
        <v>2177.8173349832473</v>
      </c>
      <c r="I558" s="74">
        <f t="shared" si="17"/>
        <v>2.1303443593984894E-2</v>
      </c>
      <c r="J558" s="100">
        <v>103.7058009065</v>
      </c>
      <c r="K558" s="100">
        <v>9.2995454545000005</v>
      </c>
    </row>
    <row r="559" spans="1:11" x14ac:dyDescent="0.15">
      <c r="A559" s="24" t="s">
        <v>1380</v>
      </c>
      <c r="B559" s="24" t="s">
        <v>1381</v>
      </c>
      <c r="C559" s="24" t="s">
        <v>467</v>
      </c>
      <c r="D559" s="24" t="s">
        <v>1522</v>
      </c>
      <c r="E559" s="24" t="s">
        <v>1525</v>
      </c>
      <c r="F559" s="63">
        <v>5.3092750000000001E-2</v>
      </c>
      <c r="G559" s="45">
        <v>0.13054235</v>
      </c>
      <c r="H559" s="68">
        <f t="shared" si="16"/>
        <v>-0.59329098947582914</v>
      </c>
      <c r="I559" s="74">
        <f t="shared" si="17"/>
        <v>3.9530593553847456E-6</v>
      </c>
      <c r="J559" s="100">
        <v>8.6333942858000015</v>
      </c>
      <c r="K559" s="100">
        <v>11.262727272699999</v>
      </c>
    </row>
    <row r="560" spans="1:11" x14ac:dyDescent="0.15">
      <c r="A560" s="24" t="s">
        <v>256</v>
      </c>
      <c r="B560" s="24" t="s">
        <v>257</v>
      </c>
      <c r="C560" s="24" t="s">
        <v>770</v>
      </c>
      <c r="D560" s="24" t="s">
        <v>1522</v>
      </c>
      <c r="E560" s="24" t="s">
        <v>1525</v>
      </c>
      <c r="F560" s="63">
        <v>1.6788928000000001</v>
      </c>
      <c r="G560" s="45">
        <v>0.12848000000000001</v>
      </c>
      <c r="H560" s="68">
        <f t="shared" si="16"/>
        <v>12.067347447073473</v>
      </c>
      <c r="I560" s="74">
        <f t="shared" si="17"/>
        <v>1.2500318574057835E-4</v>
      </c>
      <c r="J560" s="100">
        <v>353.54088300000001</v>
      </c>
      <c r="K560" s="100">
        <v>22.2685</v>
      </c>
    </row>
    <row r="561" spans="1:11" x14ac:dyDescent="0.15">
      <c r="A561" s="24" t="s">
        <v>1639</v>
      </c>
      <c r="B561" s="24" t="s">
        <v>1955</v>
      </c>
      <c r="C561" s="24" t="s">
        <v>770</v>
      </c>
      <c r="D561" s="24" t="s">
        <v>1522</v>
      </c>
      <c r="E561" s="24" t="s">
        <v>1525</v>
      </c>
      <c r="F561" s="63">
        <v>2.3508599999999998E-2</v>
      </c>
      <c r="G561" s="45">
        <v>0.12788644999999998</v>
      </c>
      <c r="H561" s="68">
        <f t="shared" si="16"/>
        <v>-0.81617599049782052</v>
      </c>
      <c r="I561" s="74">
        <f t="shared" si="17"/>
        <v>1.7503499284176807E-6</v>
      </c>
      <c r="J561" s="100">
        <v>9.1237399999999997</v>
      </c>
      <c r="K561" s="100">
        <v>16.772500000000001</v>
      </c>
    </row>
    <row r="562" spans="1:11" x14ac:dyDescent="0.15">
      <c r="A562" s="24" t="s">
        <v>831</v>
      </c>
      <c r="B562" s="24" t="s">
        <v>617</v>
      </c>
      <c r="C562" s="24" t="s">
        <v>776</v>
      </c>
      <c r="D562" s="24" t="s">
        <v>1523</v>
      </c>
      <c r="E562" s="24" t="s">
        <v>1525</v>
      </c>
      <c r="F562" s="63">
        <v>6.4134999999999999E-3</v>
      </c>
      <c r="G562" s="45">
        <v>0.1124105</v>
      </c>
      <c r="H562" s="68">
        <f t="shared" si="16"/>
        <v>-0.94294572126269338</v>
      </c>
      <c r="I562" s="74">
        <f t="shared" si="17"/>
        <v>4.7752181184361454E-7</v>
      </c>
      <c r="J562" s="100">
        <v>14.334</v>
      </c>
      <c r="K562" s="100">
        <v>25.258500000000002</v>
      </c>
    </row>
    <row r="563" spans="1:11" x14ac:dyDescent="0.15">
      <c r="A563" s="24" t="s">
        <v>1152</v>
      </c>
      <c r="B563" s="24" t="s">
        <v>1164</v>
      </c>
      <c r="C563" s="24" t="s">
        <v>774</v>
      </c>
      <c r="D563" s="24" t="s">
        <v>1523</v>
      </c>
      <c r="E563" s="24" t="s">
        <v>1526</v>
      </c>
      <c r="F563" s="63">
        <v>0.64158086999999997</v>
      </c>
      <c r="G563" s="45">
        <v>0.11189482000000001</v>
      </c>
      <c r="H563" s="68">
        <f t="shared" si="16"/>
        <v>4.7337852636967463</v>
      </c>
      <c r="I563" s="74">
        <f t="shared" si="17"/>
        <v>4.7769370778296171E-5</v>
      </c>
      <c r="J563" s="100">
        <v>8.6920000000000002</v>
      </c>
      <c r="K563" s="100">
        <v>13.9270454545</v>
      </c>
    </row>
    <row r="564" spans="1:11" x14ac:dyDescent="0.15">
      <c r="A564" s="24" t="s">
        <v>926</v>
      </c>
      <c r="B564" s="24" t="s">
        <v>849</v>
      </c>
      <c r="C564" s="24" t="s">
        <v>776</v>
      </c>
      <c r="D564" s="24" t="s">
        <v>1522</v>
      </c>
      <c r="E564" s="24" t="s">
        <v>1525</v>
      </c>
      <c r="F564" s="63">
        <v>1.2840733999999998</v>
      </c>
      <c r="G564" s="45">
        <v>0.11174817999999999</v>
      </c>
      <c r="H564" s="68">
        <f t="shared" si="16"/>
        <v>10.490776852025688</v>
      </c>
      <c r="I564" s="74">
        <f t="shared" si="17"/>
        <v>9.5606619865625685E-5</v>
      </c>
      <c r="J564" s="100">
        <v>4.8924310799999997</v>
      </c>
      <c r="K564" s="100">
        <v>68.205590909099996</v>
      </c>
    </row>
    <row r="565" spans="1:11" x14ac:dyDescent="0.15">
      <c r="A565" s="24" t="s">
        <v>1640</v>
      </c>
      <c r="B565" s="24" t="s">
        <v>1036</v>
      </c>
      <c r="C565" s="24" t="s">
        <v>770</v>
      </c>
      <c r="D565" s="24" t="s">
        <v>1522</v>
      </c>
      <c r="E565" s="24" t="s">
        <v>1525</v>
      </c>
      <c r="F565" s="63">
        <v>2.9455900000000001E-3</v>
      </c>
      <c r="G565" s="45">
        <v>0.1080875</v>
      </c>
      <c r="H565" s="68">
        <f t="shared" si="16"/>
        <v>-0.97274809760610614</v>
      </c>
      <c r="I565" s="74">
        <f t="shared" si="17"/>
        <v>2.1931604798447533E-7</v>
      </c>
      <c r="J565" s="100">
        <v>61.564099999999989</v>
      </c>
      <c r="K565" s="100">
        <v>20.7694545455</v>
      </c>
    </row>
    <row r="566" spans="1:11" x14ac:dyDescent="0.15">
      <c r="A566" s="24" t="s">
        <v>414</v>
      </c>
      <c r="B566" s="24" t="s">
        <v>407</v>
      </c>
      <c r="C566" s="24" t="s">
        <v>770</v>
      </c>
      <c r="D566" s="24" t="s">
        <v>1522</v>
      </c>
      <c r="E566" s="24" t="s">
        <v>1526</v>
      </c>
      <c r="F566" s="63">
        <v>1.79915979</v>
      </c>
      <c r="G566" s="45">
        <v>0.10803654</v>
      </c>
      <c r="H566" s="68">
        <f t="shared" si="16"/>
        <v>15.653252593983481</v>
      </c>
      <c r="I566" s="74">
        <f t="shared" si="17"/>
        <v>1.3395775204131551E-4</v>
      </c>
      <c r="J566" s="100">
        <v>22.612629999999999</v>
      </c>
      <c r="K566" s="100">
        <v>7.3533181817999997</v>
      </c>
    </row>
    <row r="567" spans="1:11" x14ac:dyDescent="0.15">
      <c r="A567" s="24" t="s">
        <v>1903</v>
      </c>
      <c r="B567" s="24" t="s">
        <v>1904</v>
      </c>
      <c r="C567" s="24" t="s">
        <v>770</v>
      </c>
      <c r="D567" s="24" t="s">
        <v>1522</v>
      </c>
      <c r="E567" s="24" t="s">
        <v>1525</v>
      </c>
      <c r="F567" s="63">
        <v>0.25509146999999999</v>
      </c>
      <c r="G567" s="45">
        <v>0.10764976</v>
      </c>
      <c r="H567" s="68">
        <f t="shared" si="16"/>
        <v>1.3696427191291463</v>
      </c>
      <c r="I567" s="74">
        <f t="shared" si="17"/>
        <v>1.8993021117993458E-5</v>
      </c>
      <c r="J567" s="100">
        <v>100.7505</v>
      </c>
      <c r="K567" s="100">
        <v>9.9615909090999999</v>
      </c>
    </row>
    <row r="568" spans="1:11" x14ac:dyDescent="0.15">
      <c r="A568" s="24" t="s">
        <v>924</v>
      </c>
      <c r="B568" s="24" t="s">
        <v>845</v>
      </c>
      <c r="C568" s="24" t="s">
        <v>776</v>
      </c>
      <c r="D568" s="24" t="s">
        <v>1522</v>
      </c>
      <c r="E568" s="24" t="s">
        <v>1525</v>
      </c>
      <c r="F568" s="63">
        <v>0.94534857999999999</v>
      </c>
      <c r="G568" s="45">
        <v>0.10729097999999999</v>
      </c>
      <c r="H568" s="68">
        <f t="shared" si="16"/>
        <v>7.8110722821247425</v>
      </c>
      <c r="I568" s="74">
        <f t="shared" si="17"/>
        <v>7.0386616784187756E-5</v>
      </c>
      <c r="J568" s="100">
        <v>7.0643225599999999</v>
      </c>
      <c r="K568" s="100">
        <v>60.040545454499998</v>
      </c>
    </row>
    <row r="569" spans="1:11" x14ac:dyDescent="0.15">
      <c r="A569" s="24" t="s">
        <v>1641</v>
      </c>
      <c r="B569" s="24" t="s">
        <v>1642</v>
      </c>
      <c r="C569" s="24" t="s">
        <v>1671</v>
      </c>
      <c r="D569" s="24" t="s">
        <v>1523</v>
      </c>
      <c r="E569" s="24" t="s">
        <v>1526</v>
      </c>
      <c r="F569" s="63">
        <v>0.22129207000000001</v>
      </c>
      <c r="G569" s="45">
        <v>0.10082411999999999</v>
      </c>
      <c r="H569" s="68">
        <f t="shared" si="16"/>
        <v>1.1948326452043423</v>
      </c>
      <c r="I569" s="74">
        <f t="shared" si="17"/>
        <v>1.6476462183366956E-5</v>
      </c>
      <c r="J569" s="100">
        <v>34.244538861600006</v>
      </c>
      <c r="K569" s="100">
        <v>57.412318181800003</v>
      </c>
    </row>
    <row r="570" spans="1:11" x14ac:dyDescent="0.15">
      <c r="A570" s="24" t="s">
        <v>1263</v>
      </c>
      <c r="B570" s="24" t="s">
        <v>1264</v>
      </c>
      <c r="C570" s="24" t="s">
        <v>779</v>
      </c>
      <c r="D570" s="24" t="s">
        <v>1523</v>
      </c>
      <c r="E570" s="24" t="s">
        <v>1526</v>
      </c>
      <c r="F570" s="63">
        <v>8.6665251999999998E-2</v>
      </c>
      <c r="G570" s="45">
        <v>9.5806882999999995E-2</v>
      </c>
      <c r="H570" s="68">
        <f t="shared" si="16"/>
        <v>-9.5417267671676576E-2</v>
      </c>
      <c r="I570" s="74">
        <f t="shared" si="17"/>
        <v>6.4527244342283368E-6</v>
      </c>
      <c r="J570" s="100">
        <v>7.6620847888000005</v>
      </c>
      <c r="K570" s="100">
        <v>54.523909090899998</v>
      </c>
    </row>
    <row r="571" spans="1:11" x14ac:dyDescent="0.15">
      <c r="A571" s="24" t="s">
        <v>1743</v>
      </c>
      <c r="B571" s="24" t="s">
        <v>1744</v>
      </c>
      <c r="C571" s="24" t="s">
        <v>792</v>
      </c>
      <c r="D571" s="24" t="s">
        <v>1523</v>
      </c>
      <c r="E571" s="24" t="s">
        <v>1525</v>
      </c>
      <c r="F571" s="63">
        <v>2.4994383600000001</v>
      </c>
      <c r="G571" s="45">
        <v>9.0735389999999999E-2</v>
      </c>
      <c r="H571" s="68">
        <f t="shared" si="16"/>
        <v>26.546455247505964</v>
      </c>
      <c r="I571" s="74">
        <f t="shared" si="17"/>
        <v>1.8609750280792586E-4</v>
      </c>
      <c r="J571" s="100">
        <v>75.51469470020001</v>
      </c>
      <c r="K571" s="100">
        <v>99.1932272727</v>
      </c>
    </row>
    <row r="572" spans="1:11" x14ac:dyDescent="0.15">
      <c r="A572" s="24" t="s">
        <v>1443</v>
      </c>
      <c r="B572" s="24" t="s">
        <v>1444</v>
      </c>
      <c r="C572" s="24" t="s">
        <v>1061</v>
      </c>
      <c r="D572" s="24" t="s">
        <v>1523</v>
      </c>
      <c r="E572" s="24" t="s">
        <v>1526</v>
      </c>
      <c r="F572" s="63">
        <v>0</v>
      </c>
      <c r="G572" s="45">
        <v>9.0334999999999999E-2</v>
      </c>
      <c r="H572" s="68">
        <f t="shared" si="16"/>
        <v>-1</v>
      </c>
      <c r="I572" s="74">
        <f t="shared" si="17"/>
        <v>0</v>
      </c>
      <c r="J572" s="100">
        <v>25.615638000000004</v>
      </c>
      <c r="K572" s="100">
        <v>32.416454545500002</v>
      </c>
    </row>
    <row r="573" spans="1:11" x14ac:dyDescent="0.15">
      <c r="A573" s="24" t="s">
        <v>63</v>
      </c>
      <c r="B573" s="24" t="s">
        <v>1490</v>
      </c>
      <c r="C573" s="24" t="s">
        <v>769</v>
      </c>
      <c r="D573" s="24" t="s">
        <v>1522</v>
      </c>
      <c r="E573" s="24" t="s">
        <v>1525</v>
      </c>
      <c r="F573" s="63">
        <v>0</v>
      </c>
      <c r="G573" s="45">
        <v>9.0272000000000005E-2</v>
      </c>
      <c r="H573" s="68">
        <f t="shared" si="16"/>
        <v>-1</v>
      </c>
      <c r="I573" s="74">
        <f t="shared" si="17"/>
        <v>0</v>
      </c>
      <c r="J573" s="100">
        <v>145.68766650000001</v>
      </c>
      <c r="K573" s="100">
        <v>30.380045454499999</v>
      </c>
    </row>
    <row r="574" spans="1:11" x14ac:dyDescent="0.15">
      <c r="A574" s="24" t="s">
        <v>1751</v>
      </c>
      <c r="B574" s="24" t="s">
        <v>1752</v>
      </c>
      <c r="C574" s="24" t="s">
        <v>771</v>
      </c>
      <c r="D574" s="24" t="s">
        <v>1522</v>
      </c>
      <c r="E574" s="24" t="s">
        <v>1525</v>
      </c>
      <c r="F574" s="63">
        <v>0.10413894</v>
      </c>
      <c r="G574" s="45">
        <v>8.7257130000000002E-2</v>
      </c>
      <c r="H574" s="68">
        <f t="shared" si="16"/>
        <v>0.19347198332101923</v>
      </c>
      <c r="I574" s="74">
        <f t="shared" si="17"/>
        <v>7.7537405959730977E-6</v>
      </c>
      <c r="J574" s="100">
        <v>10.696221700000001</v>
      </c>
      <c r="K574" s="100">
        <v>106.40949999999999</v>
      </c>
    </row>
    <row r="575" spans="1:11" x14ac:dyDescent="0.15">
      <c r="A575" s="24" t="s">
        <v>95</v>
      </c>
      <c r="B575" s="24" t="s">
        <v>1042</v>
      </c>
      <c r="C575" s="24" t="s">
        <v>769</v>
      </c>
      <c r="D575" s="24" t="s">
        <v>1522</v>
      </c>
      <c r="E575" s="24" t="s">
        <v>1525</v>
      </c>
      <c r="F575" s="63">
        <v>8.558399999999999E-3</v>
      </c>
      <c r="G575" s="45">
        <v>8.5495009999999996E-2</v>
      </c>
      <c r="H575" s="68">
        <f t="shared" si="16"/>
        <v>-0.89989591205381458</v>
      </c>
      <c r="I575" s="74">
        <f t="shared" si="17"/>
        <v>6.3722190293636703E-7</v>
      </c>
      <c r="J575" s="100">
        <v>5.9237573100000009</v>
      </c>
      <c r="K575" s="100">
        <v>32.958090909100001</v>
      </c>
    </row>
    <row r="576" spans="1:11" x14ac:dyDescent="0.15">
      <c r="A576" s="24" t="s">
        <v>1926</v>
      </c>
      <c r="B576" s="24" t="s">
        <v>1371</v>
      </c>
      <c r="C576" s="24" t="s">
        <v>467</v>
      </c>
      <c r="D576" s="24" t="s">
        <v>1522</v>
      </c>
      <c r="E576" s="24" t="s">
        <v>1525</v>
      </c>
      <c r="F576" s="63">
        <v>0.1380546</v>
      </c>
      <c r="G576" s="45">
        <v>8.5457399999999989E-2</v>
      </c>
      <c r="H576" s="68">
        <f t="shared" si="16"/>
        <v>0.61547858933222899</v>
      </c>
      <c r="I576" s="74">
        <f t="shared" si="17"/>
        <v>1.02789557535426E-5</v>
      </c>
      <c r="J576" s="100">
        <v>59.930075961</v>
      </c>
      <c r="K576" s="100">
        <v>36.778681818199999</v>
      </c>
    </row>
    <row r="577" spans="1:11" x14ac:dyDescent="0.15">
      <c r="A577" s="24" t="s">
        <v>795</v>
      </c>
      <c r="B577" s="24" t="s">
        <v>796</v>
      </c>
      <c r="C577" s="24" t="s">
        <v>772</v>
      </c>
      <c r="D577" s="24" t="s">
        <v>1522</v>
      </c>
      <c r="E577" s="24" t="s">
        <v>1525</v>
      </c>
      <c r="F577" s="63">
        <v>0.12465445</v>
      </c>
      <c r="G577" s="45">
        <v>8.5073009999999991E-2</v>
      </c>
      <c r="H577" s="68">
        <f t="shared" si="16"/>
        <v>0.46526436527871784</v>
      </c>
      <c r="I577" s="74">
        <f t="shared" si="17"/>
        <v>9.2812378293239665E-6</v>
      </c>
      <c r="J577" s="100">
        <v>0.93122400000000005</v>
      </c>
      <c r="K577" s="100">
        <v>31.489142857099999</v>
      </c>
    </row>
    <row r="578" spans="1:11" x14ac:dyDescent="0.15">
      <c r="A578" s="24" t="s">
        <v>144</v>
      </c>
      <c r="B578" s="24" t="s">
        <v>1190</v>
      </c>
      <c r="C578" s="24" t="s">
        <v>774</v>
      </c>
      <c r="D578" s="24" t="s">
        <v>1523</v>
      </c>
      <c r="E578" s="24" t="s">
        <v>1526</v>
      </c>
      <c r="F578" s="63">
        <v>23.062719300000001</v>
      </c>
      <c r="G578" s="45">
        <v>8.1440750000000006E-2</v>
      </c>
      <c r="H578" s="68">
        <f t="shared" si="16"/>
        <v>282.18402396834506</v>
      </c>
      <c r="I578" s="74">
        <f t="shared" si="17"/>
        <v>1.7171515562760893E-3</v>
      </c>
      <c r="J578" s="100">
        <v>203.565</v>
      </c>
      <c r="K578" s="100">
        <v>5.9654999999999996</v>
      </c>
    </row>
    <row r="579" spans="1:11" x14ac:dyDescent="0.15">
      <c r="A579" s="24" t="s">
        <v>1073</v>
      </c>
      <c r="B579" s="24" t="s">
        <v>1074</v>
      </c>
      <c r="C579" s="24" t="s">
        <v>1061</v>
      </c>
      <c r="D579" s="24" t="s">
        <v>1523</v>
      </c>
      <c r="E579" s="24" t="s">
        <v>1526</v>
      </c>
      <c r="F579" s="63">
        <v>0</v>
      </c>
      <c r="G579" s="45">
        <v>8.0365000000000006E-2</v>
      </c>
      <c r="H579" s="68">
        <f t="shared" si="16"/>
        <v>-1</v>
      </c>
      <c r="I579" s="74">
        <f t="shared" si="17"/>
        <v>0</v>
      </c>
      <c r="J579" s="100">
        <v>56.691076715000001</v>
      </c>
      <c r="K579" s="100">
        <v>19.996545454500001</v>
      </c>
    </row>
    <row r="580" spans="1:11" x14ac:dyDescent="0.15">
      <c r="A580" s="24" t="s">
        <v>91</v>
      </c>
      <c r="B580" s="24" t="s">
        <v>1034</v>
      </c>
      <c r="C580" s="24" t="s">
        <v>769</v>
      </c>
      <c r="D580" s="24" t="s">
        <v>1522</v>
      </c>
      <c r="E580" s="24" t="s">
        <v>1525</v>
      </c>
      <c r="F580" s="63">
        <v>1.2600719999999999E-2</v>
      </c>
      <c r="G580" s="45">
        <v>7.5394849999999999E-2</v>
      </c>
      <c r="H580" s="68">
        <f t="shared" si="16"/>
        <v>-0.83287028225402659</v>
      </c>
      <c r="I580" s="74">
        <f t="shared" si="17"/>
        <v>9.3819578154425352E-7</v>
      </c>
      <c r="J580" s="100">
        <v>213.93210832</v>
      </c>
      <c r="K580" s="100">
        <v>45.409863636399997</v>
      </c>
    </row>
    <row r="581" spans="1:11" x14ac:dyDescent="0.15">
      <c r="A581" s="24" t="s">
        <v>1346</v>
      </c>
      <c r="B581" s="24" t="s">
        <v>1487</v>
      </c>
      <c r="C581" s="24" t="s">
        <v>792</v>
      </c>
      <c r="D581" s="24" t="s">
        <v>1523</v>
      </c>
      <c r="E581" s="24" t="s">
        <v>1525</v>
      </c>
      <c r="F581" s="63">
        <v>2.5396549900000003</v>
      </c>
      <c r="G581" s="45">
        <v>7.3240300000000008E-2</v>
      </c>
      <c r="H581" s="68">
        <f t="shared" si="16"/>
        <v>33.675649744744355</v>
      </c>
      <c r="I581" s="74">
        <f t="shared" si="17"/>
        <v>1.8909186127426161E-4</v>
      </c>
      <c r="J581" s="100">
        <v>251.90722853450001</v>
      </c>
      <c r="K581" s="100">
        <v>37.086954545499999</v>
      </c>
    </row>
    <row r="582" spans="1:11" x14ac:dyDescent="0.15">
      <c r="A582" s="24" t="s">
        <v>1126</v>
      </c>
      <c r="B582" s="24" t="s">
        <v>246</v>
      </c>
      <c r="C582" s="24" t="s">
        <v>775</v>
      </c>
      <c r="D582" s="24" t="s">
        <v>1522</v>
      </c>
      <c r="E582" s="24" t="s">
        <v>1525</v>
      </c>
      <c r="F582" s="63">
        <v>2.6762479999999998E-2</v>
      </c>
      <c r="G582" s="45">
        <v>7.2577249999999996E-2</v>
      </c>
      <c r="H582" s="68">
        <f t="shared" si="16"/>
        <v>-0.63125524871774563</v>
      </c>
      <c r="I582" s="74">
        <f t="shared" si="17"/>
        <v>1.9926199328024473E-6</v>
      </c>
      <c r="J582" s="100">
        <v>5.2416499675245865</v>
      </c>
      <c r="K582" s="100">
        <v>107.46136363639999</v>
      </c>
    </row>
    <row r="583" spans="1:11" x14ac:dyDescent="0.15">
      <c r="A583" s="24" t="s">
        <v>1899</v>
      </c>
      <c r="B583" s="24" t="s">
        <v>1902</v>
      </c>
      <c r="C583" s="24" t="s">
        <v>770</v>
      </c>
      <c r="D583" s="24" t="s">
        <v>1522</v>
      </c>
      <c r="E583" s="24" t="s">
        <v>1525</v>
      </c>
      <c r="F583" s="63">
        <v>4.7709889999999998E-2</v>
      </c>
      <c r="G583" s="45">
        <v>7.1662030000000002E-2</v>
      </c>
      <c r="H583" s="68">
        <f t="shared" ref="H583:H646" si="18">IF(ISERROR(F583/G583-1),"",((F583/G583-1)))</f>
        <v>-0.33423753136772716</v>
      </c>
      <c r="I583" s="74">
        <f t="shared" ref="I583:I646" si="19">F583/$F$760</f>
        <v>3.5522745950977698E-6</v>
      </c>
      <c r="J583" s="100">
        <v>323.022063</v>
      </c>
      <c r="K583" s="100">
        <v>8.1551818182000009</v>
      </c>
    </row>
    <row r="584" spans="1:11" x14ac:dyDescent="0.15">
      <c r="A584" s="24" t="s">
        <v>1348</v>
      </c>
      <c r="B584" s="24" t="s">
        <v>1486</v>
      </c>
      <c r="C584" s="24" t="s">
        <v>792</v>
      </c>
      <c r="D584" s="24" t="s">
        <v>1523</v>
      </c>
      <c r="E584" s="24" t="s">
        <v>1525</v>
      </c>
      <c r="F584" s="63">
        <v>0.39808836999999997</v>
      </c>
      <c r="G584" s="45">
        <v>7.130961999999999E-2</v>
      </c>
      <c r="H584" s="68">
        <f t="shared" si="18"/>
        <v>4.5825338853299176</v>
      </c>
      <c r="I584" s="74">
        <f t="shared" si="19"/>
        <v>2.963995941627367E-5</v>
      </c>
      <c r="J584" s="100">
        <v>13.545441278399998</v>
      </c>
      <c r="K584" s="100">
        <v>29.900954545499999</v>
      </c>
    </row>
    <row r="585" spans="1:11" x14ac:dyDescent="0.15">
      <c r="A585" s="24" t="s">
        <v>1873</v>
      </c>
      <c r="B585" s="24" t="s">
        <v>1874</v>
      </c>
      <c r="C585" s="24" t="s">
        <v>1061</v>
      </c>
      <c r="D585" s="24" t="s">
        <v>1523</v>
      </c>
      <c r="E585" s="24" t="s">
        <v>1526</v>
      </c>
      <c r="F585" s="63">
        <v>2.3546000000000001E-2</v>
      </c>
      <c r="G585" s="45">
        <v>6.8454539999999994E-2</v>
      </c>
      <c r="H585" s="68">
        <f t="shared" si="18"/>
        <v>-0.6560345011448474</v>
      </c>
      <c r="I585" s="74">
        <f t="shared" si="19"/>
        <v>1.7531345726467216E-6</v>
      </c>
      <c r="J585" s="100">
        <v>232.04995194</v>
      </c>
      <c r="K585" s="100">
        <v>33.652818181800001</v>
      </c>
    </row>
    <row r="586" spans="1:11" x14ac:dyDescent="0.15">
      <c r="A586" s="24" t="s">
        <v>1449</v>
      </c>
      <c r="B586" s="24" t="s">
        <v>1448</v>
      </c>
      <c r="C586" s="24" t="s">
        <v>792</v>
      </c>
      <c r="D586" s="24" t="s">
        <v>1523</v>
      </c>
      <c r="E586" s="24" t="s">
        <v>1526</v>
      </c>
      <c r="F586" s="63">
        <v>0.15850939999999999</v>
      </c>
      <c r="G586" s="45">
        <v>6.8101539999999988E-2</v>
      </c>
      <c r="H586" s="68">
        <f t="shared" si="18"/>
        <v>1.3275450158689512</v>
      </c>
      <c r="I586" s="74">
        <f t="shared" si="19"/>
        <v>1.1801932779643601E-5</v>
      </c>
      <c r="J586" s="100">
        <v>127.57656555</v>
      </c>
      <c r="K586" s="100">
        <v>75.235454545500005</v>
      </c>
    </row>
    <row r="587" spans="1:11" x14ac:dyDescent="0.15">
      <c r="A587" s="24" t="s">
        <v>1872</v>
      </c>
      <c r="B587" s="24" t="s">
        <v>1676</v>
      </c>
      <c r="C587" s="24" t="s">
        <v>777</v>
      </c>
      <c r="D587" s="24" t="s">
        <v>1522</v>
      </c>
      <c r="E587" s="24" t="s">
        <v>1526</v>
      </c>
      <c r="F587" s="63">
        <v>0.265738064</v>
      </c>
      <c r="G587" s="45">
        <v>6.6501190000000002E-2</v>
      </c>
      <c r="H587" s="68">
        <f t="shared" si="18"/>
        <v>2.9959896055995388</v>
      </c>
      <c r="I587" s="74">
        <f t="shared" si="19"/>
        <v>1.9785721025507818E-5</v>
      </c>
      <c r="J587" s="100">
        <v>45.281555662199999</v>
      </c>
      <c r="K587" s="100">
        <v>100.2639545455</v>
      </c>
    </row>
    <row r="588" spans="1:11" x14ac:dyDescent="0.15">
      <c r="A588" s="24" t="s">
        <v>1527</v>
      </c>
      <c r="B588" s="24" t="s">
        <v>1528</v>
      </c>
      <c r="C588" s="24" t="s">
        <v>770</v>
      </c>
      <c r="D588" s="24" t="s">
        <v>1522</v>
      </c>
      <c r="E588" s="24" t="s">
        <v>1525</v>
      </c>
      <c r="F588" s="63">
        <v>1.0920780000000001</v>
      </c>
      <c r="G588" s="45">
        <v>6.2806500000000001E-2</v>
      </c>
      <c r="H588" s="68">
        <f t="shared" si="18"/>
        <v>16.387977359031311</v>
      </c>
      <c r="I588" s="74">
        <f t="shared" si="19"/>
        <v>8.1311462576526218E-5</v>
      </c>
      <c r="J588" s="100">
        <v>10.161</v>
      </c>
      <c r="K588" s="100">
        <v>3.8782727273000002</v>
      </c>
    </row>
    <row r="589" spans="1:11" x14ac:dyDescent="0.15">
      <c r="A589" s="24" t="s">
        <v>1529</v>
      </c>
      <c r="B589" s="24" t="s">
        <v>1530</v>
      </c>
      <c r="C589" s="24" t="s">
        <v>770</v>
      </c>
      <c r="D589" s="24" t="s">
        <v>1522</v>
      </c>
      <c r="E589" s="24" t="s">
        <v>1525</v>
      </c>
      <c r="F589" s="63">
        <v>0.29505471999999999</v>
      </c>
      <c r="G589" s="45">
        <v>5.9683550000000002E-2</v>
      </c>
      <c r="H589" s="68">
        <f t="shared" si="18"/>
        <v>3.9436523129069903</v>
      </c>
      <c r="I589" s="74">
        <f t="shared" si="19"/>
        <v>2.1968513991956087E-5</v>
      </c>
      <c r="J589" s="100">
        <v>50.384999999999998</v>
      </c>
      <c r="K589" s="100">
        <v>74.767409090900003</v>
      </c>
    </row>
    <row r="590" spans="1:11" x14ac:dyDescent="0.15">
      <c r="A590" s="24" t="s">
        <v>1433</v>
      </c>
      <c r="B590" s="24" t="s">
        <v>1434</v>
      </c>
      <c r="C590" s="24" t="s">
        <v>777</v>
      </c>
      <c r="D590" s="24" t="s">
        <v>1522</v>
      </c>
      <c r="E590" s="24" t="s">
        <v>1526</v>
      </c>
      <c r="F590" s="63">
        <v>4.9521840999999997E-2</v>
      </c>
      <c r="G590" s="45">
        <v>5.8493949000000003E-2</v>
      </c>
      <c r="H590" s="68">
        <f t="shared" si="18"/>
        <v>-0.1533852330606027</v>
      </c>
      <c r="I590" s="74">
        <f t="shared" si="19"/>
        <v>3.6871847259922656E-6</v>
      </c>
      <c r="J590" s="100">
        <v>57.601961676000002</v>
      </c>
      <c r="K590" s="100">
        <v>55.931181818200002</v>
      </c>
    </row>
    <row r="591" spans="1:11" x14ac:dyDescent="0.15">
      <c r="A591" s="24" t="s">
        <v>1643</v>
      </c>
      <c r="B591" s="24" t="s">
        <v>1644</v>
      </c>
      <c r="C591" s="24" t="s">
        <v>467</v>
      </c>
      <c r="D591" s="24" t="s">
        <v>1522</v>
      </c>
      <c r="E591" s="24" t="s">
        <v>1525</v>
      </c>
      <c r="F591" s="63">
        <v>0.21539074999999999</v>
      </c>
      <c r="G591" s="45">
        <v>5.81507E-2</v>
      </c>
      <c r="H591" s="68">
        <f t="shared" si="18"/>
        <v>2.7040095819998728</v>
      </c>
      <c r="I591" s="74">
        <f t="shared" si="19"/>
        <v>1.6037075106315585E-5</v>
      </c>
      <c r="J591" s="100">
        <v>15.445935520000001</v>
      </c>
      <c r="K591" s="100">
        <v>9.4155909091000005</v>
      </c>
    </row>
    <row r="592" spans="1:11" x14ac:dyDescent="0.15">
      <c r="A592" s="24" t="s">
        <v>1340</v>
      </c>
      <c r="B592" s="24" t="s">
        <v>1100</v>
      </c>
      <c r="C592" s="24" t="s">
        <v>792</v>
      </c>
      <c r="D592" s="24" t="s">
        <v>1523</v>
      </c>
      <c r="E592" s="24" t="s">
        <v>1525</v>
      </c>
      <c r="F592" s="63">
        <v>0.24794182000000001</v>
      </c>
      <c r="G592" s="45">
        <v>5.4030000000000002E-2</v>
      </c>
      <c r="H592" s="68">
        <f t="shared" si="18"/>
        <v>3.5889657597630942</v>
      </c>
      <c r="I592" s="74">
        <f t="shared" si="19"/>
        <v>1.8460688721946416E-5</v>
      </c>
      <c r="J592" s="100">
        <v>45.111749884200002</v>
      </c>
      <c r="K592" s="100">
        <v>63.013045454500002</v>
      </c>
    </row>
    <row r="593" spans="1:11" x14ac:dyDescent="0.15">
      <c r="A593" s="24" t="s">
        <v>1749</v>
      </c>
      <c r="B593" s="24" t="s">
        <v>1750</v>
      </c>
      <c r="C593" s="24" t="s">
        <v>769</v>
      </c>
      <c r="D593" s="24" t="s">
        <v>1522</v>
      </c>
      <c r="E593" s="24" t="s">
        <v>1525</v>
      </c>
      <c r="F593" s="63">
        <v>8.1790000000000005E-3</v>
      </c>
      <c r="G593" s="45">
        <v>5.3643000000000003E-2</v>
      </c>
      <c r="H593" s="68">
        <f t="shared" si="18"/>
        <v>-0.84752903454318362</v>
      </c>
      <c r="I593" s="74">
        <f t="shared" si="19"/>
        <v>6.0897339971449651E-7</v>
      </c>
      <c r="J593" s="100">
        <v>736.4</v>
      </c>
      <c r="K593" s="100">
        <v>14.891727272700001</v>
      </c>
    </row>
    <row r="594" spans="1:11" x14ac:dyDescent="0.15">
      <c r="A594" s="24" t="s">
        <v>1261</v>
      </c>
      <c r="B594" s="24" t="s">
        <v>1262</v>
      </c>
      <c r="C594" s="24" t="s">
        <v>779</v>
      </c>
      <c r="D594" s="24" t="s">
        <v>1523</v>
      </c>
      <c r="E594" s="24" t="s">
        <v>1526</v>
      </c>
      <c r="F594" s="63">
        <v>2.6288499999999999E-3</v>
      </c>
      <c r="G594" s="45">
        <v>5.1715550000000006E-2</v>
      </c>
      <c r="H594" s="68">
        <f t="shared" si="18"/>
        <v>-0.94916712671527226</v>
      </c>
      <c r="I594" s="74">
        <f t="shared" si="19"/>
        <v>1.9573294068216824E-7</v>
      </c>
      <c r="J594" s="100">
        <v>35.276806655999998</v>
      </c>
      <c r="K594" s="100">
        <v>37.6845</v>
      </c>
    </row>
    <row r="595" spans="1:11" x14ac:dyDescent="0.15">
      <c r="A595" s="24" t="s">
        <v>1361</v>
      </c>
      <c r="B595" s="24" t="s">
        <v>1101</v>
      </c>
      <c r="C595" s="24" t="s">
        <v>792</v>
      </c>
      <c r="D595" s="24" t="s">
        <v>1523</v>
      </c>
      <c r="E595" s="24" t="s">
        <v>1526</v>
      </c>
      <c r="F595" s="63">
        <v>2.7315482400000004</v>
      </c>
      <c r="G595" s="45">
        <v>4.8352107359140299E-2</v>
      </c>
      <c r="H595" s="68">
        <f t="shared" si="18"/>
        <v>55.492847761756117</v>
      </c>
      <c r="I595" s="74">
        <f t="shared" si="19"/>
        <v>2.0337941291074087E-4</v>
      </c>
      <c r="J595" s="100">
        <v>729.8360012971001</v>
      </c>
      <c r="K595" s="100">
        <v>38.201428571400001</v>
      </c>
    </row>
    <row r="596" spans="1:11" x14ac:dyDescent="0.15">
      <c r="A596" s="24" t="s">
        <v>812</v>
      </c>
      <c r="B596" s="24" t="s">
        <v>835</v>
      </c>
      <c r="C596" s="24" t="s">
        <v>775</v>
      </c>
      <c r="D596" s="24" t="s">
        <v>1522</v>
      </c>
      <c r="E596" s="24" t="s">
        <v>1526</v>
      </c>
      <c r="F596" s="63">
        <v>1.3427059999999999E-2</v>
      </c>
      <c r="G596" s="45">
        <v>4.8320000000000002E-2</v>
      </c>
      <c r="H596" s="68">
        <f t="shared" si="18"/>
        <v>-0.72212210264900667</v>
      </c>
      <c r="I596" s="74">
        <f t="shared" si="19"/>
        <v>9.997215278604385E-7</v>
      </c>
      <c r="J596" s="100">
        <v>16.202550527724998</v>
      </c>
      <c r="K596" s="100">
        <v>55.650590909100004</v>
      </c>
    </row>
    <row r="597" spans="1:11" x14ac:dyDescent="0.15">
      <c r="A597" s="24" t="s">
        <v>87</v>
      </c>
      <c r="B597" s="24" t="s">
        <v>1056</v>
      </c>
      <c r="C597" s="24" t="s">
        <v>769</v>
      </c>
      <c r="D597" s="24" t="s">
        <v>1522</v>
      </c>
      <c r="E597" s="24" t="s">
        <v>1525</v>
      </c>
      <c r="F597" s="63">
        <v>1.8496229999999999E-2</v>
      </c>
      <c r="G597" s="45">
        <v>4.4828199999999999E-2</v>
      </c>
      <c r="H597" s="68">
        <f t="shared" si="18"/>
        <v>-0.58739744178887399</v>
      </c>
      <c r="I597" s="74">
        <f t="shared" si="19"/>
        <v>1.3771502708156573E-6</v>
      </c>
      <c r="J597" s="100">
        <v>10.201567050000001</v>
      </c>
      <c r="K597" s="100">
        <v>34.744454545499998</v>
      </c>
    </row>
    <row r="598" spans="1:11" x14ac:dyDescent="0.15">
      <c r="A598" s="24" t="s">
        <v>363</v>
      </c>
      <c r="B598" s="24" t="s">
        <v>364</v>
      </c>
      <c r="C598" s="24" t="s">
        <v>777</v>
      </c>
      <c r="D598" s="24" t="s">
        <v>1522</v>
      </c>
      <c r="E598" s="24" t="s">
        <v>1526</v>
      </c>
      <c r="F598" s="63">
        <v>3.2003314999999997E-2</v>
      </c>
      <c r="G598" s="45">
        <v>4.3872514000000001E-2</v>
      </c>
      <c r="H598" s="68">
        <f t="shared" si="18"/>
        <v>-0.27053838309790046</v>
      </c>
      <c r="I598" s="74">
        <f t="shared" si="19"/>
        <v>2.3828301183132337E-6</v>
      </c>
      <c r="J598" s="100">
        <v>13.993257704399999</v>
      </c>
      <c r="K598" s="100">
        <v>166.53286363640001</v>
      </c>
    </row>
    <row r="599" spans="1:11" x14ac:dyDescent="0.15">
      <c r="A599" s="24" t="s">
        <v>1350</v>
      </c>
      <c r="B599" s="24" t="s">
        <v>1090</v>
      </c>
      <c r="C599" s="24" t="s">
        <v>792</v>
      </c>
      <c r="D599" s="24" t="s">
        <v>1523</v>
      </c>
      <c r="E599" s="24" t="s">
        <v>1525</v>
      </c>
      <c r="F599" s="63">
        <v>2.8982456499999998</v>
      </c>
      <c r="G599" s="45">
        <v>4.3279100000000001E-2</v>
      </c>
      <c r="H599" s="68">
        <f t="shared" si="18"/>
        <v>65.966402952002227</v>
      </c>
      <c r="I599" s="74">
        <f t="shared" si="19"/>
        <v>2.1579098993620865E-4</v>
      </c>
      <c r="J599" s="100">
        <v>444.41760505799999</v>
      </c>
      <c r="K599" s="100">
        <v>38.412045454500003</v>
      </c>
    </row>
    <row r="600" spans="1:11" x14ac:dyDescent="0.15">
      <c r="A600" s="24" t="s">
        <v>1512</v>
      </c>
      <c r="B600" s="24" t="s">
        <v>1513</v>
      </c>
      <c r="C600" s="24" t="s">
        <v>777</v>
      </c>
      <c r="D600" s="24" t="s">
        <v>1522</v>
      </c>
      <c r="E600" s="24" t="s">
        <v>1526</v>
      </c>
      <c r="F600" s="63">
        <v>0.31711871000000003</v>
      </c>
      <c r="G600" s="45">
        <v>4.2605370000000004E-2</v>
      </c>
      <c r="H600" s="68">
        <f t="shared" si="18"/>
        <v>6.4431629158484016</v>
      </c>
      <c r="I600" s="74">
        <f t="shared" si="19"/>
        <v>2.3611304431076602E-5</v>
      </c>
      <c r="J600" s="100">
        <v>27.737717</v>
      </c>
      <c r="K600" s="100">
        <v>35.736636363599999</v>
      </c>
    </row>
    <row r="601" spans="1:11" x14ac:dyDescent="0.15">
      <c r="A601" s="24" t="s">
        <v>1267</v>
      </c>
      <c r="B601" s="24" t="s">
        <v>1268</v>
      </c>
      <c r="C601" s="24" t="s">
        <v>779</v>
      </c>
      <c r="D601" s="24" t="s">
        <v>1523</v>
      </c>
      <c r="E601" s="24" t="s">
        <v>1526</v>
      </c>
      <c r="F601" s="63">
        <v>0.156625339</v>
      </c>
      <c r="G601" s="45">
        <v>4.0788669E-2</v>
      </c>
      <c r="H601" s="68">
        <f t="shared" si="18"/>
        <v>2.839922773650692</v>
      </c>
      <c r="I601" s="74">
        <f t="shared" si="19"/>
        <v>1.1661653646199476E-5</v>
      </c>
      <c r="J601" s="100">
        <v>7.0153277948000001</v>
      </c>
      <c r="K601" s="100">
        <v>40.466863636399999</v>
      </c>
    </row>
    <row r="602" spans="1:11" x14ac:dyDescent="0.15">
      <c r="A602" s="24" t="s">
        <v>914</v>
      </c>
      <c r="B602" s="24" t="s">
        <v>1943</v>
      </c>
      <c r="C602" s="24" t="s">
        <v>776</v>
      </c>
      <c r="D602" s="24" t="s">
        <v>1522</v>
      </c>
      <c r="E602" s="24" t="s">
        <v>1525</v>
      </c>
      <c r="F602" s="63">
        <v>1.9402289399999999</v>
      </c>
      <c r="G602" s="45">
        <v>3.4261900000000005E-2</v>
      </c>
      <c r="H602" s="68">
        <f t="shared" si="18"/>
        <v>55.629344548901244</v>
      </c>
      <c r="I602" s="74">
        <f t="shared" si="19"/>
        <v>1.4446115830984884E-4</v>
      </c>
      <c r="J602" s="100">
        <v>7.8709409099999998</v>
      </c>
      <c r="K602" s="100">
        <v>49.985818181799999</v>
      </c>
    </row>
    <row r="603" spans="1:11" x14ac:dyDescent="0.15">
      <c r="A603" s="24" t="s">
        <v>1144</v>
      </c>
      <c r="B603" s="24" t="s">
        <v>1145</v>
      </c>
      <c r="C603" s="24" t="s">
        <v>776</v>
      </c>
      <c r="D603" s="24" t="s">
        <v>1523</v>
      </c>
      <c r="E603" s="24" t="s">
        <v>1526</v>
      </c>
      <c r="F603" s="63">
        <v>1.6668980200000001</v>
      </c>
      <c r="G603" s="45">
        <v>3.2975339999999999E-2</v>
      </c>
      <c r="H603" s="68">
        <f t="shared" si="18"/>
        <v>49.549835725727171</v>
      </c>
      <c r="I603" s="74">
        <f t="shared" si="19"/>
        <v>1.2411010566288822E-4</v>
      </c>
      <c r="J603" s="100">
        <v>11</v>
      </c>
      <c r="K603" s="100">
        <v>193.89731818179999</v>
      </c>
    </row>
    <row r="604" spans="1:11" x14ac:dyDescent="0.15">
      <c r="A604" s="24" t="s">
        <v>288</v>
      </c>
      <c r="B604" s="24" t="s">
        <v>289</v>
      </c>
      <c r="C604" s="24" t="s">
        <v>770</v>
      </c>
      <c r="D604" s="24" t="s">
        <v>1522</v>
      </c>
      <c r="E604" s="24" t="s">
        <v>1525</v>
      </c>
      <c r="F604" s="63">
        <v>6.1810900000000002E-3</v>
      </c>
      <c r="G604" s="45">
        <v>3.0155919999999999E-2</v>
      </c>
      <c r="H604" s="68">
        <f t="shared" si="18"/>
        <v>-0.79502896943618362</v>
      </c>
      <c r="I604" s="74">
        <f t="shared" si="19"/>
        <v>4.6021755608769745E-7</v>
      </c>
      <c r="J604" s="100">
        <v>11.951712000000001</v>
      </c>
      <c r="K604" s="100">
        <v>23.2815909091</v>
      </c>
    </row>
    <row r="605" spans="1:11" x14ac:dyDescent="0.15">
      <c r="A605" s="24" t="s">
        <v>65</v>
      </c>
      <c r="B605" s="24" t="s">
        <v>1492</v>
      </c>
      <c r="C605" s="24" t="s">
        <v>769</v>
      </c>
      <c r="D605" s="24" t="s">
        <v>1522</v>
      </c>
      <c r="E605" s="24" t="s">
        <v>1525</v>
      </c>
      <c r="F605" s="63">
        <v>0</v>
      </c>
      <c r="G605" s="45">
        <v>2.9784400000000003E-2</v>
      </c>
      <c r="H605" s="68">
        <f t="shared" si="18"/>
        <v>-1</v>
      </c>
      <c r="I605" s="74">
        <f t="shared" si="19"/>
        <v>0</v>
      </c>
      <c r="J605" s="100">
        <v>211.98390416999999</v>
      </c>
      <c r="K605" s="100">
        <v>13.0097727273</v>
      </c>
    </row>
    <row r="606" spans="1:11" x14ac:dyDescent="0.15">
      <c r="A606" s="24" t="s">
        <v>1765</v>
      </c>
      <c r="B606" s="24" t="s">
        <v>1778</v>
      </c>
      <c r="C606" s="24" t="s">
        <v>776</v>
      </c>
      <c r="D606" s="24" t="s">
        <v>1523</v>
      </c>
      <c r="E606" s="24" t="s">
        <v>1525</v>
      </c>
      <c r="F606" s="63">
        <v>0.29513031000000001</v>
      </c>
      <c r="G606" s="45">
        <v>2.9078699999999999E-2</v>
      </c>
      <c r="H606" s="68">
        <f t="shared" si="18"/>
        <v>9.1493639674400864</v>
      </c>
      <c r="I606" s="74">
        <f t="shared" si="19"/>
        <v>2.1974142100439329E-5</v>
      </c>
      <c r="J606" s="100">
        <v>4.5713170700000001</v>
      </c>
      <c r="K606" s="100">
        <v>43.887272727300001</v>
      </c>
    </row>
    <row r="607" spans="1:11" x14ac:dyDescent="0.15">
      <c r="A607" s="24" t="s">
        <v>1937</v>
      </c>
      <c r="B607" s="24" t="s">
        <v>1938</v>
      </c>
      <c r="C607" s="24" t="s">
        <v>467</v>
      </c>
      <c r="D607" s="24" t="s">
        <v>1522</v>
      </c>
      <c r="E607" s="24" t="s">
        <v>1525</v>
      </c>
      <c r="F607" s="63">
        <v>1.50942</v>
      </c>
      <c r="G607" s="45">
        <v>2.86772E-2</v>
      </c>
      <c r="H607" s="68">
        <f t="shared" si="18"/>
        <v>51.63484580084527</v>
      </c>
      <c r="I607" s="74">
        <f t="shared" si="19"/>
        <v>1.1238496503204001E-4</v>
      </c>
      <c r="J607" s="100">
        <v>9.9096739370999991</v>
      </c>
      <c r="K607" s="100">
        <v>29.111954545500002</v>
      </c>
    </row>
    <row r="608" spans="1:11" x14ac:dyDescent="0.15">
      <c r="A608" s="24" t="s">
        <v>1257</v>
      </c>
      <c r="B608" s="24" t="s">
        <v>1258</v>
      </c>
      <c r="C608" s="24" t="s">
        <v>779</v>
      </c>
      <c r="D608" s="24" t="s">
        <v>1523</v>
      </c>
      <c r="E608" s="24" t="s">
        <v>1526</v>
      </c>
      <c r="F608" s="63">
        <v>8.2678439999999999E-3</v>
      </c>
      <c r="G608" s="45">
        <v>2.8265249999999999E-2</v>
      </c>
      <c r="H608" s="68">
        <f t="shared" si="18"/>
        <v>-0.7074908589168678</v>
      </c>
      <c r="I608" s="74">
        <f t="shared" si="19"/>
        <v>6.1558834441730057E-7</v>
      </c>
      <c r="J608" s="100">
        <v>6.1285087550000013</v>
      </c>
      <c r="K608" s="100">
        <v>45.254818181799997</v>
      </c>
    </row>
    <row r="609" spans="1:11" x14ac:dyDescent="0.15">
      <c r="A609" s="24" t="s">
        <v>1442</v>
      </c>
      <c r="B609" s="24" t="s">
        <v>1085</v>
      </c>
      <c r="C609" s="24" t="s">
        <v>1061</v>
      </c>
      <c r="D609" s="24" t="s">
        <v>1523</v>
      </c>
      <c r="E609" s="24" t="s">
        <v>1526</v>
      </c>
      <c r="F609" s="63">
        <v>6.3617700000000001E-3</v>
      </c>
      <c r="G609" s="45">
        <v>2.632114E-2</v>
      </c>
      <c r="H609" s="68">
        <f t="shared" si="18"/>
        <v>-0.75830188206133931</v>
      </c>
      <c r="I609" s="74">
        <f t="shared" si="19"/>
        <v>4.7367021703162887E-7</v>
      </c>
      <c r="J609" s="100">
        <v>50.64</v>
      </c>
      <c r="K609" s="100">
        <v>23.0143181818</v>
      </c>
    </row>
    <row r="610" spans="1:11" x14ac:dyDescent="0.15">
      <c r="A610" s="24" t="s">
        <v>1175</v>
      </c>
      <c r="B610" s="24" t="s">
        <v>1176</v>
      </c>
      <c r="C610" s="24" t="s">
        <v>774</v>
      </c>
      <c r="D610" s="24" t="s">
        <v>1523</v>
      </c>
      <c r="E610" s="24" t="s">
        <v>1526</v>
      </c>
      <c r="F610" s="63">
        <v>1.0761651650000001</v>
      </c>
      <c r="G610" s="45">
        <v>2.5205700000000001E-2</v>
      </c>
      <c r="H610" s="68">
        <f t="shared" si="18"/>
        <v>41.695309592671506</v>
      </c>
      <c r="I610" s="74">
        <f t="shared" si="19"/>
        <v>8.0126660861274258E-5</v>
      </c>
      <c r="J610" s="100">
        <v>26.568999999999999</v>
      </c>
      <c r="K610" s="100">
        <v>43.543545454499998</v>
      </c>
    </row>
    <row r="611" spans="1:11" x14ac:dyDescent="0.15">
      <c r="A611" s="24" t="s">
        <v>898</v>
      </c>
      <c r="B611" s="24" t="s">
        <v>848</v>
      </c>
      <c r="C611" s="24" t="s">
        <v>776</v>
      </c>
      <c r="D611" s="24" t="s">
        <v>1523</v>
      </c>
      <c r="E611" s="24" t="s">
        <v>1526</v>
      </c>
      <c r="F611" s="63">
        <v>2.28507258</v>
      </c>
      <c r="G611" s="45">
        <v>2.4776700000000002E-2</v>
      </c>
      <c r="H611" s="68">
        <f t="shared" si="18"/>
        <v>91.226671832810652</v>
      </c>
      <c r="I611" s="74">
        <f t="shared" si="19"/>
        <v>1.7013674258918888E-4</v>
      </c>
      <c r="J611" s="100">
        <v>7.9823895800000004</v>
      </c>
      <c r="K611" s="100">
        <v>43.164090909099997</v>
      </c>
    </row>
    <row r="612" spans="1:11" x14ac:dyDescent="0.15">
      <c r="A612" s="24" t="s">
        <v>294</v>
      </c>
      <c r="B612" s="24" t="s">
        <v>295</v>
      </c>
      <c r="C612" s="24" t="s">
        <v>770</v>
      </c>
      <c r="D612" s="24" t="s">
        <v>1522</v>
      </c>
      <c r="E612" s="24" t="s">
        <v>1525</v>
      </c>
      <c r="F612" s="63">
        <v>3.6918730000000004E-2</v>
      </c>
      <c r="G612" s="45">
        <v>2.4001695E-2</v>
      </c>
      <c r="H612" s="68">
        <f t="shared" si="18"/>
        <v>0.53817178328447235</v>
      </c>
      <c r="I612" s="74">
        <f t="shared" si="19"/>
        <v>2.7488109208022466E-6</v>
      </c>
      <c r="J612" s="100">
        <v>25.098479999999999</v>
      </c>
      <c r="K612" s="100">
        <v>31.171636363600001</v>
      </c>
    </row>
    <row r="613" spans="1:11" x14ac:dyDescent="0.15">
      <c r="A613" s="24" t="s">
        <v>1770</v>
      </c>
      <c r="B613" s="24" t="s">
        <v>1783</v>
      </c>
      <c r="C613" s="24" t="s">
        <v>777</v>
      </c>
      <c r="D613" s="24" t="s">
        <v>1522</v>
      </c>
      <c r="E613" s="24" t="s">
        <v>1525</v>
      </c>
      <c r="F613" s="63">
        <v>0.40276955999999997</v>
      </c>
      <c r="G613" s="45">
        <v>2.3721529999999998E-2</v>
      </c>
      <c r="H613" s="68">
        <f t="shared" si="18"/>
        <v>15.979071754646519</v>
      </c>
      <c r="I613" s="74">
        <f t="shared" si="19"/>
        <v>2.9988500825860358E-5</v>
      </c>
      <c r="J613" s="100">
        <v>16.3073625</v>
      </c>
      <c r="K613" s="100">
        <v>60.364681818199998</v>
      </c>
    </row>
    <row r="614" spans="1:11" x14ac:dyDescent="0.15">
      <c r="A614" s="24" t="s">
        <v>973</v>
      </c>
      <c r="B614" s="24" t="s">
        <v>1488</v>
      </c>
      <c r="C614" s="24" t="s">
        <v>769</v>
      </c>
      <c r="D614" s="24" t="s">
        <v>1522</v>
      </c>
      <c r="E614" s="24" t="s">
        <v>1525</v>
      </c>
      <c r="F614" s="63">
        <v>3.2399369999999997E-2</v>
      </c>
      <c r="G614" s="45">
        <v>2.257464E-2</v>
      </c>
      <c r="H614" s="68">
        <f t="shared" si="18"/>
        <v>0.43521092695165886</v>
      </c>
      <c r="I614" s="74">
        <f t="shared" si="19"/>
        <v>2.4123186816857639E-6</v>
      </c>
      <c r="J614" s="100">
        <v>160.86366933000002</v>
      </c>
      <c r="K614" s="100">
        <v>26.682954545499999</v>
      </c>
    </row>
    <row r="615" spans="1:11" x14ac:dyDescent="0.15">
      <c r="A615" s="24" t="s">
        <v>1247</v>
      </c>
      <c r="B615" s="24" t="s">
        <v>1248</v>
      </c>
      <c r="C615" s="24" t="s">
        <v>778</v>
      </c>
      <c r="D615" s="24" t="s">
        <v>1522</v>
      </c>
      <c r="E615" s="24" t="s">
        <v>1525</v>
      </c>
      <c r="F615" s="63">
        <v>0.110991058</v>
      </c>
      <c r="G615" s="45">
        <v>2.186302E-2</v>
      </c>
      <c r="H615" s="68">
        <f t="shared" si="18"/>
        <v>4.0766572047228609</v>
      </c>
      <c r="I615" s="74">
        <f t="shared" si="19"/>
        <v>8.2639200303422011E-6</v>
      </c>
      <c r="J615" s="100">
        <v>4.2300707256000001</v>
      </c>
      <c r="K615" s="100">
        <v>124.7106363636</v>
      </c>
    </row>
    <row r="616" spans="1:11" x14ac:dyDescent="0.15">
      <c r="A616" s="24" t="s">
        <v>943</v>
      </c>
      <c r="B616" s="24" t="s">
        <v>1817</v>
      </c>
      <c r="C616" s="24" t="s">
        <v>773</v>
      </c>
      <c r="D616" s="24" t="s">
        <v>1522</v>
      </c>
      <c r="E616" s="24" t="s">
        <v>1525</v>
      </c>
      <c r="F616" s="63">
        <v>3.386053E-2</v>
      </c>
      <c r="G616" s="45">
        <v>2.154176E-2</v>
      </c>
      <c r="H616" s="68">
        <f t="shared" si="18"/>
        <v>0.57185531729997918</v>
      </c>
      <c r="I616" s="74">
        <f t="shared" si="19"/>
        <v>2.5211104132821495E-6</v>
      </c>
      <c r="J616" s="100"/>
      <c r="K616" s="100">
        <v>87.329933333300005</v>
      </c>
    </row>
    <row r="617" spans="1:11" x14ac:dyDescent="0.15">
      <c r="A617" s="24" t="s">
        <v>1285</v>
      </c>
      <c r="B617" s="24" t="s">
        <v>1286</v>
      </c>
      <c r="C617" s="24" t="s">
        <v>772</v>
      </c>
      <c r="D617" s="24" t="s">
        <v>1522</v>
      </c>
      <c r="E617" s="24" t="s">
        <v>1525</v>
      </c>
      <c r="F617" s="63">
        <v>5.0442460000000001E-2</v>
      </c>
      <c r="G617" s="45">
        <v>2.080162E-2</v>
      </c>
      <c r="H617" s="68">
        <f t="shared" si="18"/>
        <v>1.424929404536762</v>
      </c>
      <c r="I617" s="74">
        <f t="shared" si="19"/>
        <v>3.7557300838932024E-6</v>
      </c>
      <c r="J617" s="100">
        <v>1.9183639200000002</v>
      </c>
      <c r="K617" s="100">
        <v>332.40100000000001</v>
      </c>
    </row>
    <row r="618" spans="1:11" x14ac:dyDescent="0.15">
      <c r="A618" s="24" t="s">
        <v>1460</v>
      </c>
      <c r="B618" s="24" t="s">
        <v>1249</v>
      </c>
      <c r="C618" s="24" t="s">
        <v>779</v>
      </c>
      <c r="D618" s="24" t="s">
        <v>1523</v>
      </c>
      <c r="E618" s="24" t="s">
        <v>1526</v>
      </c>
      <c r="F618" s="63">
        <v>6.8097499999999998E-3</v>
      </c>
      <c r="G618" s="45">
        <v>1.9591319999999999E-2</v>
      </c>
      <c r="H618" s="68">
        <f t="shared" si="18"/>
        <v>-0.65240984272626856</v>
      </c>
      <c r="I618" s="74">
        <f t="shared" si="19"/>
        <v>5.0702489408311433E-7</v>
      </c>
      <c r="J618" s="100">
        <v>10.614247581599999</v>
      </c>
      <c r="K618" s="100">
        <v>66.450363636399999</v>
      </c>
    </row>
    <row r="619" spans="1:11" x14ac:dyDescent="0.15">
      <c r="A619" s="24" t="s">
        <v>1124</v>
      </c>
      <c r="B619" s="24" t="s">
        <v>1828</v>
      </c>
      <c r="C619" s="24" t="s">
        <v>773</v>
      </c>
      <c r="D619" s="24" t="s">
        <v>1522</v>
      </c>
      <c r="E619" s="24" t="s">
        <v>1525</v>
      </c>
      <c r="F619" s="63">
        <v>0.62389013000000004</v>
      </c>
      <c r="G619" s="45">
        <v>1.9481290000000002E-2</v>
      </c>
      <c r="H619" s="68">
        <f t="shared" si="18"/>
        <v>31.025093307476041</v>
      </c>
      <c r="I619" s="74">
        <f t="shared" si="19"/>
        <v>4.6452193851866879E-5</v>
      </c>
      <c r="J619" s="100">
        <v>79.920787929999989</v>
      </c>
      <c r="K619" s="100">
        <v>70.755590909099993</v>
      </c>
    </row>
    <row r="620" spans="1:11" x14ac:dyDescent="0.15">
      <c r="A620" s="24" t="s">
        <v>1115</v>
      </c>
      <c r="B620" s="24" t="s">
        <v>1418</v>
      </c>
      <c r="C620" s="24" t="s">
        <v>467</v>
      </c>
      <c r="D620" s="24" t="s">
        <v>1522</v>
      </c>
      <c r="E620" s="24" t="s">
        <v>1525</v>
      </c>
      <c r="F620" s="63">
        <v>2.1865029999999997E-2</v>
      </c>
      <c r="G620" s="45">
        <v>1.8681299999999998E-2</v>
      </c>
      <c r="H620" s="68">
        <f t="shared" si="18"/>
        <v>0.17042336454101159</v>
      </c>
      <c r="I620" s="74">
        <f t="shared" si="19"/>
        <v>1.627976727467839E-6</v>
      </c>
      <c r="J620" s="100">
        <v>13.455417844000001</v>
      </c>
      <c r="K620" s="100">
        <v>21.606954545499999</v>
      </c>
    </row>
    <row r="621" spans="1:11" x14ac:dyDescent="0.15">
      <c r="A621" s="24" t="s">
        <v>962</v>
      </c>
      <c r="B621" s="24" t="s">
        <v>1934</v>
      </c>
      <c r="C621" s="24" t="s">
        <v>773</v>
      </c>
      <c r="D621" s="24" t="s">
        <v>1522</v>
      </c>
      <c r="E621" s="24" t="s">
        <v>1525</v>
      </c>
      <c r="F621" s="63">
        <v>1.5754E-3</v>
      </c>
      <c r="G621" s="45">
        <v>1.8634499999999998E-2</v>
      </c>
      <c r="H621" s="68">
        <f t="shared" si="18"/>
        <v>-0.91545788725213983</v>
      </c>
      <c r="I621" s="74">
        <f t="shared" si="19"/>
        <v>1.1729755396872695E-7</v>
      </c>
      <c r="J621" s="100">
        <v>6.0823211800000001</v>
      </c>
      <c r="K621" s="100">
        <v>60.304909090899997</v>
      </c>
    </row>
    <row r="622" spans="1:11" x14ac:dyDescent="0.15">
      <c r="A622" s="24" t="s">
        <v>925</v>
      </c>
      <c r="B622" s="24" t="s">
        <v>847</v>
      </c>
      <c r="C622" s="24" t="s">
        <v>776</v>
      </c>
      <c r="D622" s="24" t="s">
        <v>1522</v>
      </c>
      <c r="E622" s="24" t="s">
        <v>1525</v>
      </c>
      <c r="F622" s="63">
        <v>0.28369287999999998</v>
      </c>
      <c r="G622" s="45">
        <v>1.6965999999999998E-2</v>
      </c>
      <c r="H622" s="68">
        <f t="shared" si="18"/>
        <v>15.721258988565367</v>
      </c>
      <c r="I622" s="74">
        <f t="shared" si="19"/>
        <v>2.112255992277744E-5</v>
      </c>
      <c r="J622" s="100">
        <v>20.422574359999999</v>
      </c>
      <c r="K622" s="100">
        <v>45.125500000000002</v>
      </c>
    </row>
    <row r="623" spans="1:11" x14ac:dyDescent="0.15">
      <c r="A623" s="24" t="s">
        <v>965</v>
      </c>
      <c r="B623" s="24" t="s">
        <v>1893</v>
      </c>
      <c r="C623" s="24" t="s">
        <v>776</v>
      </c>
      <c r="D623" s="24" t="s">
        <v>1523</v>
      </c>
      <c r="E623" s="24" t="s">
        <v>1526</v>
      </c>
      <c r="F623" s="63">
        <v>1.5547571</v>
      </c>
      <c r="G623" s="45">
        <v>1.6826419999999998E-2</v>
      </c>
      <c r="H623" s="68">
        <f t="shared" si="18"/>
        <v>91.399755860129503</v>
      </c>
      <c r="I623" s="74">
        <f t="shared" si="19"/>
        <v>1.157605718201799E-4</v>
      </c>
      <c r="J623" s="100">
        <v>13.019</v>
      </c>
      <c r="K623" s="100">
        <v>17.646727272700002</v>
      </c>
    </row>
    <row r="624" spans="1:11" x14ac:dyDescent="0.15">
      <c r="A624" s="24" t="s">
        <v>1593</v>
      </c>
      <c r="B624" s="24" t="s">
        <v>1594</v>
      </c>
      <c r="C624" s="24" t="s">
        <v>770</v>
      </c>
      <c r="D624" s="24" t="s">
        <v>1522</v>
      </c>
      <c r="E624" s="24" t="s">
        <v>1525</v>
      </c>
      <c r="F624" s="63">
        <v>1.0280514000000001</v>
      </c>
      <c r="G624" s="45">
        <v>1.6702499999999999E-2</v>
      </c>
      <c r="H624" s="68">
        <f t="shared" si="18"/>
        <v>60.550749887741368</v>
      </c>
      <c r="I624" s="74">
        <f t="shared" si="19"/>
        <v>7.6544315459010603E-5</v>
      </c>
      <c r="J624" s="100">
        <v>19.4573</v>
      </c>
      <c r="K624" s="100">
        <v>4.1497727273000002</v>
      </c>
    </row>
    <row r="625" spans="1:11" x14ac:dyDescent="0.15">
      <c r="A625" s="24" t="s">
        <v>946</v>
      </c>
      <c r="B625" s="24" t="s">
        <v>1835</v>
      </c>
      <c r="C625" s="24" t="s">
        <v>774</v>
      </c>
      <c r="D625" s="24" t="s">
        <v>1523</v>
      </c>
      <c r="E625" s="24" t="s">
        <v>1526</v>
      </c>
      <c r="F625" s="63">
        <v>8.7195799999999993E-3</v>
      </c>
      <c r="G625" s="45">
        <v>1.6333839999999999E-2</v>
      </c>
      <c r="H625" s="68">
        <f t="shared" si="18"/>
        <v>-0.46616472305348899</v>
      </c>
      <c r="I625" s="74">
        <f t="shared" si="19"/>
        <v>6.4922267718333886E-7</v>
      </c>
      <c r="J625" s="100">
        <v>2.0489999999999999</v>
      </c>
      <c r="K625" s="100">
        <v>44.818681818199998</v>
      </c>
    </row>
    <row r="626" spans="1:11" x14ac:dyDescent="0.15">
      <c r="A626" s="24" t="s">
        <v>70</v>
      </c>
      <c r="B626" s="24" t="s">
        <v>1026</v>
      </c>
      <c r="C626" s="24" t="s">
        <v>769</v>
      </c>
      <c r="D626" s="24" t="s">
        <v>1522</v>
      </c>
      <c r="E626" s="24" t="s">
        <v>1525</v>
      </c>
      <c r="F626" s="63">
        <v>1.32705E-3</v>
      </c>
      <c r="G626" s="45">
        <v>1.626822E-2</v>
      </c>
      <c r="H626" s="68">
        <f t="shared" si="18"/>
        <v>-0.91842684694453358</v>
      </c>
      <c r="I626" s="74">
        <f t="shared" si="19"/>
        <v>9.8806473907705414E-8</v>
      </c>
      <c r="J626" s="100">
        <v>8.5465989800000006</v>
      </c>
      <c r="K626" s="100">
        <v>24.5082727273</v>
      </c>
    </row>
    <row r="627" spans="1:11" x14ac:dyDescent="0.15">
      <c r="A627" s="24" t="s">
        <v>1240</v>
      </c>
      <c r="B627" s="24" t="s">
        <v>1241</v>
      </c>
      <c r="C627" s="24" t="s">
        <v>769</v>
      </c>
      <c r="D627" s="24" t="s">
        <v>1522</v>
      </c>
      <c r="E627" s="24" t="s">
        <v>1525</v>
      </c>
      <c r="F627" s="63">
        <v>3.0118837799999998</v>
      </c>
      <c r="G627" s="45">
        <v>1.55614E-2</v>
      </c>
      <c r="H627" s="68">
        <f t="shared" si="18"/>
        <v>192.54838125104425</v>
      </c>
      <c r="I627" s="74">
        <f t="shared" si="19"/>
        <v>2.2425199963950953E-4</v>
      </c>
      <c r="J627" s="100">
        <v>11.135111349999999</v>
      </c>
      <c r="K627" s="100">
        <v>19.742227272699999</v>
      </c>
    </row>
    <row r="628" spans="1:11" x14ac:dyDescent="0.15">
      <c r="A628" s="24" t="s">
        <v>143</v>
      </c>
      <c r="B628" s="24" t="s">
        <v>1189</v>
      </c>
      <c r="C628" s="24" t="s">
        <v>774</v>
      </c>
      <c r="D628" s="24" t="s">
        <v>1523</v>
      </c>
      <c r="E628" s="24" t="s">
        <v>1526</v>
      </c>
      <c r="F628" s="63">
        <v>6.0146970000000001E-2</v>
      </c>
      <c r="G628" s="45">
        <v>1.4064E-2</v>
      </c>
      <c r="H628" s="68">
        <f t="shared" si="18"/>
        <v>3.2766616894197949</v>
      </c>
      <c r="I628" s="74">
        <f t="shared" si="19"/>
        <v>4.4782864413040503E-6</v>
      </c>
      <c r="J628" s="100">
        <v>55.593000000000004</v>
      </c>
      <c r="K628" s="100">
        <v>5.6227727273000001</v>
      </c>
    </row>
    <row r="629" spans="1:11" x14ac:dyDescent="0.15">
      <c r="A629" s="24" t="s">
        <v>799</v>
      </c>
      <c r="B629" s="24" t="s">
        <v>800</v>
      </c>
      <c r="C629" s="24" t="s">
        <v>772</v>
      </c>
      <c r="D629" s="24" t="s">
        <v>1522</v>
      </c>
      <c r="E629" s="24" t="s">
        <v>1525</v>
      </c>
      <c r="F629" s="63">
        <v>0.1512018</v>
      </c>
      <c r="G629" s="45">
        <v>1.3512729999999999E-2</v>
      </c>
      <c r="H629" s="68">
        <f t="shared" si="18"/>
        <v>10.189581971962735</v>
      </c>
      <c r="I629" s="74">
        <f t="shared" si="19"/>
        <v>1.1257840101351187E-5</v>
      </c>
      <c r="J629" s="100">
        <v>135.1</v>
      </c>
      <c r="K629" s="100">
        <v>151.06757142859999</v>
      </c>
    </row>
    <row r="630" spans="1:11" x14ac:dyDescent="0.15">
      <c r="A630" s="24" t="s">
        <v>1771</v>
      </c>
      <c r="B630" s="24" t="s">
        <v>1784</v>
      </c>
      <c r="C630" s="24" t="s">
        <v>777</v>
      </c>
      <c r="D630" s="24" t="s">
        <v>1522</v>
      </c>
      <c r="E630" s="24" t="s">
        <v>1525</v>
      </c>
      <c r="F630" s="63">
        <v>4.1830000000000001E-3</v>
      </c>
      <c r="G630" s="45">
        <v>1.1691E-2</v>
      </c>
      <c r="H630" s="68">
        <f t="shared" si="18"/>
        <v>-0.64220340432811562</v>
      </c>
      <c r="I630" s="74">
        <f t="shared" si="19"/>
        <v>3.1144831042984948E-7</v>
      </c>
      <c r="J630" s="100">
        <v>14.731723500000001</v>
      </c>
      <c r="K630" s="100">
        <v>61.2495909091</v>
      </c>
    </row>
    <row r="631" spans="1:11" x14ac:dyDescent="0.15">
      <c r="A631" s="24" t="s">
        <v>1645</v>
      </c>
      <c r="B631" s="24" t="s">
        <v>1646</v>
      </c>
      <c r="C631" s="24" t="s">
        <v>771</v>
      </c>
      <c r="D631" s="24" t="s">
        <v>1522</v>
      </c>
      <c r="E631" s="24" t="s">
        <v>1525</v>
      </c>
      <c r="F631" s="63">
        <v>3.3804999999999998E-3</v>
      </c>
      <c r="G631" s="45">
        <v>1.110644E-2</v>
      </c>
      <c r="H631" s="68">
        <f t="shared" si="18"/>
        <v>-0.69562704160829214</v>
      </c>
      <c r="I631" s="74">
        <f t="shared" si="19"/>
        <v>2.5169758867035765E-7</v>
      </c>
      <c r="J631" s="100">
        <v>1.11997971</v>
      </c>
      <c r="K631" s="100">
        <v>61.300227272699999</v>
      </c>
    </row>
    <row r="632" spans="1:11" x14ac:dyDescent="0.15">
      <c r="A632" s="24" t="s">
        <v>1747</v>
      </c>
      <c r="B632" s="24" t="s">
        <v>1748</v>
      </c>
      <c r="C632" s="24" t="s">
        <v>792</v>
      </c>
      <c r="D632" s="24" t="s">
        <v>1523</v>
      </c>
      <c r="E632" s="24" t="s">
        <v>1525</v>
      </c>
      <c r="F632" s="63">
        <v>1.4050200000000001E-2</v>
      </c>
      <c r="G632" s="45">
        <v>1.081348E-2</v>
      </c>
      <c r="H632" s="68">
        <f t="shared" si="18"/>
        <v>0.29932269722605498</v>
      </c>
      <c r="I632" s="74">
        <f t="shared" si="19"/>
        <v>1.046117870237024E-6</v>
      </c>
      <c r="J632" s="100">
        <v>28.402261199999998</v>
      </c>
      <c r="K632" s="100">
        <v>93.851136363600006</v>
      </c>
    </row>
    <row r="633" spans="1:11" x14ac:dyDescent="0.15">
      <c r="A633" s="24" t="s">
        <v>1383</v>
      </c>
      <c r="B633" s="24" t="s">
        <v>1417</v>
      </c>
      <c r="C633" s="24" t="s">
        <v>467</v>
      </c>
      <c r="D633" s="24" t="s">
        <v>1522</v>
      </c>
      <c r="E633" s="24" t="s">
        <v>1525</v>
      </c>
      <c r="F633" s="63">
        <v>1.0099549999999999E-2</v>
      </c>
      <c r="G633" s="45">
        <v>1.0607700000000001E-2</v>
      </c>
      <c r="H633" s="68">
        <f t="shared" si="18"/>
        <v>-4.7903881142943527E-2</v>
      </c>
      <c r="I633" s="74">
        <f t="shared" si="19"/>
        <v>7.5196934821940858E-7</v>
      </c>
      <c r="J633" s="100">
        <v>4.6336814459999998</v>
      </c>
      <c r="K633" s="100">
        <v>23.707863636399999</v>
      </c>
    </row>
    <row r="634" spans="1:11" x14ac:dyDescent="0.15">
      <c r="A634" s="24" t="s">
        <v>815</v>
      </c>
      <c r="B634" s="24" t="s">
        <v>1244</v>
      </c>
      <c r="C634" s="24" t="s">
        <v>769</v>
      </c>
      <c r="D634" s="24" t="s">
        <v>1522</v>
      </c>
      <c r="E634" s="24" t="s">
        <v>1525</v>
      </c>
      <c r="F634" s="63">
        <v>0.28981299999999999</v>
      </c>
      <c r="G634" s="45">
        <v>1.0108499999999999E-2</v>
      </c>
      <c r="H634" s="68">
        <f t="shared" si="18"/>
        <v>27.670228025918782</v>
      </c>
      <c r="I634" s="74">
        <f t="shared" si="19"/>
        <v>2.1578237913125977E-5</v>
      </c>
      <c r="J634" s="100">
        <v>5.4345362299999991</v>
      </c>
      <c r="K634" s="100">
        <v>29.1499090909</v>
      </c>
    </row>
    <row r="635" spans="1:11" x14ac:dyDescent="0.15">
      <c r="A635" s="24" t="s">
        <v>958</v>
      </c>
      <c r="B635" s="24" t="s">
        <v>1551</v>
      </c>
      <c r="C635" s="24" t="s">
        <v>467</v>
      </c>
      <c r="D635" s="24" t="s">
        <v>1522</v>
      </c>
      <c r="E635" s="24" t="s">
        <v>1525</v>
      </c>
      <c r="F635" s="63">
        <v>3.0096532000000003</v>
      </c>
      <c r="G635" s="45">
        <v>1.00386E-2</v>
      </c>
      <c r="H635" s="68">
        <f t="shared" si="18"/>
        <v>298.808060884984</v>
      </c>
      <c r="I635" s="74">
        <f t="shared" si="19"/>
        <v>2.2408592018163757E-4</v>
      </c>
      <c r="J635" s="100">
        <v>4.4971234931999993</v>
      </c>
      <c r="K635" s="100">
        <v>17.921590909100001</v>
      </c>
    </row>
    <row r="636" spans="1:11" x14ac:dyDescent="0.15">
      <c r="A636" s="24" t="s">
        <v>1122</v>
      </c>
      <c r="B636" s="24" t="s">
        <v>1829</v>
      </c>
      <c r="C636" s="24" t="s">
        <v>773</v>
      </c>
      <c r="D636" s="24" t="s">
        <v>1522</v>
      </c>
      <c r="E636" s="24" t="s">
        <v>1525</v>
      </c>
      <c r="F636" s="63">
        <v>0</v>
      </c>
      <c r="G636" s="45">
        <v>9.9027000000000004E-3</v>
      </c>
      <c r="H636" s="68">
        <f t="shared" si="18"/>
        <v>-1</v>
      </c>
      <c r="I636" s="74">
        <f t="shared" si="19"/>
        <v>0</v>
      </c>
      <c r="J636" s="100">
        <v>4.9762764900000001</v>
      </c>
      <c r="K636" s="100">
        <v>74.771681818199994</v>
      </c>
    </row>
    <row r="637" spans="1:11" x14ac:dyDescent="0.15">
      <c r="A637" s="24" t="s">
        <v>945</v>
      </c>
      <c r="B637" s="24" t="s">
        <v>1837</v>
      </c>
      <c r="C637" s="24" t="s">
        <v>774</v>
      </c>
      <c r="D637" s="24" t="s">
        <v>1523</v>
      </c>
      <c r="E637" s="24" t="s">
        <v>1526</v>
      </c>
      <c r="F637" s="63">
        <v>0.57159450000000001</v>
      </c>
      <c r="G637" s="45">
        <v>9.5431200000000004E-3</v>
      </c>
      <c r="H637" s="68">
        <f t="shared" si="18"/>
        <v>58.895977416190931</v>
      </c>
      <c r="I637" s="74">
        <f t="shared" si="19"/>
        <v>4.2558484646424719E-5</v>
      </c>
      <c r="J637" s="100">
        <v>3.355</v>
      </c>
      <c r="K637" s="100">
        <v>41.3242272727</v>
      </c>
    </row>
    <row r="638" spans="1:11" x14ac:dyDescent="0.15">
      <c r="A638" s="24" t="s">
        <v>72</v>
      </c>
      <c r="B638" s="24" t="s">
        <v>1498</v>
      </c>
      <c r="C638" s="24" t="s">
        <v>769</v>
      </c>
      <c r="D638" s="24" t="s">
        <v>1522</v>
      </c>
      <c r="E638" s="24" t="s">
        <v>1525</v>
      </c>
      <c r="F638" s="63">
        <v>0</v>
      </c>
      <c r="G638" s="45">
        <v>9.4035500000000001E-3</v>
      </c>
      <c r="H638" s="68">
        <f t="shared" si="18"/>
        <v>-1</v>
      </c>
      <c r="I638" s="74">
        <f t="shared" si="19"/>
        <v>0</v>
      </c>
      <c r="J638" s="100">
        <v>6.3300244699999997</v>
      </c>
      <c r="K638" s="100">
        <v>19.382727272699999</v>
      </c>
    </row>
    <row r="639" spans="1:11" x14ac:dyDescent="0.15">
      <c r="A639" s="24" t="s">
        <v>1032</v>
      </c>
      <c r="B639" s="24" t="s">
        <v>1033</v>
      </c>
      <c r="C639" s="24" t="s">
        <v>772</v>
      </c>
      <c r="D639" s="24" t="s">
        <v>1522</v>
      </c>
      <c r="E639" s="24" t="s">
        <v>1525</v>
      </c>
      <c r="F639" s="63">
        <v>0.31938215000000003</v>
      </c>
      <c r="G639" s="45">
        <v>9.3340000000000003E-3</v>
      </c>
      <c r="H639" s="68">
        <f t="shared" si="18"/>
        <v>33.217071994857513</v>
      </c>
      <c r="I639" s="74">
        <f t="shared" si="19"/>
        <v>2.3779830504172307E-5</v>
      </c>
      <c r="J639" s="100">
        <v>1.4227639999999999</v>
      </c>
      <c r="K639" s="100">
        <v>125.45263636360001</v>
      </c>
    </row>
    <row r="640" spans="1:11" x14ac:dyDescent="0.15">
      <c r="A640" s="24" t="s">
        <v>1255</v>
      </c>
      <c r="B640" s="24" t="s">
        <v>1256</v>
      </c>
      <c r="C640" s="24" t="s">
        <v>779</v>
      </c>
      <c r="D640" s="24" t="s">
        <v>1523</v>
      </c>
      <c r="E640" s="24" t="s">
        <v>1526</v>
      </c>
      <c r="F640" s="63">
        <v>2.1782225499999996</v>
      </c>
      <c r="G640" s="45">
        <v>8.9615700000000003E-3</v>
      </c>
      <c r="H640" s="68">
        <f t="shared" si="18"/>
        <v>242.06260510156139</v>
      </c>
      <c r="I640" s="74">
        <f t="shared" si="19"/>
        <v>1.6218114581345881E-4</v>
      </c>
      <c r="J640" s="100">
        <v>7.1176888970999999</v>
      </c>
      <c r="K640" s="100">
        <v>45.103363636399997</v>
      </c>
    </row>
    <row r="641" spans="1:11" x14ac:dyDescent="0.15">
      <c r="A641" s="24" t="s">
        <v>1584</v>
      </c>
      <c r="B641" s="24" t="s">
        <v>1585</v>
      </c>
      <c r="C641" s="24" t="s">
        <v>772</v>
      </c>
      <c r="D641" s="24" t="s">
        <v>1522</v>
      </c>
      <c r="E641" s="24" t="s">
        <v>1525</v>
      </c>
      <c r="F641" s="63">
        <v>9.0892000000000001E-2</v>
      </c>
      <c r="G641" s="45">
        <v>8.8735400000000009E-3</v>
      </c>
      <c r="H641" s="68">
        <f t="shared" si="18"/>
        <v>9.2430371644236669</v>
      </c>
      <c r="I641" s="74">
        <f t="shared" si="19"/>
        <v>6.7674300338488835E-6</v>
      </c>
      <c r="J641" s="100">
        <v>4.6620999999999997</v>
      </c>
      <c r="K641" s="100">
        <v>22.798124999999999</v>
      </c>
    </row>
    <row r="642" spans="1:11" x14ac:dyDescent="0.15">
      <c r="A642" s="24" t="s">
        <v>1588</v>
      </c>
      <c r="B642" s="24" t="s">
        <v>1589</v>
      </c>
      <c r="C642" s="24" t="s">
        <v>772</v>
      </c>
      <c r="D642" s="24" t="s">
        <v>1522</v>
      </c>
      <c r="E642" s="24" t="s">
        <v>1525</v>
      </c>
      <c r="F642" s="63">
        <v>0</v>
      </c>
      <c r="G642" s="45">
        <v>8.7683999999999991E-3</v>
      </c>
      <c r="H642" s="68">
        <f t="shared" si="18"/>
        <v>-1</v>
      </c>
      <c r="I642" s="74">
        <f t="shared" si="19"/>
        <v>0</v>
      </c>
      <c r="J642" s="100">
        <v>7.2171000000000003</v>
      </c>
      <c r="K642" s="100">
        <v>22.885136363600001</v>
      </c>
    </row>
    <row r="643" spans="1:11" x14ac:dyDescent="0.15">
      <c r="A643" s="24" t="s">
        <v>286</v>
      </c>
      <c r="B643" s="24" t="s">
        <v>287</v>
      </c>
      <c r="C643" s="24" t="s">
        <v>770</v>
      </c>
      <c r="D643" s="24" t="s">
        <v>1522</v>
      </c>
      <c r="E643" s="24" t="s">
        <v>1525</v>
      </c>
      <c r="F643" s="63">
        <v>2.8402508900000001</v>
      </c>
      <c r="G643" s="45">
        <v>8.492389999999999E-3</v>
      </c>
      <c r="H643" s="68">
        <f t="shared" si="18"/>
        <v>333.44659159553441</v>
      </c>
      <c r="I643" s="74">
        <f t="shared" si="19"/>
        <v>2.1147294785736943E-4</v>
      </c>
      <c r="J643" s="100">
        <v>27.46576</v>
      </c>
      <c r="K643" s="100">
        <v>17.0972272727</v>
      </c>
    </row>
    <row r="644" spans="1:11" x14ac:dyDescent="0.15">
      <c r="A644" s="24" t="s">
        <v>1767</v>
      </c>
      <c r="B644" s="24" t="s">
        <v>1780</v>
      </c>
      <c r="C644" s="24" t="s">
        <v>777</v>
      </c>
      <c r="D644" s="24" t="s">
        <v>1522</v>
      </c>
      <c r="E644" s="24" t="s">
        <v>1525</v>
      </c>
      <c r="F644" s="63">
        <v>2.55068E-3</v>
      </c>
      <c r="G644" s="45">
        <v>7.9594999999999996E-3</v>
      </c>
      <c r="H644" s="68">
        <f t="shared" si="18"/>
        <v>-0.67954268484201275</v>
      </c>
      <c r="I644" s="74">
        <f t="shared" si="19"/>
        <v>1.8991273642056142E-7</v>
      </c>
      <c r="J644" s="100">
        <v>14.4724375</v>
      </c>
      <c r="K644" s="100">
        <v>60.858045454500001</v>
      </c>
    </row>
    <row r="645" spans="1:11" x14ac:dyDescent="0.15">
      <c r="A645" s="24" t="s">
        <v>1265</v>
      </c>
      <c r="B645" s="24" t="s">
        <v>1266</v>
      </c>
      <c r="C645" s="24" t="s">
        <v>779</v>
      </c>
      <c r="D645" s="24" t="s">
        <v>1522</v>
      </c>
      <c r="E645" s="24" t="s">
        <v>1526</v>
      </c>
      <c r="F645" s="63">
        <v>4.0534644999999994E-2</v>
      </c>
      <c r="G645" s="45">
        <v>7.0843599999999996E-3</v>
      </c>
      <c r="H645" s="68">
        <f t="shared" si="18"/>
        <v>4.7217088064412307</v>
      </c>
      <c r="I645" s="74">
        <f t="shared" si="19"/>
        <v>3.0180365046913085E-6</v>
      </c>
      <c r="J645" s="100">
        <v>4.7368859210999998</v>
      </c>
      <c r="K645" s="100">
        <v>58.038863636400002</v>
      </c>
    </row>
    <row r="646" spans="1:11" x14ac:dyDescent="0.15">
      <c r="A646" s="24" t="s">
        <v>1351</v>
      </c>
      <c r="B646" s="24" t="s">
        <v>1091</v>
      </c>
      <c r="C646" s="24" t="s">
        <v>792</v>
      </c>
      <c r="D646" s="24" t="s">
        <v>1523</v>
      </c>
      <c r="E646" s="24" t="s">
        <v>1525</v>
      </c>
      <c r="F646" s="63">
        <v>0.79525223999999994</v>
      </c>
      <c r="G646" s="45">
        <v>6.5950000000000002E-3</v>
      </c>
      <c r="H646" s="68">
        <f t="shared" si="18"/>
        <v>119.58411523881728</v>
      </c>
      <c r="I646" s="74">
        <f t="shared" si="19"/>
        <v>5.9211084511965845E-5</v>
      </c>
      <c r="J646" s="100">
        <v>27.072352568800003</v>
      </c>
      <c r="K646" s="100">
        <v>101.70350000000001</v>
      </c>
    </row>
    <row r="647" spans="1:11" x14ac:dyDescent="0.15">
      <c r="A647" s="24" t="s">
        <v>1917</v>
      </c>
      <c r="B647" s="24" t="s">
        <v>1918</v>
      </c>
      <c r="C647" s="24" t="s">
        <v>770</v>
      </c>
      <c r="D647" s="24" t="s">
        <v>1522</v>
      </c>
      <c r="E647" s="24" t="s">
        <v>1525</v>
      </c>
      <c r="F647" s="63">
        <v>3.5262699999999994E-2</v>
      </c>
      <c r="G647" s="45">
        <v>6.2344999999999996E-3</v>
      </c>
      <c r="H647" s="68">
        <f t="shared" ref="H647:H710" si="20">IF(ISERROR(F647/G647-1),"",((F647/G647-1)))</f>
        <v>4.6560590263854351</v>
      </c>
      <c r="I647" s="74">
        <f t="shared" ref="I647:I710" si="21">F647/$F$760</f>
        <v>2.6255100014809113E-6</v>
      </c>
      <c r="J647" s="100">
        <v>11.5938</v>
      </c>
      <c r="K647" s="100">
        <v>9.0947272727000001</v>
      </c>
    </row>
    <row r="648" spans="1:11" x14ac:dyDescent="0.15">
      <c r="A648" s="24" t="s">
        <v>58</v>
      </c>
      <c r="B648" s="24" t="s">
        <v>1051</v>
      </c>
      <c r="C648" s="24" t="s">
        <v>769</v>
      </c>
      <c r="D648" s="24" t="s">
        <v>1522</v>
      </c>
      <c r="E648" s="24" t="s">
        <v>1525</v>
      </c>
      <c r="F648" s="63">
        <v>0</v>
      </c>
      <c r="G648" s="45">
        <v>5.8155311778291001E-3</v>
      </c>
      <c r="H648" s="68">
        <f t="shared" si="20"/>
        <v>-1</v>
      </c>
      <c r="I648" s="74">
        <f t="shared" si="21"/>
        <v>0</v>
      </c>
      <c r="J648" s="100">
        <v>5.0550674000000004</v>
      </c>
      <c r="K648" s="100">
        <v>53.868636363599997</v>
      </c>
    </row>
    <row r="649" spans="1:11" x14ac:dyDescent="0.15">
      <c r="A649" s="24" t="s">
        <v>89</v>
      </c>
      <c r="B649" s="24" t="s">
        <v>1057</v>
      </c>
      <c r="C649" s="24" t="s">
        <v>769</v>
      </c>
      <c r="D649" s="24" t="s">
        <v>1522</v>
      </c>
      <c r="E649" s="24" t="s">
        <v>1525</v>
      </c>
      <c r="F649" s="63">
        <v>2.643E-3</v>
      </c>
      <c r="G649" s="45">
        <v>5.6261999999999996E-3</v>
      </c>
      <c r="H649" s="68">
        <f t="shared" si="20"/>
        <v>-0.53023355017596252</v>
      </c>
      <c r="I649" s="74">
        <f t="shared" si="21"/>
        <v>1.9678648923406458E-7</v>
      </c>
      <c r="J649" s="100">
        <v>14.45960421</v>
      </c>
      <c r="K649" s="100">
        <v>22.042818181800001</v>
      </c>
    </row>
    <row r="650" spans="1:11" x14ac:dyDescent="0.15">
      <c r="A650" s="24" t="s">
        <v>1647</v>
      </c>
      <c r="B650" s="24" t="s">
        <v>1648</v>
      </c>
      <c r="C650" s="24" t="s">
        <v>777</v>
      </c>
      <c r="D650" s="24" t="s">
        <v>1522</v>
      </c>
      <c r="E650" s="24" t="s">
        <v>1525</v>
      </c>
      <c r="F650" s="63">
        <v>1.703E-2</v>
      </c>
      <c r="G650" s="45">
        <v>5.0713599999999996E-3</v>
      </c>
      <c r="H650" s="68">
        <f t="shared" si="20"/>
        <v>2.3580735739525496</v>
      </c>
      <c r="I650" s="74">
        <f t="shared" si="21"/>
        <v>1.2679810486780628E-6</v>
      </c>
      <c r="J650" s="100">
        <v>12.651450000000001</v>
      </c>
      <c r="K650" s="100">
        <v>96.031227272699994</v>
      </c>
    </row>
    <row r="651" spans="1:11" x14ac:dyDescent="0.15">
      <c r="A651" s="24" t="s">
        <v>74</v>
      </c>
      <c r="B651" s="24" t="s">
        <v>1500</v>
      </c>
      <c r="C651" s="24" t="s">
        <v>769</v>
      </c>
      <c r="D651" s="24" t="s">
        <v>1522</v>
      </c>
      <c r="E651" s="24" t="s">
        <v>1525</v>
      </c>
      <c r="F651" s="63">
        <v>0</v>
      </c>
      <c r="G651" s="45">
        <v>5.0668800000000002E-3</v>
      </c>
      <c r="H651" s="68">
        <f t="shared" si="20"/>
        <v>-1</v>
      </c>
      <c r="I651" s="74">
        <f t="shared" si="21"/>
        <v>0</v>
      </c>
      <c r="J651" s="100">
        <v>19.35856132</v>
      </c>
      <c r="K651" s="100">
        <v>15.314727272700001</v>
      </c>
    </row>
    <row r="652" spans="1:11" x14ac:dyDescent="0.15">
      <c r="A652" s="24" t="s">
        <v>1649</v>
      </c>
      <c r="B652" s="24" t="s">
        <v>1650</v>
      </c>
      <c r="C652" s="24" t="s">
        <v>777</v>
      </c>
      <c r="D652" s="24" t="s">
        <v>1522</v>
      </c>
      <c r="E652" s="24" t="s">
        <v>1525</v>
      </c>
      <c r="F652" s="63">
        <v>0</v>
      </c>
      <c r="G652" s="45">
        <v>5.0372999999999998E-3</v>
      </c>
      <c r="H652" s="68">
        <f t="shared" si="20"/>
        <v>-1</v>
      </c>
      <c r="I652" s="74">
        <f t="shared" si="21"/>
        <v>0</v>
      </c>
      <c r="J652" s="100">
        <v>12.86575</v>
      </c>
      <c r="K652" s="100">
        <v>95.530818181800001</v>
      </c>
    </row>
    <row r="653" spans="1:11" x14ac:dyDescent="0.15">
      <c r="A653" s="24" t="s">
        <v>85</v>
      </c>
      <c r="B653" s="24" t="s">
        <v>1037</v>
      </c>
      <c r="C653" s="24" t="s">
        <v>769</v>
      </c>
      <c r="D653" s="24" t="s">
        <v>1522</v>
      </c>
      <c r="E653" s="24" t="s">
        <v>1525</v>
      </c>
      <c r="F653" s="63">
        <v>1.3442899999999999E-3</v>
      </c>
      <c r="G653" s="45">
        <v>4.93839E-3</v>
      </c>
      <c r="H653" s="68">
        <f t="shared" si="20"/>
        <v>-0.72778780128746412</v>
      </c>
      <c r="I653" s="74">
        <f t="shared" si="21"/>
        <v>1.000900906592738E-7</v>
      </c>
      <c r="J653" s="100">
        <v>32.232134300000006</v>
      </c>
      <c r="K653" s="100">
        <v>13.9500909091</v>
      </c>
    </row>
    <row r="654" spans="1:11" x14ac:dyDescent="0.15">
      <c r="A654" s="24" t="s">
        <v>614</v>
      </c>
      <c r="B654" s="24" t="s">
        <v>618</v>
      </c>
      <c r="C654" s="24" t="s">
        <v>777</v>
      </c>
      <c r="D654" s="24" t="s">
        <v>1522</v>
      </c>
      <c r="E654" s="24" t="s">
        <v>1526</v>
      </c>
      <c r="F654" s="63">
        <v>0.109761</v>
      </c>
      <c r="G654" s="45">
        <v>4.8915E-3</v>
      </c>
      <c r="H654" s="68">
        <f t="shared" si="20"/>
        <v>21.439129101502605</v>
      </c>
      <c r="I654" s="74">
        <f t="shared" si="21"/>
        <v>8.1723351664094451E-6</v>
      </c>
      <c r="J654" s="100">
        <v>34.508788000000003</v>
      </c>
      <c r="K654" s="100">
        <v>82.178818181799997</v>
      </c>
    </row>
    <row r="655" spans="1:11" x14ac:dyDescent="0.15">
      <c r="A655" s="24" t="s">
        <v>90</v>
      </c>
      <c r="B655" s="24" t="s">
        <v>1048</v>
      </c>
      <c r="C655" s="24" t="s">
        <v>769</v>
      </c>
      <c r="D655" s="24" t="s">
        <v>1522</v>
      </c>
      <c r="E655" s="24" t="s">
        <v>1525</v>
      </c>
      <c r="F655" s="63">
        <v>9.0899599999999994E-3</v>
      </c>
      <c r="G655" s="45">
        <v>3.8075100000000001E-3</v>
      </c>
      <c r="H655" s="68">
        <f t="shared" si="20"/>
        <v>1.3873765269165412</v>
      </c>
      <c r="I655" s="74">
        <f t="shared" si="21"/>
        <v>6.7679958973820564E-7</v>
      </c>
      <c r="J655" s="100">
        <v>11.306113060000001</v>
      </c>
      <c r="K655" s="100">
        <v>30.374363636399998</v>
      </c>
    </row>
    <row r="656" spans="1:11" x14ac:dyDescent="0.15">
      <c r="A656" s="24" t="s">
        <v>280</v>
      </c>
      <c r="B656" s="24" t="s">
        <v>281</v>
      </c>
      <c r="C656" s="24" t="s">
        <v>770</v>
      </c>
      <c r="D656" s="24" t="s">
        <v>1522</v>
      </c>
      <c r="E656" s="24" t="s">
        <v>1525</v>
      </c>
      <c r="F656" s="63">
        <v>5.5378049900000006</v>
      </c>
      <c r="G656" s="45">
        <v>3.5634E-3</v>
      </c>
      <c r="H656" s="68">
        <f t="shared" si="20"/>
        <v>1553.0789667171805</v>
      </c>
      <c r="I656" s="74">
        <f t="shared" si="21"/>
        <v>4.1232130232500352E-4</v>
      </c>
      <c r="J656" s="100">
        <v>11.139072000000001</v>
      </c>
      <c r="K656" s="100">
        <v>18.089954545499999</v>
      </c>
    </row>
    <row r="657" spans="1:11" x14ac:dyDescent="0.15">
      <c r="A657" s="24" t="s">
        <v>944</v>
      </c>
      <c r="B657" s="24" t="s">
        <v>1836</v>
      </c>
      <c r="C657" s="24" t="s">
        <v>774</v>
      </c>
      <c r="D657" s="24" t="s">
        <v>1523</v>
      </c>
      <c r="E657" s="24" t="s">
        <v>1526</v>
      </c>
      <c r="F657" s="63">
        <v>9.0524999999999998E-3</v>
      </c>
      <c r="G657" s="45">
        <v>3.5376000000000001E-3</v>
      </c>
      <c r="H657" s="68">
        <f t="shared" si="20"/>
        <v>1.5589382632293081</v>
      </c>
      <c r="I657" s="74">
        <f t="shared" si="21"/>
        <v>6.7401047816548231E-7</v>
      </c>
      <c r="J657" s="100">
        <v>11.414</v>
      </c>
      <c r="K657" s="100">
        <v>39.370545454499997</v>
      </c>
    </row>
    <row r="658" spans="1:11" x14ac:dyDescent="0.15">
      <c r="A658" s="24" t="s">
        <v>1651</v>
      </c>
      <c r="B658" s="24" t="s">
        <v>1652</v>
      </c>
      <c r="C658" s="24" t="s">
        <v>1671</v>
      </c>
      <c r="D658" s="24" t="s">
        <v>1523</v>
      </c>
      <c r="E658" s="24" t="s">
        <v>1526</v>
      </c>
      <c r="F658" s="63">
        <v>1.9012899999999999</v>
      </c>
      <c r="G658" s="45">
        <v>2.6840000000000002E-3</v>
      </c>
      <c r="H658" s="68">
        <f t="shared" si="20"/>
        <v>707.37928464977642</v>
      </c>
      <c r="I658" s="74">
        <f t="shared" si="21"/>
        <v>1.415619311826843E-4</v>
      </c>
      <c r="J658" s="100">
        <v>8.4873235968000014</v>
      </c>
      <c r="K658" s="100">
        <v>72.042272727300002</v>
      </c>
    </row>
    <row r="659" spans="1:11" x14ac:dyDescent="0.15">
      <c r="A659" s="24" t="s">
        <v>1653</v>
      </c>
      <c r="B659" s="24" t="s">
        <v>406</v>
      </c>
      <c r="C659" s="24" t="s">
        <v>770</v>
      </c>
      <c r="D659" s="24" t="s">
        <v>1522</v>
      </c>
      <c r="E659" s="24" t="s">
        <v>1525</v>
      </c>
      <c r="F659" s="63">
        <v>4.3614E-2</v>
      </c>
      <c r="G659" s="45">
        <v>1.7574000000000001E-3</v>
      </c>
      <c r="H659" s="68">
        <f t="shared" si="20"/>
        <v>23.81734380334585</v>
      </c>
      <c r="I659" s="74">
        <f t="shared" si="21"/>
        <v>3.2473121231382873E-6</v>
      </c>
      <c r="J659" s="100">
        <v>10.13086</v>
      </c>
      <c r="K659" s="100">
        <v>27.301136363600001</v>
      </c>
    </row>
    <row r="660" spans="1:11" x14ac:dyDescent="0.15">
      <c r="A660" s="24" t="s">
        <v>1077</v>
      </c>
      <c r="B660" s="24" t="s">
        <v>1078</v>
      </c>
      <c r="C660" s="24" t="s">
        <v>1061</v>
      </c>
      <c r="D660" s="24" t="s">
        <v>1523</v>
      </c>
      <c r="E660" s="24" t="s">
        <v>1526</v>
      </c>
      <c r="F660" s="63">
        <v>2.2069060000000001E-2</v>
      </c>
      <c r="G660" s="45">
        <v>1.4817000000000001E-3</v>
      </c>
      <c r="H660" s="68">
        <f t="shared" si="20"/>
        <v>13.894418573260443</v>
      </c>
      <c r="I660" s="74">
        <f t="shared" si="21"/>
        <v>1.6431679296617199E-6</v>
      </c>
      <c r="J660" s="100">
        <v>13.701000000000001</v>
      </c>
      <c r="K660" s="100">
        <v>20.001681818200002</v>
      </c>
    </row>
    <row r="661" spans="1:11" x14ac:dyDescent="0.15">
      <c r="A661" s="24" t="s">
        <v>94</v>
      </c>
      <c r="B661" s="24" t="s">
        <v>1059</v>
      </c>
      <c r="C661" s="24" t="s">
        <v>769</v>
      </c>
      <c r="D661" s="24" t="s">
        <v>1522</v>
      </c>
      <c r="E661" s="24" t="s">
        <v>1525</v>
      </c>
      <c r="F661" s="63">
        <v>2.9605500000000002E-3</v>
      </c>
      <c r="G661" s="45">
        <v>1.27224E-3</v>
      </c>
      <c r="H661" s="68">
        <f t="shared" si="20"/>
        <v>1.3270373514431242</v>
      </c>
      <c r="I661" s="74">
        <f t="shared" si="21"/>
        <v>2.2042990567609153E-7</v>
      </c>
      <c r="J661" s="100">
        <v>5.9683291399999998</v>
      </c>
      <c r="K661" s="100">
        <v>29.4073636364</v>
      </c>
    </row>
    <row r="662" spans="1:11" x14ac:dyDescent="0.15">
      <c r="A662" s="24" t="s">
        <v>780</v>
      </c>
      <c r="B662" s="24" t="s">
        <v>781</v>
      </c>
      <c r="C662" s="24" t="s">
        <v>770</v>
      </c>
      <c r="D662" s="24" t="s">
        <v>1522</v>
      </c>
      <c r="E662" s="24" t="s">
        <v>1525</v>
      </c>
      <c r="F662" s="63">
        <v>1.3846499999999999E-2</v>
      </c>
      <c r="G662" s="45">
        <v>9.9974999999999999E-4</v>
      </c>
      <c r="H662" s="68">
        <f t="shared" si="20"/>
        <v>12.849962490622655</v>
      </c>
      <c r="I662" s="74">
        <f t="shared" si="21"/>
        <v>1.0309512384333995E-6</v>
      </c>
      <c r="J662" s="100">
        <v>18.67728</v>
      </c>
      <c r="K662" s="100">
        <v>18.648181818200001</v>
      </c>
    </row>
    <row r="663" spans="1:11" x14ac:dyDescent="0.15">
      <c r="A663" s="24" t="s">
        <v>1347</v>
      </c>
      <c r="B663" s="24" t="s">
        <v>1092</v>
      </c>
      <c r="C663" s="24" t="s">
        <v>792</v>
      </c>
      <c r="D663" s="24" t="s">
        <v>1523</v>
      </c>
      <c r="E663" s="24" t="s">
        <v>1525</v>
      </c>
      <c r="F663" s="63">
        <v>6.888975E-2</v>
      </c>
      <c r="G663" s="45">
        <v>9.7229E-4</v>
      </c>
      <c r="H663" s="68">
        <f t="shared" si="20"/>
        <v>69.853089098931392</v>
      </c>
      <c r="I663" s="74">
        <f t="shared" si="21"/>
        <v>5.129236491378131E-6</v>
      </c>
      <c r="J663" s="100">
        <v>71.411094937000001</v>
      </c>
      <c r="K663" s="100">
        <v>54.799772727300002</v>
      </c>
    </row>
    <row r="664" spans="1:11" x14ac:dyDescent="0.15">
      <c r="A664" s="24" t="s">
        <v>1358</v>
      </c>
      <c r="B664" s="24" t="s">
        <v>1089</v>
      </c>
      <c r="C664" s="24" t="s">
        <v>792</v>
      </c>
      <c r="D664" s="24" t="s">
        <v>1523</v>
      </c>
      <c r="E664" s="24" t="s">
        <v>1525</v>
      </c>
      <c r="F664" s="63">
        <v>1.0585318400000001</v>
      </c>
      <c r="G664" s="45">
        <v>9.3515902340069997E-4</v>
      </c>
      <c r="H664" s="68">
        <f t="shared" si="20"/>
        <v>1130.9270985063649</v>
      </c>
      <c r="I664" s="74">
        <f t="shared" si="21"/>
        <v>7.8813758810470898E-5</v>
      </c>
      <c r="J664" s="100">
        <v>87.195533644799994</v>
      </c>
      <c r="K664" s="100">
        <v>67.592909090899994</v>
      </c>
    </row>
    <row r="665" spans="1:11" x14ac:dyDescent="0.15">
      <c r="A665" s="24" t="s">
        <v>1586</v>
      </c>
      <c r="B665" s="24" t="s">
        <v>1587</v>
      </c>
      <c r="C665" s="24" t="s">
        <v>772</v>
      </c>
      <c r="D665" s="24" t="s">
        <v>1522</v>
      </c>
      <c r="E665" s="24" t="s">
        <v>1525</v>
      </c>
      <c r="F665" s="63">
        <v>8.3999999999999995E-3</v>
      </c>
      <c r="G665" s="45">
        <v>8.6591099999999992E-4</v>
      </c>
      <c r="H665" s="68">
        <f t="shared" si="20"/>
        <v>8.700766014059182</v>
      </c>
      <c r="I665" s="74">
        <f t="shared" si="21"/>
        <v>6.2542811561337213E-7</v>
      </c>
      <c r="J665" s="100">
        <v>4.3150000000000004</v>
      </c>
      <c r="K665" s="100">
        <v>22.729545454499998</v>
      </c>
    </row>
    <row r="666" spans="1:11" x14ac:dyDescent="0.15">
      <c r="A666" s="24" t="s">
        <v>1760</v>
      </c>
      <c r="B666" s="24" t="s">
        <v>1761</v>
      </c>
      <c r="C666" s="24" t="s">
        <v>792</v>
      </c>
      <c r="D666" s="24" t="s">
        <v>1523</v>
      </c>
      <c r="E666" s="24" t="s">
        <v>1525</v>
      </c>
      <c r="F666" s="63">
        <v>2.31602738</v>
      </c>
      <c r="G666" s="45">
        <v>4.9494000000000003E-4</v>
      </c>
      <c r="H666" s="68">
        <f t="shared" si="20"/>
        <v>4678.4103931789705</v>
      </c>
      <c r="I666" s="74">
        <f t="shared" si="21"/>
        <v>1.7244150475980658E-4</v>
      </c>
      <c r="J666" s="100">
        <v>24.013769051999997</v>
      </c>
      <c r="K666" s="100">
        <v>86.181863636399996</v>
      </c>
    </row>
    <row r="667" spans="1:11" x14ac:dyDescent="0.15">
      <c r="A667" s="24" t="s">
        <v>1236</v>
      </c>
      <c r="B667" s="24" t="s">
        <v>1237</v>
      </c>
      <c r="C667" s="24" t="s">
        <v>769</v>
      </c>
      <c r="D667" s="24" t="s">
        <v>1522</v>
      </c>
      <c r="E667" s="24" t="s">
        <v>1525</v>
      </c>
      <c r="F667" s="63">
        <v>6.6820657199999998</v>
      </c>
      <c r="G667" s="45">
        <v>4.5619999999999998E-4</v>
      </c>
      <c r="H667" s="68">
        <f t="shared" si="20"/>
        <v>14646.228671635248</v>
      </c>
      <c r="I667" s="74">
        <f t="shared" si="21"/>
        <v>4.9751806805527503E-4</v>
      </c>
      <c r="J667" s="100">
        <v>396.85959798999994</v>
      </c>
      <c r="K667" s="100">
        <v>20.0110454545</v>
      </c>
    </row>
    <row r="668" spans="1:11" x14ac:dyDescent="0.15">
      <c r="A668" s="24" t="s">
        <v>1654</v>
      </c>
      <c r="B668" s="24" t="s">
        <v>1655</v>
      </c>
      <c r="C668" s="24" t="s">
        <v>1671</v>
      </c>
      <c r="D668" s="24" t="s">
        <v>1523</v>
      </c>
      <c r="E668" s="24" t="s">
        <v>1526</v>
      </c>
      <c r="F668" s="63">
        <v>0.14435000000000001</v>
      </c>
      <c r="G668" s="45">
        <v>5.5819999999999997E-5</v>
      </c>
      <c r="H668" s="68">
        <f t="shared" si="20"/>
        <v>2584.9906843425297</v>
      </c>
      <c r="I668" s="74">
        <f t="shared" si="21"/>
        <v>1.0747684343903603E-5</v>
      </c>
      <c r="J668" s="100">
        <v>33.248984999999998</v>
      </c>
      <c r="K668" s="100">
        <v>16.856727272699999</v>
      </c>
    </row>
    <row r="669" spans="1:11" x14ac:dyDescent="0.15">
      <c r="A669" s="24" t="s">
        <v>1259</v>
      </c>
      <c r="B669" s="24" t="s">
        <v>1260</v>
      </c>
      <c r="C669" s="24" t="s">
        <v>779</v>
      </c>
      <c r="D669" s="24" t="s">
        <v>1523</v>
      </c>
      <c r="E669" s="24" t="s">
        <v>1526</v>
      </c>
      <c r="F669" s="63">
        <v>6.6828000000000005E-5</v>
      </c>
      <c r="G669" s="45">
        <v>3.6164999999999997E-5</v>
      </c>
      <c r="H669" s="68">
        <f t="shared" si="20"/>
        <v>0.84786395686437199</v>
      </c>
      <c r="I669" s="74">
        <f t="shared" si="21"/>
        <v>4.9757273940726712E-9</v>
      </c>
      <c r="J669" s="100">
        <v>12.2148471852</v>
      </c>
      <c r="K669" s="100">
        <v>46.956227272699998</v>
      </c>
    </row>
    <row r="670" spans="1:11" x14ac:dyDescent="0.15">
      <c r="A670" s="24" t="s">
        <v>356</v>
      </c>
      <c r="B670" s="24" t="s">
        <v>453</v>
      </c>
      <c r="C670" s="24" t="s">
        <v>773</v>
      </c>
      <c r="D670" s="24" t="s">
        <v>1522</v>
      </c>
      <c r="E670" s="24" t="s">
        <v>1525</v>
      </c>
      <c r="F670" s="63">
        <v>0</v>
      </c>
      <c r="G670" s="45">
        <v>0</v>
      </c>
      <c r="H670" s="68" t="str">
        <f t="shared" si="20"/>
        <v/>
      </c>
      <c r="I670" s="74">
        <f t="shared" si="21"/>
        <v>0</v>
      </c>
      <c r="J670" s="100">
        <v>16.834124864</v>
      </c>
      <c r="K670" s="100">
        <v>6.97</v>
      </c>
    </row>
    <row r="671" spans="1:11" x14ac:dyDescent="0.15">
      <c r="A671" s="24" t="s">
        <v>92</v>
      </c>
      <c r="B671" s="24" t="s">
        <v>1058</v>
      </c>
      <c r="C671" s="24" t="s">
        <v>769</v>
      </c>
      <c r="D671" s="24" t="s">
        <v>1522</v>
      </c>
      <c r="E671" s="24" t="s">
        <v>1525</v>
      </c>
      <c r="F671" s="63">
        <v>4.9360000000000003E-3</v>
      </c>
      <c r="G671" s="45">
        <v>0</v>
      </c>
      <c r="H671" s="68" t="str">
        <f t="shared" si="20"/>
        <v/>
      </c>
      <c r="I671" s="74">
        <f t="shared" si="21"/>
        <v>3.6751347365090537E-7</v>
      </c>
      <c r="J671" s="100">
        <v>6.6322434300000008</v>
      </c>
      <c r="K671" s="100">
        <v>13.475363636399999</v>
      </c>
    </row>
    <row r="672" spans="1:11" x14ac:dyDescent="0.15">
      <c r="A672" s="24" t="s">
        <v>1148</v>
      </c>
      <c r="B672" s="24" t="s">
        <v>1160</v>
      </c>
      <c r="C672" s="24" t="s">
        <v>774</v>
      </c>
      <c r="D672" s="24" t="s">
        <v>1523</v>
      </c>
      <c r="E672" s="24" t="s">
        <v>1526</v>
      </c>
      <c r="F672" s="63">
        <v>0.99409999999999998</v>
      </c>
      <c r="G672" s="45">
        <v>0</v>
      </c>
      <c r="H672" s="68" t="str">
        <f t="shared" si="20"/>
        <v/>
      </c>
      <c r="I672" s="74">
        <f t="shared" si="21"/>
        <v>7.4016439253720627E-5</v>
      </c>
      <c r="J672" s="100">
        <v>52.543999999999997</v>
      </c>
      <c r="K672" s="100">
        <v>14.845045454499999</v>
      </c>
    </row>
    <row r="673" spans="1:11" x14ac:dyDescent="0.15">
      <c r="A673" s="24" t="s">
        <v>77</v>
      </c>
      <c r="B673" s="24" t="s">
        <v>1502</v>
      </c>
      <c r="C673" s="24" t="s">
        <v>769</v>
      </c>
      <c r="D673" s="24" t="s">
        <v>1522</v>
      </c>
      <c r="E673" s="24" t="s">
        <v>1525</v>
      </c>
      <c r="F673" s="63">
        <v>0.40098</v>
      </c>
      <c r="G673" s="45">
        <v>0</v>
      </c>
      <c r="H673" s="68" t="str">
        <f t="shared" si="20"/>
        <v/>
      </c>
      <c r="I673" s="74">
        <f t="shared" si="21"/>
        <v>2.9855257833172613E-5</v>
      </c>
      <c r="J673" s="100">
        <v>10.430433990000001</v>
      </c>
      <c r="K673" s="100">
        <v>14.0735454545</v>
      </c>
    </row>
    <row r="674" spans="1:11" x14ac:dyDescent="0.15">
      <c r="A674" s="24" t="s">
        <v>73</v>
      </c>
      <c r="B674" s="24" t="s">
        <v>1499</v>
      </c>
      <c r="C674" s="24" t="s">
        <v>769</v>
      </c>
      <c r="D674" s="24" t="s">
        <v>1522</v>
      </c>
      <c r="E674" s="24" t="s">
        <v>1525</v>
      </c>
      <c r="F674" s="63">
        <v>1.8870099999999999E-3</v>
      </c>
      <c r="G674" s="45">
        <v>0</v>
      </c>
      <c r="H674" s="68" t="str">
        <f t="shared" si="20"/>
        <v/>
      </c>
      <c r="I674" s="74">
        <f t="shared" si="21"/>
        <v>1.4049870338614157E-7</v>
      </c>
      <c r="J674" s="100">
        <v>8.6148513500000004</v>
      </c>
      <c r="K674" s="100">
        <v>14.372772727299999</v>
      </c>
    </row>
    <row r="675" spans="1:11" x14ac:dyDescent="0.15">
      <c r="A675" s="24" t="s">
        <v>78</v>
      </c>
      <c r="B675" s="24" t="s">
        <v>1503</v>
      </c>
      <c r="C675" s="24" t="s">
        <v>769</v>
      </c>
      <c r="D675" s="24" t="s">
        <v>1522</v>
      </c>
      <c r="E675" s="24" t="s">
        <v>1525</v>
      </c>
      <c r="F675" s="63">
        <v>0</v>
      </c>
      <c r="G675" s="45">
        <v>0</v>
      </c>
      <c r="H675" s="68" t="str">
        <f t="shared" si="20"/>
        <v/>
      </c>
      <c r="I675" s="74">
        <f t="shared" si="21"/>
        <v>0</v>
      </c>
      <c r="J675" s="100">
        <v>8.7886097899999989</v>
      </c>
      <c r="K675" s="100">
        <v>14.831772727300001</v>
      </c>
    </row>
    <row r="676" spans="1:11" x14ac:dyDescent="0.15">
      <c r="A676" s="24" t="s">
        <v>82</v>
      </c>
      <c r="B676" s="24" t="s">
        <v>1507</v>
      </c>
      <c r="C676" s="24" t="s">
        <v>769</v>
      </c>
      <c r="D676" s="24" t="s">
        <v>1522</v>
      </c>
      <c r="E676" s="24" t="s">
        <v>1525</v>
      </c>
      <c r="F676" s="63">
        <v>0</v>
      </c>
      <c r="G676" s="45">
        <v>0</v>
      </c>
      <c r="H676" s="68" t="str">
        <f t="shared" si="20"/>
        <v/>
      </c>
      <c r="I676" s="74">
        <f t="shared" si="21"/>
        <v>0</v>
      </c>
      <c r="J676" s="100">
        <v>8.6317784700000004</v>
      </c>
      <c r="K676" s="100">
        <v>15.214954545499999</v>
      </c>
    </row>
    <row r="677" spans="1:11" x14ac:dyDescent="0.15">
      <c r="A677" s="24" t="s">
        <v>80</v>
      </c>
      <c r="B677" s="24" t="s">
        <v>1505</v>
      </c>
      <c r="C677" s="24" t="s">
        <v>769</v>
      </c>
      <c r="D677" s="24" t="s">
        <v>1522</v>
      </c>
      <c r="E677" s="24" t="s">
        <v>1525</v>
      </c>
      <c r="F677" s="63">
        <v>1.7715999999999999E-3</v>
      </c>
      <c r="G677" s="45">
        <v>0</v>
      </c>
      <c r="H677" s="68" t="str">
        <f t="shared" si="20"/>
        <v/>
      </c>
      <c r="I677" s="74">
        <f t="shared" si="21"/>
        <v>1.3190576781198213E-7</v>
      </c>
      <c r="J677" s="100">
        <v>5.8097446899999996</v>
      </c>
      <c r="K677" s="100">
        <v>16.139818181799999</v>
      </c>
    </row>
    <row r="678" spans="1:11" x14ac:dyDescent="0.15">
      <c r="A678" s="24" t="s">
        <v>81</v>
      </c>
      <c r="B678" s="24" t="s">
        <v>1506</v>
      </c>
      <c r="C678" s="24" t="s">
        <v>769</v>
      </c>
      <c r="D678" s="24" t="s">
        <v>1522</v>
      </c>
      <c r="E678" s="24" t="s">
        <v>1525</v>
      </c>
      <c r="F678" s="63">
        <v>6.8554799999999997E-3</v>
      </c>
      <c r="G678" s="45">
        <v>0</v>
      </c>
      <c r="H678" s="68" t="str">
        <f t="shared" si="20"/>
        <v/>
      </c>
      <c r="I678" s="74">
        <f t="shared" si="21"/>
        <v>5.1042975452680479E-7</v>
      </c>
      <c r="J678" s="100">
        <v>7.2553391100000004</v>
      </c>
      <c r="K678" s="100">
        <v>15.097409090899999</v>
      </c>
    </row>
    <row r="679" spans="1:11" x14ac:dyDescent="0.15">
      <c r="A679" s="24" t="s">
        <v>93</v>
      </c>
      <c r="B679" s="24" t="s">
        <v>1041</v>
      </c>
      <c r="C679" s="24" t="s">
        <v>769</v>
      </c>
      <c r="D679" s="24" t="s">
        <v>1522</v>
      </c>
      <c r="E679" s="24" t="s">
        <v>1525</v>
      </c>
      <c r="F679" s="63">
        <v>5.66425E-3</v>
      </c>
      <c r="G679" s="45">
        <v>0</v>
      </c>
      <c r="H679" s="68" t="str">
        <f t="shared" si="20"/>
        <v/>
      </c>
      <c r="I679" s="74">
        <f t="shared" si="21"/>
        <v>4.2173585760274322E-7</v>
      </c>
      <c r="J679" s="100">
        <v>23.094115469999998</v>
      </c>
      <c r="K679" s="100">
        <v>24.179363636400002</v>
      </c>
    </row>
    <row r="680" spans="1:11" x14ac:dyDescent="0.15">
      <c r="A680" s="24" t="s">
        <v>76</v>
      </c>
      <c r="B680" s="24" t="s">
        <v>1501</v>
      </c>
      <c r="C680" s="24" t="s">
        <v>769</v>
      </c>
      <c r="D680" s="24" t="s">
        <v>1522</v>
      </c>
      <c r="E680" s="24" t="s">
        <v>1525</v>
      </c>
      <c r="F680" s="63">
        <v>0</v>
      </c>
      <c r="G680" s="45">
        <v>0</v>
      </c>
      <c r="H680" s="68" t="str">
        <f t="shared" si="20"/>
        <v/>
      </c>
      <c r="I680" s="74">
        <f t="shared" si="21"/>
        <v>0</v>
      </c>
      <c r="J680" s="100">
        <v>18.920052269999999</v>
      </c>
      <c r="K680" s="100">
        <v>17.580681818199999</v>
      </c>
    </row>
    <row r="681" spans="1:11" x14ac:dyDescent="0.15">
      <c r="A681" s="24" t="s">
        <v>79</v>
      </c>
      <c r="B681" s="24" t="s">
        <v>1504</v>
      </c>
      <c r="C681" s="24" t="s">
        <v>769</v>
      </c>
      <c r="D681" s="24" t="s">
        <v>1522</v>
      </c>
      <c r="E681" s="24" t="s">
        <v>1525</v>
      </c>
      <c r="F681" s="63">
        <v>0</v>
      </c>
      <c r="G681" s="45">
        <v>0</v>
      </c>
      <c r="H681" s="68" t="str">
        <f t="shared" si="20"/>
        <v/>
      </c>
      <c r="I681" s="74">
        <f t="shared" si="21"/>
        <v>0</v>
      </c>
      <c r="J681" s="100">
        <v>6.1166436899999992</v>
      </c>
      <c r="K681" s="100">
        <v>17.717727272699999</v>
      </c>
    </row>
    <row r="682" spans="1:11" x14ac:dyDescent="0.15">
      <c r="A682" s="24" t="s">
        <v>1224</v>
      </c>
      <c r="B682" s="24" t="s">
        <v>1225</v>
      </c>
      <c r="C682" s="24" t="s">
        <v>769</v>
      </c>
      <c r="D682" s="24" t="s">
        <v>1522</v>
      </c>
      <c r="E682" s="24" t="s">
        <v>1525</v>
      </c>
      <c r="F682" s="63">
        <v>4.6360999999999999E-4</v>
      </c>
      <c r="G682" s="45">
        <v>0</v>
      </c>
      <c r="H682" s="68" t="str">
        <f t="shared" si="20"/>
        <v/>
      </c>
      <c r="I682" s="74">
        <f t="shared" si="21"/>
        <v>3.4518420080894697E-8</v>
      </c>
      <c r="J682" s="100">
        <v>124.875111</v>
      </c>
      <c r="K682" s="100">
        <v>17.840954545500001</v>
      </c>
    </row>
    <row r="683" spans="1:11" x14ac:dyDescent="0.15">
      <c r="A683" s="24" t="s">
        <v>1907</v>
      </c>
      <c r="B683" s="24" t="s">
        <v>1908</v>
      </c>
      <c r="C683" s="24" t="s">
        <v>770</v>
      </c>
      <c r="D683" s="24" t="s">
        <v>1522</v>
      </c>
      <c r="E683" s="24" t="s">
        <v>1525</v>
      </c>
      <c r="F683" s="63">
        <v>0</v>
      </c>
      <c r="G683" s="45">
        <v>0</v>
      </c>
      <c r="H683" s="68" t="str">
        <f t="shared" si="20"/>
        <v/>
      </c>
      <c r="I683" s="74">
        <f t="shared" si="21"/>
        <v>0</v>
      </c>
      <c r="J683" s="100">
        <v>9.7099271299999987</v>
      </c>
      <c r="K683" s="100">
        <v>19.256636363599998</v>
      </c>
    </row>
    <row r="684" spans="1:11" x14ac:dyDescent="0.15">
      <c r="A684" s="24" t="s">
        <v>83</v>
      </c>
      <c r="B684" s="24" t="s">
        <v>1508</v>
      </c>
      <c r="C684" s="24" t="s">
        <v>769</v>
      </c>
      <c r="D684" s="24" t="s">
        <v>1522</v>
      </c>
      <c r="E684" s="24" t="s">
        <v>1525</v>
      </c>
      <c r="F684" s="63">
        <v>2.8548000000000002E-3</v>
      </c>
      <c r="G684" s="45">
        <v>0</v>
      </c>
      <c r="H684" s="68" t="str">
        <f t="shared" si="20"/>
        <v/>
      </c>
      <c r="I684" s="74">
        <f t="shared" si="21"/>
        <v>2.1255621243488748E-7</v>
      </c>
      <c r="J684" s="100">
        <v>5.1635758799999998</v>
      </c>
      <c r="K684" s="100">
        <v>18.274272727300001</v>
      </c>
    </row>
    <row r="685" spans="1:11" x14ac:dyDescent="0.15">
      <c r="A685" s="24" t="s">
        <v>1734</v>
      </c>
      <c r="B685" s="24" t="s">
        <v>1736</v>
      </c>
      <c r="C685" s="24" t="s">
        <v>769</v>
      </c>
      <c r="D685" s="24" t="s">
        <v>1522</v>
      </c>
      <c r="E685" s="24" t="s">
        <v>1525</v>
      </c>
      <c r="F685" s="63">
        <v>0.23547758999999999</v>
      </c>
      <c r="G685" s="45">
        <v>0</v>
      </c>
      <c r="H685" s="68" t="str">
        <f t="shared" si="20"/>
        <v/>
      </c>
      <c r="I685" s="74">
        <f t="shared" si="21"/>
        <v>1.75326554027236E-5</v>
      </c>
      <c r="J685" s="100">
        <v>66.579636410000006</v>
      </c>
      <c r="K685" s="100">
        <v>19.160636363599998</v>
      </c>
    </row>
    <row r="686" spans="1:11" x14ac:dyDescent="0.15">
      <c r="A686" s="84" t="s">
        <v>75</v>
      </c>
      <c r="B686" s="83" t="s">
        <v>1054</v>
      </c>
      <c r="C686" s="24" t="s">
        <v>769</v>
      </c>
      <c r="D686" s="24" t="s">
        <v>1522</v>
      </c>
      <c r="E686" s="24" t="s">
        <v>1525</v>
      </c>
      <c r="F686" s="63">
        <v>0</v>
      </c>
      <c r="G686" s="45">
        <v>0</v>
      </c>
      <c r="H686" s="68" t="str">
        <f t="shared" si="20"/>
        <v/>
      </c>
      <c r="I686" s="74">
        <f t="shared" si="21"/>
        <v>0</v>
      </c>
      <c r="J686" s="100">
        <v>26.360131800000001</v>
      </c>
      <c r="K686" s="100">
        <v>18.7625454545</v>
      </c>
    </row>
    <row r="687" spans="1:11" x14ac:dyDescent="0.15">
      <c r="A687" s="24" t="s">
        <v>1909</v>
      </c>
      <c r="B687" s="24" t="s">
        <v>1910</v>
      </c>
      <c r="C687" s="24" t="s">
        <v>770</v>
      </c>
      <c r="D687" s="24" t="s">
        <v>1522</v>
      </c>
      <c r="E687" s="24" t="s">
        <v>1525</v>
      </c>
      <c r="F687" s="63">
        <v>1.3923599999999998E-3</v>
      </c>
      <c r="G687" s="45">
        <v>0</v>
      </c>
      <c r="H687" s="68" t="str">
        <f t="shared" si="20"/>
        <v/>
      </c>
      <c r="I687" s="74">
        <f t="shared" si="21"/>
        <v>1.0366917750659937E-7</v>
      </c>
      <c r="J687" s="100">
        <v>10.439022780000002</v>
      </c>
      <c r="K687" s="100">
        <v>20.301727272699999</v>
      </c>
    </row>
    <row r="688" spans="1:11" x14ac:dyDescent="0.15">
      <c r="A688" s="24" t="s">
        <v>1079</v>
      </c>
      <c r="B688" s="24" t="s">
        <v>1080</v>
      </c>
      <c r="C688" s="24" t="s">
        <v>1061</v>
      </c>
      <c r="D688" s="24" t="s">
        <v>1523</v>
      </c>
      <c r="E688" s="24" t="s">
        <v>1526</v>
      </c>
      <c r="F688" s="63">
        <v>0</v>
      </c>
      <c r="G688" s="45">
        <v>0</v>
      </c>
      <c r="H688" s="68" t="str">
        <f t="shared" si="20"/>
        <v/>
      </c>
      <c r="I688" s="74">
        <f t="shared" si="21"/>
        <v>0</v>
      </c>
      <c r="J688" s="100">
        <v>22.860845000000001</v>
      </c>
      <c r="K688" s="100">
        <v>19.998000000000001</v>
      </c>
    </row>
    <row r="689" spans="1:11" x14ac:dyDescent="0.15">
      <c r="A689" s="24" t="s">
        <v>67</v>
      </c>
      <c r="B689" s="24" t="s">
        <v>1494</v>
      </c>
      <c r="C689" s="24" t="s">
        <v>769</v>
      </c>
      <c r="D689" s="24" t="s">
        <v>1522</v>
      </c>
      <c r="E689" s="24" t="s">
        <v>1525</v>
      </c>
      <c r="F689" s="63">
        <v>0</v>
      </c>
      <c r="G689" s="45">
        <v>0</v>
      </c>
      <c r="H689" s="68" t="str">
        <f t="shared" si="20"/>
        <v/>
      </c>
      <c r="I689" s="74">
        <f t="shared" si="21"/>
        <v>0</v>
      </c>
      <c r="J689" s="100">
        <v>8.50414374</v>
      </c>
      <c r="K689" s="100">
        <v>30.687999999999999</v>
      </c>
    </row>
    <row r="690" spans="1:11" x14ac:dyDescent="0.15">
      <c r="A690" s="24" t="s">
        <v>1238</v>
      </c>
      <c r="B690" s="24" t="s">
        <v>1239</v>
      </c>
      <c r="C690" s="24" t="s">
        <v>769</v>
      </c>
      <c r="D690" s="24" t="s">
        <v>1522</v>
      </c>
      <c r="E690" s="24" t="s">
        <v>1525</v>
      </c>
      <c r="F690" s="63">
        <v>1.1299999999999999E-2</v>
      </c>
      <c r="G690" s="45">
        <v>0</v>
      </c>
      <c r="H690" s="68" t="str">
        <f t="shared" si="20"/>
        <v/>
      </c>
      <c r="I690" s="74">
        <f t="shared" si="21"/>
        <v>8.4134972695608385E-7</v>
      </c>
      <c r="J690" s="100">
        <v>209.04531485999999</v>
      </c>
      <c r="K690" s="100">
        <v>21.449409090900001</v>
      </c>
    </row>
    <row r="691" spans="1:11" x14ac:dyDescent="0.15">
      <c r="A691" s="24" t="s">
        <v>1911</v>
      </c>
      <c r="B691" s="24" t="s">
        <v>1912</v>
      </c>
      <c r="C691" s="24" t="s">
        <v>770</v>
      </c>
      <c r="D691" s="24" t="s">
        <v>1522</v>
      </c>
      <c r="E691" s="24" t="s">
        <v>1525</v>
      </c>
      <c r="F691" s="63">
        <v>0</v>
      </c>
      <c r="G691" s="45">
        <v>0</v>
      </c>
      <c r="H691" s="68" t="str">
        <f t="shared" si="20"/>
        <v/>
      </c>
      <c r="I691" s="74">
        <f t="shared" si="21"/>
        <v>0</v>
      </c>
      <c r="J691" s="100">
        <v>9.9804317600000001</v>
      </c>
      <c r="K691" s="100">
        <v>24.430863636400002</v>
      </c>
    </row>
    <row r="692" spans="1:11" x14ac:dyDescent="0.15">
      <c r="A692" s="24" t="s">
        <v>1669</v>
      </c>
      <c r="B692" s="24" t="s">
        <v>1035</v>
      </c>
      <c r="C692" s="24" t="s">
        <v>770</v>
      </c>
      <c r="D692" s="24" t="s">
        <v>1522</v>
      </c>
      <c r="E692" s="24" t="s">
        <v>1525</v>
      </c>
      <c r="F692" s="63">
        <v>0</v>
      </c>
      <c r="G692" s="45">
        <v>0</v>
      </c>
      <c r="H692" s="68" t="str">
        <f t="shared" si="20"/>
        <v/>
      </c>
      <c r="I692" s="74">
        <f t="shared" si="21"/>
        <v>0</v>
      </c>
      <c r="J692" s="100">
        <v>25.814245</v>
      </c>
      <c r="K692" s="100">
        <v>25.014181818200001</v>
      </c>
    </row>
    <row r="693" spans="1:11" x14ac:dyDescent="0.15">
      <c r="A693" s="24" t="s">
        <v>1763</v>
      </c>
      <c r="B693" s="24" t="s">
        <v>1776</v>
      </c>
      <c r="C693" s="24" t="s">
        <v>770</v>
      </c>
      <c r="D693" s="24" t="s">
        <v>1522</v>
      </c>
      <c r="E693" s="24" t="s">
        <v>1525</v>
      </c>
      <c r="F693" s="63">
        <v>1.07296E-3</v>
      </c>
      <c r="G693" s="45">
        <v>0</v>
      </c>
      <c r="H693" s="68" t="str">
        <f t="shared" si="20"/>
        <v/>
      </c>
      <c r="I693" s="74">
        <f t="shared" si="21"/>
        <v>7.9888017967681398E-8</v>
      </c>
      <c r="J693" s="100">
        <v>10.292400000000001</v>
      </c>
      <c r="K693" s="100">
        <v>24.9955454545</v>
      </c>
    </row>
    <row r="694" spans="1:11" x14ac:dyDescent="0.15">
      <c r="A694" s="24" t="s">
        <v>1764</v>
      </c>
      <c r="B694" s="24" t="s">
        <v>1777</v>
      </c>
      <c r="C694" s="24" t="s">
        <v>770</v>
      </c>
      <c r="D694" s="24" t="s">
        <v>1522</v>
      </c>
      <c r="E694" s="24" t="s">
        <v>1525</v>
      </c>
      <c r="F694" s="63">
        <v>0</v>
      </c>
      <c r="G694" s="45">
        <v>0</v>
      </c>
      <c r="H694" s="68" t="str">
        <f t="shared" si="20"/>
        <v/>
      </c>
      <c r="I694" s="74">
        <f t="shared" si="21"/>
        <v>0</v>
      </c>
      <c r="J694" s="100">
        <v>10.15096</v>
      </c>
      <c r="K694" s="100">
        <v>25.004181818199999</v>
      </c>
    </row>
    <row r="695" spans="1:11" x14ac:dyDescent="0.15">
      <c r="A695" s="24" t="s">
        <v>68</v>
      </c>
      <c r="B695" s="24" t="s">
        <v>1495</v>
      </c>
      <c r="C695" s="24" t="s">
        <v>769</v>
      </c>
      <c r="D695" s="24" t="s">
        <v>1522</v>
      </c>
      <c r="E695" s="24" t="s">
        <v>1525</v>
      </c>
      <c r="F695" s="63">
        <v>0</v>
      </c>
      <c r="G695" s="45">
        <v>0</v>
      </c>
      <c r="H695" s="68" t="str">
        <f t="shared" si="20"/>
        <v/>
      </c>
      <c r="I695" s="74">
        <f t="shared" si="21"/>
        <v>0</v>
      </c>
      <c r="J695" s="100">
        <v>16.945097280000002</v>
      </c>
      <c r="K695" s="100">
        <v>34.039590909099999</v>
      </c>
    </row>
    <row r="696" spans="1:11" x14ac:dyDescent="0.15">
      <c r="A696" s="24" t="s">
        <v>1473</v>
      </c>
      <c r="B696" s="24" t="s">
        <v>1474</v>
      </c>
      <c r="C696" s="24" t="s">
        <v>468</v>
      </c>
      <c r="D696" s="24" t="s">
        <v>1523</v>
      </c>
      <c r="E696" s="24" t="s">
        <v>1525</v>
      </c>
      <c r="F696" s="63">
        <v>0.15102705999999999</v>
      </c>
      <c r="G696" s="45">
        <v>0</v>
      </c>
      <c r="H696" s="68" t="str">
        <f t="shared" si="20"/>
        <v/>
      </c>
      <c r="I696" s="74">
        <f t="shared" si="21"/>
        <v>1.1244829707431867E-5</v>
      </c>
      <c r="J696" s="100">
        <v>150.11420704</v>
      </c>
      <c r="K696" s="100">
        <v>30.839227272700001</v>
      </c>
    </row>
    <row r="697" spans="1:11" x14ac:dyDescent="0.15">
      <c r="A697" s="24" t="s">
        <v>1667</v>
      </c>
      <c r="B697" s="24" t="s">
        <v>1476</v>
      </c>
      <c r="C697" s="24" t="s">
        <v>792</v>
      </c>
      <c r="D697" s="24" t="s">
        <v>1523</v>
      </c>
      <c r="E697" s="24" t="s">
        <v>1525</v>
      </c>
      <c r="F697" s="63">
        <v>3.0144400000000002E-2</v>
      </c>
      <c r="G697" s="45">
        <v>0</v>
      </c>
      <c r="H697" s="68" t="str">
        <f t="shared" si="20"/>
        <v/>
      </c>
      <c r="I697" s="74">
        <f t="shared" si="21"/>
        <v>2.2444232486066354E-6</v>
      </c>
      <c r="J697" s="100">
        <v>20.074634101499996</v>
      </c>
      <c r="K697" s="100">
        <v>29.444090909100002</v>
      </c>
    </row>
    <row r="698" spans="1:11" x14ac:dyDescent="0.15">
      <c r="A698" s="24" t="s">
        <v>1153</v>
      </c>
      <c r="B698" s="24" t="s">
        <v>1165</v>
      </c>
      <c r="C698" s="24" t="s">
        <v>774</v>
      </c>
      <c r="D698" s="24" t="s">
        <v>1523</v>
      </c>
      <c r="E698" s="24" t="s">
        <v>1526</v>
      </c>
      <c r="F698" s="63">
        <v>1.67194E-3</v>
      </c>
      <c r="G698" s="45">
        <v>0</v>
      </c>
      <c r="H698" s="68" t="str">
        <f t="shared" si="20"/>
        <v/>
      </c>
      <c r="I698" s="74">
        <f t="shared" si="21"/>
        <v>1.2448550995459778E-7</v>
      </c>
      <c r="J698" s="100">
        <v>4.2249999999999996</v>
      </c>
      <c r="K698" s="100">
        <v>27.806454545499999</v>
      </c>
    </row>
    <row r="699" spans="1:11" x14ac:dyDescent="0.15">
      <c r="A699" s="24" t="s">
        <v>1118</v>
      </c>
      <c r="B699" s="24" t="s">
        <v>1931</v>
      </c>
      <c r="C699" s="24" t="s">
        <v>467</v>
      </c>
      <c r="D699" s="24" t="s">
        <v>1522</v>
      </c>
      <c r="E699" s="24" t="s">
        <v>1525</v>
      </c>
      <c r="F699" s="63">
        <v>0</v>
      </c>
      <c r="G699" s="45">
        <v>0</v>
      </c>
      <c r="H699" s="68" t="str">
        <f t="shared" si="20"/>
        <v/>
      </c>
      <c r="I699" s="74">
        <f t="shared" si="21"/>
        <v>0</v>
      </c>
      <c r="J699" s="100">
        <v>15.8739780056</v>
      </c>
      <c r="K699" s="100">
        <v>22.786000000000001</v>
      </c>
    </row>
    <row r="700" spans="1:11" x14ac:dyDescent="0.15">
      <c r="A700" s="24" t="s">
        <v>1342</v>
      </c>
      <c r="B700" s="24" t="s">
        <v>1094</v>
      </c>
      <c r="C700" s="24" t="s">
        <v>792</v>
      </c>
      <c r="D700" s="24" t="s">
        <v>1523</v>
      </c>
      <c r="E700" s="24" t="s">
        <v>1525</v>
      </c>
      <c r="F700" s="63">
        <v>7.9060749676863398E-2</v>
      </c>
      <c r="G700" s="45">
        <v>0</v>
      </c>
      <c r="H700" s="68" t="str">
        <f t="shared" si="20"/>
        <v/>
      </c>
      <c r="I700" s="74">
        <f t="shared" si="21"/>
        <v>5.8865256773072851E-6</v>
      </c>
      <c r="J700" s="100">
        <v>33.695666962200001</v>
      </c>
      <c r="K700" s="100">
        <v>31.372227272700002</v>
      </c>
    </row>
    <row r="701" spans="1:11" x14ac:dyDescent="0.15">
      <c r="A701" s="24" t="s">
        <v>784</v>
      </c>
      <c r="B701" s="24" t="s">
        <v>785</v>
      </c>
      <c r="C701" s="24" t="s">
        <v>770</v>
      </c>
      <c r="D701" s="24" t="s">
        <v>1522</v>
      </c>
      <c r="E701" s="24" t="s">
        <v>1525</v>
      </c>
      <c r="F701" s="63">
        <v>1.1535999999999999E-2</v>
      </c>
      <c r="G701" s="45">
        <v>0</v>
      </c>
      <c r="H701" s="68" t="str">
        <f t="shared" si="20"/>
        <v/>
      </c>
      <c r="I701" s="74">
        <f t="shared" si="21"/>
        <v>8.5892127877569768E-7</v>
      </c>
      <c r="J701" s="100">
        <v>10.108560000000001</v>
      </c>
      <c r="K701" s="100">
        <v>25.3707727273</v>
      </c>
    </row>
    <row r="702" spans="1:11" x14ac:dyDescent="0.15">
      <c r="A702" s="24" t="s">
        <v>59</v>
      </c>
      <c r="B702" s="24" t="s">
        <v>1049</v>
      </c>
      <c r="C702" s="24" t="s">
        <v>769</v>
      </c>
      <c r="D702" s="24" t="s">
        <v>1522</v>
      </c>
      <c r="E702" s="24" t="s">
        <v>1525</v>
      </c>
      <c r="F702" s="63">
        <v>0</v>
      </c>
      <c r="G702" s="45">
        <v>0</v>
      </c>
      <c r="H702" s="68" t="str">
        <f t="shared" si="20"/>
        <v/>
      </c>
      <c r="I702" s="74">
        <f t="shared" si="21"/>
        <v>0</v>
      </c>
      <c r="J702" s="100">
        <v>10.384188999999999</v>
      </c>
      <c r="K702" s="100">
        <v>30.108499999999999</v>
      </c>
    </row>
    <row r="703" spans="1:11" x14ac:dyDescent="0.15">
      <c r="A703" s="24" t="s">
        <v>1335</v>
      </c>
      <c r="B703" s="24" t="s">
        <v>1478</v>
      </c>
      <c r="C703" s="24" t="s">
        <v>792</v>
      </c>
      <c r="D703" s="24" t="s">
        <v>1523</v>
      </c>
      <c r="E703" s="24" t="s">
        <v>1525</v>
      </c>
      <c r="F703" s="63">
        <v>0.70768500000000001</v>
      </c>
      <c r="G703" s="45">
        <v>0</v>
      </c>
      <c r="H703" s="68" t="str">
        <f t="shared" si="20"/>
        <v/>
      </c>
      <c r="I703" s="74">
        <f t="shared" si="21"/>
        <v>5.2691201904505865E-5</v>
      </c>
      <c r="J703" s="100">
        <v>11.586600872</v>
      </c>
      <c r="K703" s="100">
        <v>17.233590909099998</v>
      </c>
    </row>
    <row r="704" spans="1:11" x14ac:dyDescent="0.15">
      <c r="A704" s="24" t="s">
        <v>1668</v>
      </c>
      <c r="B704" s="24" t="s">
        <v>1060</v>
      </c>
      <c r="C704" s="24" t="s">
        <v>770</v>
      </c>
      <c r="D704" s="24" t="s">
        <v>1522</v>
      </c>
      <c r="E704" s="24" t="s">
        <v>1525</v>
      </c>
      <c r="F704" s="63">
        <v>5.3351199999999996E-3</v>
      </c>
      <c r="G704" s="45">
        <v>0</v>
      </c>
      <c r="H704" s="68" t="str">
        <f t="shared" si="20"/>
        <v/>
      </c>
      <c r="I704" s="74">
        <f t="shared" si="21"/>
        <v>3.9723024382990636E-7</v>
      </c>
      <c r="J704" s="100">
        <v>10.413095999999999</v>
      </c>
      <c r="K704" s="100">
        <v>31.261772727299999</v>
      </c>
    </row>
    <row r="705" spans="1:11" x14ac:dyDescent="0.15">
      <c r="A705" s="24" t="s">
        <v>961</v>
      </c>
      <c r="B705" s="24" t="s">
        <v>1853</v>
      </c>
      <c r="C705" s="24" t="s">
        <v>773</v>
      </c>
      <c r="D705" s="24" t="s">
        <v>1522</v>
      </c>
      <c r="E705" s="24" t="s">
        <v>1525</v>
      </c>
      <c r="F705" s="63">
        <v>0</v>
      </c>
      <c r="G705" s="45">
        <v>0</v>
      </c>
      <c r="H705" s="68" t="str">
        <f t="shared" si="20"/>
        <v/>
      </c>
      <c r="I705" s="74">
        <f t="shared" si="21"/>
        <v>0</v>
      </c>
      <c r="J705" s="100">
        <v>122.78217438</v>
      </c>
      <c r="K705" s="100">
        <v>60.838818181800001</v>
      </c>
    </row>
    <row r="706" spans="1:11" x14ac:dyDescent="0.15">
      <c r="A706" s="24" t="s">
        <v>1582</v>
      </c>
      <c r="B706" s="24" t="s">
        <v>1583</v>
      </c>
      <c r="C706" s="24" t="s">
        <v>772</v>
      </c>
      <c r="D706" s="24" t="s">
        <v>1522</v>
      </c>
      <c r="E706" s="24" t="s">
        <v>1525</v>
      </c>
      <c r="F706" s="63">
        <v>0.11878133900000001</v>
      </c>
      <c r="G706" s="45">
        <v>0</v>
      </c>
      <c r="H706" s="68" t="str">
        <f t="shared" si="20"/>
        <v/>
      </c>
      <c r="I706" s="74">
        <f t="shared" si="21"/>
        <v>8.8439510739051371E-6</v>
      </c>
      <c r="J706" s="100">
        <v>5.7725999999999997</v>
      </c>
      <c r="K706" s="100">
        <v>42.594090909099997</v>
      </c>
    </row>
    <row r="707" spans="1:11" x14ac:dyDescent="0.15">
      <c r="A707" s="24" t="s">
        <v>790</v>
      </c>
      <c r="B707" s="24" t="s">
        <v>791</v>
      </c>
      <c r="C707" s="24" t="s">
        <v>792</v>
      </c>
      <c r="D707" s="24" t="s">
        <v>1523</v>
      </c>
      <c r="E707" s="24" t="s">
        <v>1525</v>
      </c>
      <c r="F707" s="63">
        <v>0.37103459999999999</v>
      </c>
      <c r="G707" s="45">
        <v>0</v>
      </c>
      <c r="H707" s="68" t="str">
        <f t="shared" si="20"/>
        <v/>
      </c>
      <c r="I707" s="74">
        <f t="shared" si="21"/>
        <v>2.762565127444777E-5</v>
      </c>
      <c r="J707" s="100">
        <v>162.98917748939999</v>
      </c>
      <c r="K707" s="100">
        <v>13.66</v>
      </c>
    </row>
    <row r="708" spans="1:11" x14ac:dyDescent="0.15">
      <c r="A708" s="24" t="s">
        <v>1343</v>
      </c>
      <c r="B708" s="24" t="s">
        <v>1095</v>
      </c>
      <c r="C708" s="24" t="s">
        <v>792</v>
      </c>
      <c r="D708" s="24" t="s">
        <v>1523</v>
      </c>
      <c r="E708" s="24" t="s">
        <v>1525</v>
      </c>
      <c r="F708" s="63">
        <v>0</v>
      </c>
      <c r="G708" s="45">
        <v>0</v>
      </c>
      <c r="H708" s="68" t="str">
        <f t="shared" si="20"/>
        <v/>
      </c>
      <c r="I708" s="74">
        <f t="shared" si="21"/>
        <v>0</v>
      </c>
      <c r="J708" s="100">
        <v>8.7665089688000002</v>
      </c>
      <c r="K708" s="100">
        <v>36.993954545500003</v>
      </c>
    </row>
    <row r="709" spans="1:11" x14ac:dyDescent="0.15">
      <c r="A709" s="24" t="s">
        <v>1044</v>
      </c>
      <c r="B709" s="24" t="s">
        <v>1045</v>
      </c>
      <c r="C709" s="24" t="s">
        <v>771</v>
      </c>
      <c r="D709" s="24" t="s">
        <v>1522</v>
      </c>
      <c r="E709" s="24" t="s">
        <v>1525</v>
      </c>
      <c r="F709" s="63">
        <v>0</v>
      </c>
      <c r="G709" s="45">
        <v>0</v>
      </c>
      <c r="H709" s="68" t="str">
        <f t="shared" si="20"/>
        <v/>
      </c>
      <c r="I709" s="74">
        <f t="shared" si="21"/>
        <v>0</v>
      </c>
      <c r="J709" s="100">
        <v>3.3709498708000001</v>
      </c>
      <c r="K709" s="100">
        <v>37.722590909099999</v>
      </c>
    </row>
    <row r="710" spans="1:11" x14ac:dyDescent="0.15">
      <c r="A710" s="24" t="s">
        <v>1336</v>
      </c>
      <c r="B710" s="24" t="s">
        <v>1479</v>
      </c>
      <c r="C710" s="24" t="s">
        <v>792</v>
      </c>
      <c r="D710" s="24" t="s">
        <v>1523</v>
      </c>
      <c r="E710" s="24" t="s">
        <v>1525</v>
      </c>
      <c r="F710" s="63">
        <v>3.9403650299999997</v>
      </c>
      <c r="G710" s="45">
        <v>0</v>
      </c>
      <c r="H710" s="68" t="str">
        <f t="shared" si="20"/>
        <v/>
      </c>
      <c r="I710" s="74">
        <f t="shared" si="21"/>
        <v>2.9338274708830102E-4</v>
      </c>
      <c r="J710" s="100">
        <v>11.506260663999999</v>
      </c>
      <c r="K710" s="100">
        <v>27.109500000000001</v>
      </c>
    </row>
    <row r="711" spans="1:11" x14ac:dyDescent="0.15">
      <c r="A711" s="24" t="s">
        <v>1029</v>
      </c>
      <c r="B711" s="24" t="s">
        <v>1030</v>
      </c>
      <c r="C711" s="24" t="s">
        <v>771</v>
      </c>
      <c r="D711" s="24" t="s">
        <v>1522</v>
      </c>
      <c r="E711" s="24" t="s">
        <v>1525</v>
      </c>
      <c r="F711" s="63">
        <v>1.200885E-2</v>
      </c>
      <c r="G711" s="45">
        <v>0</v>
      </c>
      <c r="H711" s="68" t="str">
        <f t="shared" ref="H711:H760" si="22">IF(ISERROR(F711/G711-1),"",((F711/G711-1)))</f>
        <v/>
      </c>
      <c r="I711" s="74">
        <f t="shared" ref="I711:I744" si="23">F711/$F$760</f>
        <v>8.9412766978376714E-7</v>
      </c>
      <c r="J711" s="100">
        <v>9.159043239799999</v>
      </c>
      <c r="K711" s="100">
        <v>34.577818181799998</v>
      </c>
    </row>
    <row r="712" spans="1:11" x14ac:dyDescent="0.15">
      <c r="A712" s="24" t="s">
        <v>1121</v>
      </c>
      <c r="B712" s="24" t="s">
        <v>249</v>
      </c>
      <c r="C712" s="24" t="s">
        <v>775</v>
      </c>
      <c r="D712" s="24" t="s">
        <v>1522</v>
      </c>
      <c r="E712" s="24" t="s">
        <v>1525</v>
      </c>
      <c r="F712" s="63">
        <v>1.9694999999999999E-3</v>
      </c>
      <c r="G712" s="45">
        <v>0</v>
      </c>
      <c r="H712" s="68" t="str">
        <f t="shared" si="22"/>
        <v/>
      </c>
      <c r="I712" s="74">
        <f t="shared" si="23"/>
        <v>1.4664055639292098E-7</v>
      </c>
      <c r="J712" s="100">
        <v>4.7666824466250501</v>
      </c>
      <c r="K712" s="100">
        <v>47.841863636399999</v>
      </c>
    </row>
    <row r="713" spans="1:11" x14ac:dyDescent="0.15">
      <c r="A713" s="24" t="s">
        <v>64</v>
      </c>
      <c r="B713" s="24" t="s">
        <v>1491</v>
      </c>
      <c r="C713" s="24" t="s">
        <v>769</v>
      </c>
      <c r="D713" s="24" t="s">
        <v>1522</v>
      </c>
      <c r="E713" s="24" t="s">
        <v>1525</v>
      </c>
      <c r="F713" s="63">
        <v>0</v>
      </c>
      <c r="G713" s="45">
        <v>0</v>
      </c>
      <c r="H713" s="68" t="str">
        <f t="shared" si="22"/>
        <v/>
      </c>
      <c r="I713" s="74">
        <f t="shared" si="23"/>
        <v>0</v>
      </c>
      <c r="J713" s="100">
        <v>6.7726578899999996</v>
      </c>
      <c r="K713" s="100">
        <v>48.218636363599998</v>
      </c>
    </row>
    <row r="714" spans="1:11" x14ac:dyDescent="0.15">
      <c r="A714" s="24" t="s">
        <v>1046</v>
      </c>
      <c r="B714" s="24" t="s">
        <v>1047</v>
      </c>
      <c r="C714" s="24" t="s">
        <v>771</v>
      </c>
      <c r="D714" s="24" t="s">
        <v>1522</v>
      </c>
      <c r="E714" s="24" t="s">
        <v>1525</v>
      </c>
      <c r="F714" s="63">
        <v>0.55316469999999995</v>
      </c>
      <c r="G714" s="45">
        <v>0</v>
      </c>
      <c r="H714" s="68" t="str">
        <f t="shared" si="22"/>
        <v/>
      </c>
      <c r="I714" s="74">
        <f t="shared" si="23"/>
        <v>4.1186280469623365E-5</v>
      </c>
      <c r="J714" s="100">
        <v>3.164234016</v>
      </c>
      <c r="K714" s="100">
        <v>35.3257272727</v>
      </c>
    </row>
    <row r="715" spans="1:11" x14ac:dyDescent="0.15">
      <c r="A715" s="24" t="s">
        <v>1662</v>
      </c>
      <c r="B715" s="24" t="s">
        <v>1939</v>
      </c>
      <c r="C715" s="24" t="s">
        <v>467</v>
      </c>
      <c r="D715" s="24" t="s">
        <v>1522</v>
      </c>
      <c r="E715" s="24" t="s">
        <v>1525</v>
      </c>
      <c r="F715" s="63">
        <v>1.4740599999999999</v>
      </c>
      <c r="G715" s="45">
        <v>0</v>
      </c>
      <c r="H715" s="68" t="str">
        <f t="shared" si="22"/>
        <v/>
      </c>
      <c r="I715" s="74">
        <f t="shared" si="23"/>
        <v>1.0975221048821991E-4</v>
      </c>
      <c r="J715" s="100">
        <v>11.781269171500002</v>
      </c>
      <c r="K715" s="100">
        <v>29.3060909091</v>
      </c>
    </row>
    <row r="716" spans="1:11" x14ac:dyDescent="0.15">
      <c r="A716" s="24" t="s">
        <v>974</v>
      </c>
      <c r="B716" s="24" t="s">
        <v>1489</v>
      </c>
      <c r="C716" s="24" t="s">
        <v>769</v>
      </c>
      <c r="D716" s="24" t="s">
        <v>1522</v>
      </c>
      <c r="E716" s="24" t="s">
        <v>1525</v>
      </c>
      <c r="F716" s="63">
        <v>0</v>
      </c>
      <c r="G716" s="45">
        <v>0</v>
      </c>
      <c r="H716" s="68" t="str">
        <f t="shared" si="22"/>
        <v/>
      </c>
      <c r="I716" s="74">
        <f t="shared" si="23"/>
        <v>0</v>
      </c>
      <c r="J716" s="100">
        <v>24.712628639999998</v>
      </c>
      <c r="K716" s="100">
        <v>38.540045454500003</v>
      </c>
    </row>
    <row r="717" spans="1:11" x14ac:dyDescent="0.15">
      <c r="A717" s="24" t="s">
        <v>1881</v>
      </c>
      <c r="B717" s="24" t="s">
        <v>1882</v>
      </c>
      <c r="C717" s="24" t="s">
        <v>776</v>
      </c>
      <c r="D717" s="24" t="s">
        <v>1523</v>
      </c>
      <c r="E717" s="24" t="s">
        <v>1525</v>
      </c>
      <c r="F717" s="63">
        <v>0</v>
      </c>
      <c r="G717" s="45">
        <v>0</v>
      </c>
      <c r="H717" s="68" t="str">
        <f t="shared" si="22"/>
        <v/>
      </c>
      <c r="I717" s="74">
        <f t="shared" si="23"/>
        <v>0</v>
      </c>
      <c r="J717" s="100">
        <v>23.495999999999995</v>
      </c>
      <c r="K717" s="100">
        <v>38.662999999999997</v>
      </c>
    </row>
    <row r="718" spans="1:11" x14ac:dyDescent="0.15">
      <c r="A718" s="24" t="s">
        <v>469</v>
      </c>
      <c r="B718" s="24" t="s">
        <v>1681</v>
      </c>
      <c r="C718" s="24" t="s">
        <v>467</v>
      </c>
      <c r="D718" s="24" t="s">
        <v>1522</v>
      </c>
      <c r="E718" s="24" t="s">
        <v>1525</v>
      </c>
      <c r="F718" s="63">
        <v>0</v>
      </c>
      <c r="G718" s="45">
        <v>0</v>
      </c>
      <c r="H718" s="68" t="str">
        <f t="shared" si="22"/>
        <v/>
      </c>
      <c r="I718" s="74">
        <f t="shared" si="23"/>
        <v>0</v>
      </c>
      <c r="J718" s="100">
        <v>6.1114099799999995</v>
      </c>
      <c r="K718" s="100">
        <v>39.196045454500002</v>
      </c>
    </row>
    <row r="719" spans="1:11" x14ac:dyDescent="0.15">
      <c r="A719" s="24" t="s">
        <v>57</v>
      </c>
      <c r="B719" s="24" t="s">
        <v>1050</v>
      </c>
      <c r="C719" s="24" t="s">
        <v>769</v>
      </c>
      <c r="D719" s="24" t="s">
        <v>1522</v>
      </c>
      <c r="E719" s="24" t="s">
        <v>1525</v>
      </c>
      <c r="F719" s="63">
        <v>0</v>
      </c>
      <c r="G719" s="45">
        <v>0</v>
      </c>
      <c r="H719" s="68" t="str">
        <f t="shared" si="22"/>
        <v/>
      </c>
      <c r="I719" s="74">
        <f t="shared" si="23"/>
        <v>0</v>
      </c>
      <c r="J719" s="100">
        <v>7.4188108799999997</v>
      </c>
      <c r="K719" s="100">
        <v>39.052227272700001</v>
      </c>
    </row>
    <row r="720" spans="1:11" x14ac:dyDescent="0.15">
      <c r="A720" s="24" t="s">
        <v>1660</v>
      </c>
      <c r="B720" s="24" t="s">
        <v>1661</v>
      </c>
      <c r="C720" s="24" t="s">
        <v>1671</v>
      </c>
      <c r="D720" s="24" t="s">
        <v>1523</v>
      </c>
      <c r="E720" s="24" t="s">
        <v>1526</v>
      </c>
      <c r="F720" s="63">
        <v>0.76847484999999993</v>
      </c>
      <c r="G720" s="45">
        <v>0</v>
      </c>
      <c r="H720" s="68" t="str">
        <f t="shared" si="22"/>
        <v/>
      </c>
      <c r="I720" s="74">
        <f t="shared" si="23"/>
        <v>5.7217354444258182E-5</v>
      </c>
      <c r="J720" s="100">
        <v>47.047437357403496</v>
      </c>
      <c r="K720" s="100">
        <v>26.751045454500002</v>
      </c>
    </row>
    <row r="721" spans="1:11" x14ac:dyDescent="0.15">
      <c r="A721" s="24" t="s">
        <v>1357</v>
      </c>
      <c r="B721" s="24" t="s">
        <v>1088</v>
      </c>
      <c r="C721" s="24" t="s">
        <v>792</v>
      </c>
      <c r="D721" s="24" t="s">
        <v>1523</v>
      </c>
      <c r="E721" s="24" t="s">
        <v>1525</v>
      </c>
      <c r="F721" s="63">
        <v>0.1192232</v>
      </c>
      <c r="G721" s="45">
        <v>0</v>
      </c>
      <c r="H721" s="68" t="str">
        <f t="shared" si="22"/>
        <v/>
      </c>
      <c r="I721" s="74">
        <f t="shared" si="23"/>
        <v>8.8768501563566895E-6</v>
      </c>
      <c r="J721" s="100">
        <v>82.257574448399993</v>
      </c>
      <c r="K721" s="100">
        <v>46.004681818199998</v>
      </c>
    </row>
    <row r="722" spans="1:11" x14ac:dyDescent="0.15">
      <c r="A722" s="24" t="s">
        <v>1339</v>
      </c>
      <c r="B722" s="24" t="s">
        <v>1098</v>
      </c>
      <c r="C722" s="24" t="s">
        <v>792</v>
      </c>
      <c r="D722" s="24" t="s">
        <v>1523</v>
      </c>
      <c r="E722" s="24" t="s">
        <v>1525</v>
      </c>
      <c r="F722" s="63">
        <v>0</v>
      </c>
      <c r="G722" s="45">
        <v>0</v>
      </c>
      <c r="H722" s="68" t="str">
        <f t="shared" si="22"/>
        <v/>
      </c>
      <c r="I722" s="74">
        <f t="shared" si="23"/>
        <v>0</v>
      </c>
      <c r="J722" s="100">
        <v>22.110781293999999</v>
      </c>
      <c r="K722" s="100">
        <v>52.498318181800002</v>
      </c>
    </row>
    <row r="723" spans="1:11" x14ac:dyDescent="0.15">
      <c r="A723" s="24" t="s">
        <v>60</v>
      </c>
      <c r="B723" s="24" t="s">
        <v>1052</v>
      </c>
      <c r="C723" s="24" t="s">
        <v>769</v>
      </c>
      <c r="D723" s="24" t="s">
        <v>1522</v>
      </c>
      <c r="E723" s="24" t="s">
        <v>1525</v>
      </c>
      <c r="F723" s="63">
        <v>0</v>
      </c>
      <c r="G723" s="45">
        <v>0</v>
      </c>
      <c r="H723" s="68" t="str">
        <f t="shared" si="22"/>
        <v/>
      </c>
      <c r="I723" s="74">
        <f t="shared" si="23"/>
        <v>0</v>
      </c>
      <c r="J723" s="100">
        <v>4.2958997999999999</v>
      </c>
      <c r="K723" s="100">
        <v>45.121681818200003</v>
      </c>
    </row>
    <row r="724" spans="1:11" x14ac:dyDescent="0.15">
      <c r="A724" s="24" t="s">
        <v>1177</v>
      </c>
      <c r="B724" s="24" t="s">
        <v>1178</v>
      </c>
      <c r="C724" s="24" t="s">
        <v>774</v>
      </c>
      <c r="D724" s="24" t="s">
        <v>1523</v>
      </c>
      <c r="E724" s="24" t="s">
        <v>1526</v>
      </c>
      <c r="F724" s="63">
        <v>3.3993355000000003E-2</v>
      </c>
      <c r="G724" s="45">
        <v>0</v>
      </c>
      <c r="H724" s="68" t="str">
        <f t="shared" si="22"/>
        <v/>
      </c>
      <c r="I724" s="74">
        <f t="shared" si="23"/>
        <v>2.530999995360286E-6</v>
      </c>
      <c r="J724" s="100">
        <v>5.8929999999999998</v>
      </c>
      <c r="K724" s="100">
        <v>49.500954545500001</v>
      </c>
    </row>
    <row r="725" spans="1:11" x14ac:dyDescent="0.15">
      <c r="A725" s="24" t="s">
        <v>1356</v>
      </c>
      <c r="B725" s="24" t="s">
        <v>1484</v>
      </c>
      <c r="C725" s="24" t="s">
        <v>792</v>
      </c>
      <c r="D725" s="24" t="s">
        <v>1523</v>
      </c>
      <c r="E725" s="24" t="s">
        <v>1525</v>
      </c>
      <c r="F725" s="63">
        <v>2.8201400000000001E-2</v>
      </c>
      <c r="G725" s="45">
        <v>0</v>
      </c>
      <c r="H725" s="68" t="str">
        <f t="shared" si="22"/>
        <v/>
      </c>
      <c r="I725" s="74">
        <f t="shared" si="23"/>
        <v>2.0997557690070183E-6</v>
      </c>
      <c r="J725" s="100">
        <v>26.948519337</v>
      </c>
      <c r="K725" s="100">
        <v>18.1928181818</v>
      </c>
    </row>
    <row r="726" spans="1:11" x14ac:dyDescent="0.15">
      <c r="A726" s="24" t="s">
        <v>920</v>
      </c>
      <c r="B726" s="24" t="s">
        <v>36</v>
      </c>
      <c r="C726" s="24" t="s">
        <v>776</v>
      </c>
      <c r="D726" s="24" t="s">
        <v>1522</v>
      </c>
      <c r="E726" s="24" t="s">
        <v>1525</v>
      </c>
      <c r="F726" s="63">
        <v>6.7901199999999995E-2</v>
      </c>
      <c r="G726" s="45">
        <v>0</v>
      </c>
      <c r="H726" s="68" t="str">
        <f t="shared" si="22"/>
        <v/>
      </c>
      <c r="I726" s="74">
        <f t="shared" si="23"/>
        <v>5.0556332814150837E-6</v>
      </c>
      <c r="J726" s="100">
        <v>5.1434479199999998</v>
      </c>
      <c r="K726" s="100">
        <v>61.807727272699999</v>
      </c>
    </row>
    <row r="727" spans="1:11" x14ac:dyDescent="0.15">
      <c r="A727" s="24" t="s">
        <v>1349</v>
      </c>
      <c r="B727" s="24" t="s">
        <v>1485</v>
      </c>
      <c r="C727" s="24" t="s">
        <v>792</v>
      </c>
      <c r="D727" s="24" t="s">
        <v>1523</v>
      </c>
      <c r="E727" s="24" t="s">
        <v>1525</v>
      </c>
      <c r="F727" s="63">
        <v>1.3063331100000002</v>
      </c>
      <c r="G727" s="45">
        <v>0</v>
      </c>
      <c r="H727" s="68" t="str">
        <f t="shared" si="22"/>
        <v/>
      </c>
      <c r="I727" s="74">
        <f t="shared" si="23"/>
        <v>9.7263982779840005E-5</v>
      </c>
      <c r="J727" s="100">
        <v>309.11884096679995</v>
      </c>
      <c r="K727" s="100">
        <v>27.554681818199999</v>
      </c>
    </row>
    <row r="728" spans="1:11" x14ac:dyDescent="0.15">
      <c r="A728" s="24" t="s">
        <v>1773</v>
      </c>
      <c r="B728" s="24" t="s">
        <v>1786</v>
      </c>
      <c r="C728" s="24" t="s">
        <v>777</v>
      </c>
      <c r="D728" s="24" t="s">
        <v>1522</v>
      </c>
      <c r="E728" s="24" t="s">
        <v>1525</v>
      </c>
      <c r="F728" s="63">
        <v>2.5146000000000001E-3</v>
      </c>
      <c r="G728" s="45">
        <v>0</v>
      </c>
      <c r="H728" s="68" t="str">
        <f t="shared" si="22"/>
        <v/>
      </c>
      <c r="I728" s="74">
        <f t="shared" si="23"/>
        <v>1.8722637375254591E-7</v>
      </c>
      <c r="J728" s="100">
        <v>15.568272</v>
      </c>
      <c r="K728" s="100">
        <v>60.742136363599997</v>
      </c>
    </row>
    <row r="729" spans="1:11" x14ac:dyDescent="0.15">
      <c r="A729" s="24" t="s">
        <v>1769</v>
      </c>
      <c r="B729" s="24" t="s">
        <v>1782</v>
      </c>
      <c r="C729" s="24" t="s">
        <v>777</v>
      </c>
      <c r="D729" s="24" t="s">
        <v>1522</v>
      </c>
      <c r="E729" s="24" t="s">
        <v>1525</v>
      </c>
      <c r="F729" s="63">
        <v>1.2063600000000001E-2</v>
      </c>
      <c r="G729" s="45">
        <v>0</v>
      </c>
      <c r="H729" s="68" t="str">
        <f t="shared" si="22"/>
        <v/>
      </c>
      <c r="I729" s="74">
        <f t="shared" si="23"/>
        <v>8.9820412089446144E-7</v>
      </c>
      <c r="J729" s="100">
        <v>15.5387375</v>
      </c>
      <c r="K729" s="100">
        <v>60.505136363600002</v>
      </c>
    </row>
    <row r="730" spans="1:11" x14ac:dyDescent="0.15">
      <c r="A730" s="24" t="s">
        <v>1768</v>
      </c>
      <c r="B730" s="24" t="s">
        <v>1781</v>
      </c>
      <c r="C730" s="24" t="s">
        <v>777</v>
      </c>
      <c r="D730" s="24" t="s">
        <v>1522</v>
      </c>
      <c r="E730" s="24" t="s">
        <v>1525</v>
      </c>
      <c r="F730" s="63">
        <v>8.1921900000000002E-3</v>
      </c>
      <c r="G730" s="45">
        <v>0</v>
      </c>
      <c r="H730" s="68" t="str">
        <f t="shared" si="22"/>
        <v/>
      </c>
      <c r="I730" s="74">
        <f t="shared" si="23"/>
        <v>6.0995547076746566E-7</v>
      </c>
      <c r="J730" s="100">
        <v>16.642251999999999</v>
      </c>
      <c r="K730" s="100">
        <v>61.010272727299999</v>
      </c>
    </row>
    <row r="731" spans="1:11" x14ac:dyDescent="0.15">
      <c r="A731" s="24" t="s">
        <v>1772</v>
      </c>
      <c r="B731" s="24" t="s">
        <v>1785</v>
      </c>
      <c r="C731" s="24" t="s">
        <v>777</v>
      </c>
      <c r="D731" s="24" t="s">
        <v>1522</v>
      </c>
      <c r="E731" s="24" t="s">
        <v>1525</v>
      </c>
      <c r="F731" s="63">
        <v>0.18422001999999998</v>
      </c>
      <c r="G731" s="45">
        <v>0</v>
      </c>
      <c r="H731" s="68" t="str">
        <f t="shared" si="22"/>
        <v/>
      </c>
      <c r="I731" s="74">
        <f t="shared" si="23"/>
        <v>1.3716235710340203E-5</v>
      </c>
      <c r="J731" s="100">
        <v>15.644439999999999</v>
      </c>
      <c r="K731" s="100">
        <v>61.0136363636</v>
      </c>
    </row>
    <row r="732" spans="1:11" x14ac:dyDescent="0.15">
      <c r="A732" s="24" t="s">
        <v>1251</v>
      </c>
      <c r="B732" s="24" t="s">
        <v>1252</v>
      </c>
      <c r="C732" s="24" t="s">
        <v>779</v>
      </c>
      <c r="D732" s="24" t="s">
        <v>1523</v>
      </c>
      <c r="E732" s="24" t="s">
        <v>1526</v>
      </c>
      <c r="F732" s="63">
        <v>1.2214999999999999E-5</v>
      </c>
      <c r="G732" s="45">
        <v>0</v>
      </c>
      <c r="H732" s="68" t="str">
        <f t="shared" si="22"/>
        <v/>
      </c>
      <c r="I732" s="74">
        <f t="shared" si="23"/>
        <v>9.0947671812111188E-10</v>
      </c>
      <c r="J732" s="100">
        <v>20.607516244700001</v>
      </c>
      <c r="K732" s="100">
        <v>44.401363636399999</v>
      </c>
    </row>
    <row r="733" spans="1:11" x14ac:dyDescent="0.15">
      <c r="A733" s="24" t="s">
        <v>1753</v>
      </c>
      <c r="B733" s="24" t="s">
        <v>1754</v>
      </c>
      <c r="C733" s="24" t="s">
        <v>777</v>
      </c>
      <c r="D733" s="24" t="s">
        <v>1522</v>
      </c>
      <c r="E733" s="24" t="s">
        <v>1525</v>
      </c>
      <c r="F733" s="63">
        <v>2.5142100000000002E-3</v>
      </c>
      <c r="G733" s="45">
        <v>0</v>
      </c>
      <c r="H733" s="68" t="str">
        <f t="shared" si="22"/>
        <v/>
      </c>
      <c r="I733" s="74">
        <f t="shared" si="23"/>
        <v>1.8719733601860673E-7</v>
      </c>
      <c r="J733" s="100">
        <v>15.705522</v>
      </c>
      <c r="K733" s="100">
        <v>61.729590909099997</v>
      </c>
    </row>
    <row r="734" spans="1:11" x14ac:dyDescent="0.15">
      <c r="A734" s="24" t="s">
        <v>1355</v>
      </c>
      <c r="B734" s="24" t="s">
        <v>1087</v>
      </c>
      <c r="C734" s="24" t="s">
        <v>792</v>
      </c>
      <c r="D734" s="24" t="s">
        <v>1523</v>
      </c>
      <c r="E734" s="24" t="s">
        <v>1525</v>
      </c>
      <c r="F734" s="63">
        <v>0.22416</v>
      </c>
      <c r="G734" s="45">
        <v>0</v>
      </c>
      <c r="H734" s="68" t="str">
        <f t="shared" si="22"/>
        <v/>
      </c>
      <c r="I734" s="74">
        <f t="shared" si="23"/>
        <v>1.668999599951113E-5</v>
      </c>
      <c r="J734" s="100">
        <v>13.342419141599999</v>
      </c>
      <c r="K734" s="100">
        <v>61.6162727273</v>
      </c>
    </row>
    <row r="735" spans="1:11" x14ac:dyDescent="0.15">
      <c r="A735" s="24" t="s">
        <v>1344</v>
      </c>
      <c r="B735" s="24" t="s">
        <v>1099</v>
      </c>
      <c r="C735" s="24" t="s">
        <v>792</v>
      </c>
      <c r="D735" s="24" t="s">
        <v>1523</v>
      </c>
      <c r="E735" s="24" t="s">
        <v>1525</v>
      </c>
      <c r="F735" s="63">
        <v>0</v>
      </c>
      <c r="G735" s="45">
        <v>0</v>
      </c>
      <c r="H735" s="68" t="str">
        <f t="shared" si="22"/>
        <v/>
      </c>
      <c r="I735" s="74">
        <f t="shared" si="23"/>
        <v>0</v>
      </c>
      <c r="J735" s="100">
        <v>22.732164397499997</v>
      </c>
      <c r="K735" s="100">
        <v>71.3215</v>
      </c>
    </row>
    <row r="736" spans="1:11" x14ac:dyDescent="0.15">
      <c r="A736" s="24" t="s">
        <v>1354</v>
      </c>
      <c r="B736" s="24" t="s">
        <v>1086</v>
      </c>
      <c r="C736" s="24" t="s">
        <v>792</v>
      </c>
      <c r="D736" s="24" t="s">
        <v>1523</v>
      </c>
      <c r="E736" s="24" t="s">
        <v>1525</v>
      </c>
      <c r="F736" s="63">
        <v>0</v>
      </c>
      <c r="G736" s="45">
        <v>0</v>
      </c>
      <c r="H736" s="68" t="str">
        <f t="shared" si="22"/>
        <v/>
      </c>
      <c r="I736" s="74">
        <f t="shared" si="23"/>
        <v>0</v>
      </c>
      <c r="J736" s="100">
        <v>54.649725781599997</v>
      </c>
      <c r="K736" s="100">
        <v>65.4590454545</v>
      </c>
    </row>
    <row r="737" spans="1:11" x14ac:dyDescent="0.15">
      <c r="A737" s="24" t="s">
        <v>1663</v>
      </c>
      <c r="B737" s="24" t="s">
        <v>1664</v>
      </c>
      <c r="C737" s="24" t="s">
        <v>467</v>
      </c>
      <c r="D737" s="24" t="s">
        <v>1522</v>
      </c>
      <c r="E737" s="24" t="s">
        <v>1525</v>
      </c>
      <c r="F737" s="63">
        <v>2.4794839999999999E-2</v>
      </c>
      <c r="G737" s="45">
        <v>0</v>
      </c>
      <c r="H737" s="68" t="str">
        <f t="shared" si="22"/>
        <v/>
      </c>
      <c r="I737" s="74">
        <f t="shared" si="23"/>
        <v>1.8461178640636979E-6</v>
      </c>
      <c r="J737" s="100">
        <v>5.5610999999999997</v>
      </c>
      <c r="K737" s="100">
        <v>76.966499999999996</v>
      </c>
    </row>
    <row r="738" spans="1:11" x14ac:dyDescent="0.15">
      <c r="A738" s="24" t="s">
        <v>1665</v>
      </c>
      <c r="B738" s="24" t="s">
        <v>1666</v>
      </c>
      <c r="C738" s="24" t="s">
        <v>467</v>
      </c>
      <c r="D738" s="24" t="s">
        <v>1522</v>
      </c>
      <c r="E738" s="24" t="s">
        <v>1525</v>
      </c>
      <c r="F738" s="63">
        <v>3.9655389999999999E-2</v>
      </c>
      <c r="G738" s="45">
        <v>0</v>
      </c>
      <c r="H738" s="68" t="str">
        <f t="shared" si="22"/>
        <v/>
      </c>
      <c r="I738" s="74">
        <f t="shared" si="23"/>
        <v>2.9525709335254E-6</v>
      </c>
      <c r="J738" s="100">
        <v>5.3154000000000003</v>
      </c>
      <c r="K738" s="100">
        <v>77.837000000000003</v>
      </c>
    </row>
    <row r="739" spans="1:11" x14ac:dyDescent="0.15">
      <c r="A739" s="24" t="s">
        <v>1774</v>
      </c>
      <c r="B739" s="24" t="s">
        <v>1787</v>
      </c>
      <c r="C739" s="24" t="s">
        <v>777</v>
      </c>
      <c r="D739" s="24" t="s">
        <v>1522</v>
      </c>
      <c r="E739" s="24" t="s">
        <v>1525</v>
      </c>
      <c r="F739" s="63">
        <v>4.761137E-2</v>
      </c>
      <c r="G739" s="45">
        <v>0</v>
      </c>
      <c r="H739" s="68" t="str">
        <f t="shared" si="22"/>
        <v/>
      </c>
      <c r="I739" s="74">
        <f t="shared" si="23"/>
        <v>3.5449392167703617E-6</v>
      </c>
      <c r="J739" s="100">
        <v>16.524816000000001</v>
      </c>
      <c r="K739" s="100">
        <v>130.2246818182</v>
      </c>
    </row>
    <row r="740" spans="1:11" x14ac:dyDescent="0.15">
      <c r="A740" s="24" t="s">
        <v>1353</v>
      </c>
      <c r="B740" s="24" t="s">
        <v>1483</v>
      </c>
      <c r="C740" s="24" t="s">
        <v>792</v>
      </c>
      <c r="D740" s="24" t="s">
        <v>1523</v>
      </c>
      <c r="E740" s="24" t="s">
        <v>1525</v>
      </c>
      <c r="F740" s="63">
        <v>0</v>
      </c>
      <c r="G740" s="45">
        <v>0</v>
      </c>
      <c r="H740" s="68" t="str">
        <f t="shared" si="22"/>
        <v/>
      </c>
      <c r="I740" s="74">
        <f t="shared" si="23"/>
        <v>0</v>
      </c>
      <c r="J740" s="100">
        <v>36.918058950500004</v>
      </c>
      <c r="K740" s="100">
        <v>81.286818181800001</v>
      </c>
    </row>
    <row r="741" spans="1:11" x14ac:dyDescent="0.15">
      <c r="A741" s="24" t="s">
        <v>1656</v>
      </c>
      <c r="B741" s="24" t="s">
        <v>1657</v>
      </c>
      <c r="C741" s="24" t="s">
        <v>777</v>
      </c>
      <c r="D741" s="24" t="s">
        <v>1522</v>
      </c>
      <c r="E741" s="24" t="s">
        <v>1525</v>
      </c>
      <c r="F741" s="63">
        <v>1.19638332</v>
      </c>
      <c r="G741" s="45">
        <v>0</v>
      </c>
      <c r="H741" s="68" t="str">
        <f t="shared" si="22"/>
        <v/>
      </c>
      <c r="I741" s="74">
        <f t="shared" si="23"/>
        <v>8.9077591116532148E-5</v>
      </c>
      <c r="J741" s="100">
        <v>45.101940000000006</v>
      </c>
      <c r="K741" s="100">
        <v>86.621090909100005</v>
      </c>
    </row>
    <row r="742" spans="1:11" x14ac:dyDescent="0.15">
      <c r="A742" s="24" t="s">
        <v>1658</v>
      </c>
      <c r="B742" s="24" t="s">
        <v>1659</v>
      </c>
      <c r="C742" s="24" t="s">
        <v>777</v>
      </c>
      <c r="D742" s="24" t="s">
        <v>1522</v>
      </c>
      <c r="E742" s="24" t="s">
        <v>1525</v>
      </c>
      <c r="F742" s="63">
        <v>0</v>
      </c>
      <c r="G742" s="45">
        <v>0</v>
      </c>
      <c r="H742" s="68" t="str">
        <f t="shared" si="22"/>
        <v/>
      </c>
      <c r="I742" s="74">
        <f t="shared" si="23"/>
        <v>0</v>
      </c>
      <c r="J742" s="100">
        <v>12.33624</v>
      </c>
      <c r="K742" s="100">
        <v>104.14972727270001</v>
      </c>
    </row>
    <row r="743" spans="1:11" x14ac:dyDescent="0.15">
      <c r="A743" s="24" t="s">
        <v>782</v>
      </c>
      <c r="B743" s="24" t="s">
        <v>783</v>
      </c>
      <c r="C743" s="24" t="s">
        <v>770</v>
      </c>
      <c r="D743" s="24" t="s">
        <v>1522</v>
      </c>
      <c r="E743" s="24" t="s">
        <v>1525</v>
      </c>
      <c r="F743" s="63">
        <v>2.8339E-2</v>
      </c>
      <c r="G743" s="45">
        <v>0</v>
      </c>
      <c r="H743" s="68" t="str">
        <f t="shared" si="22"/>
        <v/>
      </c>
      <c r="I743" s="74">
        <f t="shared" si="23"/>
        <v>2.1100008771865897E-6</v>
      </c>
      <c r="J743" s="100">
        <v>8.1327999999999996</v>
      </c>
      <c r="K743" s="100">
        <v>118.52791666669999</v>
      </c>
    </row>
    <row r="744" spans="1:11" x14ac:dyDescent="0.15">
      <c r="A744" s="24" t="s">
        <v>1352</v>
      </c>
      <c r="B744" s="24" t="s">
        <v>1481</v>
      </c>
      <c r="C744" s="24" t="s">
        <v>792</v>
      </c>
      <c r="D744" s="24" t="s">
        <v>1523</v>
      </c>
      <c r="E744" s="24" t="s">
        <v>1525</v>
      </c>
      <c r="F744" s="63">
        <v>0.59958</v>
      </c>
      <c r="G744" s="45">
        <v>0</v>
      </c>
      <c r="H744" s="68" t="str">
        <f t="shared" si="22"/>
        <v/>
      </c>
      <c r="I744" s="74">
        <f t="shared" si="23"/>
        <v>4.4642165423745913E-5</v>
      </c>
      <c r="J744" s="100">
        <v>19.104581910899995</v>
      </c>
      <c r="K744" s="100">
        <v>70.064190476199997</v>
      </c>
    </row>
    <row r="745" spans="1:11" x14ac:dyDescent="0.15">
      <c r="A745" s="24" t="s">
        <v>1385</v>
      </c>
      <c r="B745" s="24" t="s">
        <v>1386</v>
      </c>
      <c r="C745" s="24" t="s">
        <v>1413</v>
      </c>
      <c r="D745" s="24" t="s">
        <v>1523</v>
      </c>
      <c r="E745" s="24" t="s">
        <v>1525</v>
      </c>
      <c r="F745" s="63">
        <v>0.2004879</v>
      </c>
      <c r="G745" s="45">
        <v>0</v>
      </c>
      <c r="H745" s="68" t="str">
        <f t="shared" si="22"/>
        <v/>
      </c>
      <c r="I745" s="74">
        <f t="shared" ref="I745:I759" si="24">F745/$F$760</f>
        <v>1.4927472559557403E-5</v>
      </c>
      <c r="J745" s="100">
        <v>341.71300000000002</v>
      </c>
      <c r="K745" s="100">
        <v>32.172687500000002</v>
      </c>
    </row>
    <row r="746" spans="1:11" x14ac:dyDescent="0.15">
      <c r="A746" s="24" t="s">
        <v>1387</v>
      </c>
      <c r="B746" s="24" t="s">
        <v>1388</v>
      </c>
      <c r="C746" s="24" t="s">
        <v>1413</v>
      </c>
      <c r="D746" s="24" t="s">
        <v>1415</v>
      </c>
      <c r="E746" s="24" t="s">
        <v>1525</v>
      </c>
      <c r="F746" s="63">
        <v>7.4050000000000001E-3</v>
      </c>
      <c r="G746" s="45">
        <v>0</v>
      </c>
      <c r="H746" s="68" t="str">
        <f t="shared" si="22"/>
        <v/>
      </c>
      <c r="I746" s="74">
        <f t="shared" si="24"/>
        <v>5.5134466620440721E-7</v>
      </c>
      <c r="J746" s="100">
        <v>4.8590971800000009</v>
      </c>
      <c r="K746" s="100">
        <v>53.566125</v>
      </c>
    </row>
    <row r="747" spans="1:11" x14ac:dyDescent="0.15">
      <c r="A747" s="24" t="s">
        <v>1389</v>
      </c>
      <c r="B747" s="24" t="s">
        <v>1390</v>
      </c>
      <c r="C747" s="24" t="s">
        <v>1413</v>
      </c>
      <c r="D747" s="24" t="s">
        <v>1523</v>
      </c>
      <c r="E747" s="24" t="s">
        <v>1525</v>
      </c>
      <c r="F747" s="63">
        <v>0.27910000000000001</v>
      </c>
      <c r="G747" s="45">
        <v>0</v>
      </c>
      <c r="H747" s="68" t="str">
        <f t="shared" si="22"/>
        <v/>
      </c>
      <c r="I747" s="74">
        <f t="shared" si="24"/>
        <v>2.0780593698534783E-5</v>
      </c>
      <c r="J747" s="100">
        <v>20.662500000000001</v>
      </c>
      <c r="K747" s="100">
        <v>61.567352941199999</v>
      </c>
    </row>
    <row r="748" spans="1:11" x14ac:dyDescent="0.15">
      <c r="A748" s="24" t="s">
        <v>1391</v>
      </c>
      <c r="B748" s="24" t="s">
        <v>1392</v>
      </c>
      <c r="C748" s="24" t="s">
        <v>1413</v>
      </c>
      <c r="D748" s="24" t="s">
        <v>1523</v>
      </c>
      <c r="E748" s="24" t="s">
        <v>1525</v>
      </c>
      <c r="F748" s="63">
        <v>0.17951429000000002</v>
      </c>
      <c r="G748" s="45">
        <v>0</v>
      </c>
      <c r="H748" s="68" t="str">
        <f t="shared" si="22"/>
        <v/>
      </c>
      <c r="I748" s="74">
        <f t="shared" si="24"/>
        <v>1.3365867157187194E-5</v>
      </c>
      <c r="J748" s="100">
        <v>36.205750000000002</v>
      </c>
      <c r="K748" s="100">
        <v>68.750823529399995</v>
      </c>
    </row>
    <row r="749" spans="1:11" x14ac:dyDescent="0.15">
      <c r="A749" s="24" t="s">
        <v>1393</v>
      </c>
      <c r="B749" s="24" t="s">
        <v>1394</v>
      </c>
      <c r="C749" s="24" t="s">
        <v>1413</v>
      </c>
      <c r="D749" s="24" t="s">
        <v>1523</v>
      </c>
      <c r="E749" s="24" t="s">
        <v>1525</v>
      </c>
      <c r="F749" s="63">
        <v>0.62700352000000004</v>
      </c>
      <c r="G749" s="45">
        <v>0</v>
      </c>
      <c r="H749" s="68" t="str">
        <f t="shared" si="22"/>
        <v/>
      </c>
      <c r="I749" s="74">
        <f t="shared" si="24"/>
        <v>4.6684003571018009E-5</v>
      </c>
      <c r="J749" s="100">
        <v>35.363999999999997</v>
      </c>
      <c r="K749" s="100">
        <v>60.0733529412</v>
      </c>
    </row>
    <row r="750" spans="1:11" x14ac:dyDescent="0.15">
      <c r="A750" s="24" t="s">
        <v>1395</v>
      </c>
      <c r="B750" s="24" t="s">
        <v>1396</v>
      </c>
      <c r="C750" s="24" t="s">
        <v>1413</v>
      </c>
      <c r="D750" s="24" t="s">
        <v>1523</v>
      </c>
      <c r="E750" s="24" t="s">
        <v>1525</v>
      </c>
      <c r="F750" s="63">
        <v>0.27082941999999999</v>
      </c>
      <c r="G750" s="45">
        <v>0</v>
      </c>
      <c r="H750" s="68" t="str">
        <f t="shared" si="22"/>
        <v/>
      </c>
      <c r="I750" s="74">
        <f t="shared" si="24"/>
        <v>2.0164801643245538E-5</v>
      </c>
      <c r="J750" s="100">
        <v>44.523000000000003</v>
      </c>
      <c r="K750" s="100">
        <v>62.4876875</v>
      </c>
    </row>
    <row r="751" spans="1:11" x14ac:dyDescent="0.15">
      <c r="A751" s="24" t="s">
        <v>1397</v>
      </c>
      <c r="B751" s="24" t="s">
        <v>1398</v>
      </c>
      <c r="C751" s="24" t="s">
        <v>1413</v>
      </c>
      <c r="D751" s="24" t="s">
        <v>1523</v>
      </c>
      <c r="E751" s="24" t="s">
        <v>1525</v>
      </c>
      <c r="F751" s="63">
        <v>1.6931999999999999E-2</v>
      </c>
      <c r="G751" s="45">
        <v>0</v>
      </c>
      <c r="H751" s="68" t="str">
        <f t="shared" si="22"/>
        <v/>
      </c>
      <c r="I751" s="74">
        <f t="shared" si="24"/>
        <v>1.2606843873292401E-6</v>
      </c>
      <c r="J751" s="100">
        <v>51.957949999999997</v>
      </c>
      <c r="K751" s="100">
        <v>70.047764705899993</v>
      </c>
    </row>
    <row r="752" spans="1:11" x14ac:dyDescent="0.15">
      <c r="A752" s="24" t="s">
        <v>1399</v>
      </c>
      <c r="B752" s="24" t="s">
        <v>1400</v>
      </c>
      <c r="C752" s="24" t="s">
        <v>1413</v>
      </c>
      <c r="D752" s="24" t="s">
        <v>1523</v>
      </c>
      <c r="E752" s="24" t="s">
        <v>1525</v>
      </c>
      <c r="F752" s="63">
        <v>0.11015</v>
      </c>
      <c r="G752" s="45">
        <v>0</v>
      </c>
      <c r="H752" s="68" t="str">
        <f t="shared" si="22"/>
        <v/>
      </c>
      <c r="I752" s="74">
        <f t="shared" si="24"/>
        <v>8.2012984446205876E-6</v>
      </c>
      <c r="J752" s="100">
        <v>21.69</v>
      </c>
      <c r="K752" s="100">
        <v>64.985470588200002</v>
      </c>
    </row>
    <row r="753" spans="1:11" x14ac:dyDescent="0.15">
      <c r="A753" s="24" t="s">
        <v>1401</v>
      </c>
      <c r="B753" s="24" t="s">
        <v>1402</v>
      </c>
      <c r="C753" s="24" t="s">
        <v>1413</v>
      </c>
      <c r="D753" s="24" t="s">
        <v>1523</v>
      </c>
      <c r="E753" s="24" t="s">
        <v>1525</v>
      </c>
      <c r="F753" s="63">
        <v>2.6890000000000001E-2</v>
      </c>
      <c r="G753" s="45">
        <v>0</v>
      </c>
      <c r="H753" s="68" t="str">
        <f t="shared" si="22"/>
        <v/>
      </c>
      <c r="I753" s="74">
        <f t="shared" si="24"/>
        <v>2.0021145272432828E-6</v>
      </c>
      <c r="J753" s="100">
        <v>7.2792500000000002</v>
      </c>
      <c r="K753" s="100">
        <v>94.312555555599999</v>
      </c>
    </row>
    <row r="754" spans="1:11" x14ac:dyDescent="0.15">
      <c r="A754" s="24" t="s">
        <v>1403</v>
      </c>
      <c r="B754" s="24" t="s">
        <v>1404</v>
      </c>
      <c r="C754" s="24" t="s">
        <v>1413</v>
      </c>
      <c r="D754" s="24" t="s">
        <v>1523</v>
      </c>
      <c r="E754" s="24" t="s">
        <v>1525</v>
      </c>
      <c r="F754" s="63">
        <v>0.16219023999999999</v>
      </c>
      <c r="G754" s="45">
        <v>0</v>
      </c>
      <c r="H754" s="68" t="str">
        <f t="shared" si="22"/>
        <v/>
      </c>
      <c r="I754" s="74">
        <f t="shared" si="24"/>
        <v>1.2075992401676257E-5</v>
      </c>
      <c r="J754" s="100">
        <v>37.908749999999998</v>
      </c>
      <c r="K754" s="100">
        <v>61.7833529412</v>
      </c>
    </row>
    <row r="755" spans="1:11" x14ac:dyDescent="0.15">
      <c r="A755" s="24" t="s">
        <v>1405</v>
      </c>
      <c r="B755" s="24" t="s">
        <v>1406</v>
      </c>
      <c r="C755" s="24" t="s">
        <v>1413</v>
      </c>
      <c r="D755" s="24" t="s">
        <v>1523</v>
      </c>
      <c r="E755" s="24" t="s">
        <v>1525</v>
      </c>
      <c r="F755" s="63">
        <v>2.1677373199999996</v>
      </c>
      <c r="G755" s="45">
        <v>0</v>
      </c>
      <c r="H755" s="68" t="str">
        <f t="shared" si="22"/>
        <v/>
      </c>
      <c r="I755" s="74">
        <f t="shared" si="24"/>
        <v>1.6140046038004539E-4</v>
      </c>
      <c r="J755" s="100">
        <v>14.053000000000001</v>
      </c>
      <c r="K755" s="100">
        <v>70.049750000000003</v>
      </c>
    </row>
    <row r="756" spans="1:11" x14ac:dyDescent="0.15">
      <c r="A756" s="24" t="s">
        <v>1407</v>
      </c>
      <c r="B756" s="24" t="s">
        <v>1408</v>
      </c>
      <c r="C756" s="24" t="s">
        <v>1413</v>
      </c>
      <c r="D756" s="24" t="s">
        <v>1523</v>
      </c>
      <c r="E756" s="24" t="s">
        <v>1525</v>
      </c>
      <c r="F756" s="63">
        <v>0.38433415000000004</v>
      </c>
      <c r="G756" s="45">
        <v>0</v>
      </c>
      <c r="H756" s="68" t="str">
        <f t="shared" si="22"/>
        <v/>
      </c>
      <c r="I756" s="74">
        <f t="shared" si="24"/>
        <v>2.8615878952424657E-5</v>
      </c>
      <c r="J756" s="100">
        <v>19.827500000000001</v>
      </c>
      <c r="K756" s="100">
        <v>73.118176470600005</v>
      </c>
    </row>
    <row r="757" spans="1:11" x14ac:dyDescent="0.15">
      <c r="A757" s="24" t="s">
        <v>1409</v>
      </c>
      <c r="B757" s="24" t="s">
        <v>1410</v>
      </c>
      <c r="C757" s="24" t="s">
        <v>1414</v>
      </c>
      <c r="D757" s="24" t="s">
        <v>1522</v>
      </c>
      <c r="E757" s="24" t="s">
        <v>1525</v>
      </c>
      <c r="F757" s="63">
        <v>1.005E-3</v>
      </c>
      <c r="G757" s="45">
        <v>0</v>
      </c>
      <c r="H757" s="68" t="str">
        <f t="shared" si="22"/>
        <v/>
      </c>
      <c r="I757" s="74">
        <f t="shared" si="24"/>
        <v>7.4828006689457021E-8</v>
      </c>
      <c r="J757" s="100">
        <v>9.9700000000000006</v>
      </c>
      <c r="K757" s="100">
        <v>38.067500000000003</v>
      </c>
    </row>
    <row r="758" spans="1:11" x14ac:dyDescent="0.15">
      <c r="A758" s="24" t="s">
        <v>1411</v>
      </c>
      <c r="B758" s="24" t="s">
        <v>1412</v>
      </c>
      <c r="C758" s="24" t="s">
        <v>776</v>
      </c>
      <c r="D758" s="24" t="s">
        <v>1415</v>
      </c>
      <c r="E758" s="24" t="s">
        <v>1526</v>
      </c>
      <c r="F758" s="63">
        <v>0.28656821000000005</v>
      </c>
      <c r="G758" s="45">
        <v>0</v>
      </c>
      <c r="H758" s="68" t="str">
        <f t="shared" si="22"/>
        <v/>
      </c>
      <c r="I758" s="74">
        <f t="shared" si="24"/>
        <v>2.1336644711309181E-5</v>
      </c>
      <c r="J758" s="100">
        <v>246.26096894999998</v>
      </c>
      <c r="K758" s="100">
        <v>68.310333333299994</v>
      </c>
    </row>
    <row r="759" spans="1:11" x14ac:dyDescent="0.15">
      <c r="A759" s="24" t="s">
        <v>1762</v>
      </c>
      <c r="B759" s="24" t="s">
        <v>1775</v>
      </c>
      <c r="C759" s="24" t="s">
        <v>792</v>
      </c>
      <c r="D759" s="24" t="s">
        <v>1523</v>
      </c>
      <c r="E759" s="24" t="s">
        <v>1525</v>
      </c>
      <c r="F759" s="63">
        <v>1.08382084</v>
      </c>
      <c r="G759" s="45">
        <v>0</v>
      </c>
      <c r="H759" s="68" t="str">
        <f t="shared" si="22"/>
        <v/>
      </c>
      <c r="I759" s="74">
        <f t="shared" si="24"/>
        <v>8.0696669717107388E-5</v>
      </c>
      <c r="J759" s="100">
        <v>26.336288700000004</v>
      </c>
      <c r="K759" s="100">
        <v>91.089727272700003</v>
      </c>
    </row>
    <row r="760" spans="1:11" x14ac:dyDescent="0.15">
      <c r="A760" s="25" t="s">
        <v>1131</v>
      </c>
      <c r="B760" s="26">
        <f>COUNTA(B7:B759)</f>
        <v>753</v>
      </c>
      <c r="C760" s="26"/>
      <c r="D760" s="26"/>
      <c r="E760" s="26"/>
      <c r="F760" s="8">
        <f>SUM(F7:F759)</f>
        <v>13430.800103640882</v>
      </c>
      <c r="G760" s="8">
        <f>SUM(G7:G759)</f>
        <v>10884.264594526765</v>
      </c>
      <c r="H760" s="9">
        <f t="shared" si="22"/>
        <v>0.23396486616051781</v>
      </c>
      <c r="I760" s="87">
        <f>SUM(I7:I723)</f>
        <v>0.99928444786343051</v>
      </c>
      <c r="J760" s="101">
        <f>SUM(J7:J759)</f>
        <v>155806.44911023221</v>
      </c>
      <c r="K760" s="98"/>
    </row>
    <row r="761" spans="1:11" x14ac:dyDescent="0.15">
      <c r="A761" s="27"/>
      <c r="B761" s="27"/>
      <c r="C761" s="27"/>
      <c r="D761" s="27"/>
      <c r="E761" s="27"/>
      <c r="F761" s="27"/>
      <c r="G761" s="27"/>
      <c r="H761" s="28"/>
      <c r="I761" s="51"/>
    </row>
    <row r="762" spans="1:11" x14ac:dyDescent="0.15">
      <c r="A762" s="21" t="s">
        <v>1679</v>
      </c>
      <c r="B762" s="27"/>
      <c r="C762" s="27"/>
      <c r="D762" s="27"/>
      <c r="E762" s="27"/>
      <c r="F762" s="27"/>
      <c r="G762" s="27"/>
      <c r="H762" s="28"/>
      <c r="I762" s="27"/>
    </row>
    <row r="763" spans="1:11" x14ac:dyDescent="0.15">
      <c r="A763" s="27"/>
      <c r="B763" s="27"/>
      <c r="C763" s="27"/>
      <c r="D763" s="27"/>
      <c r="E763" s="27"/>
      <c r="F763" s="27"/>
      <c r="G763" s="27"/>
      <c r="H763" s="28"/>
      <c r="I763" s="27"/>
    </row>
    <row r="764" spans="1:11" x14ac:dyDescent="0.15">
      <c r="A764" s="33" t="s">
        <v>1213</v>
      </c>
      <c r="B764" s="27"/>
      <c r="C764" s="27"/>
      <c r="D764" s="27"/>
      <c r="E764" s="27"/>
      <c r="F764" s="27"/>
      <c r="G764" s="27"/>
      <c r="H764" s="28"/>
      <c r="I764" s="27"/>
    </row>
    <row r="765" spans="1:11" x14ac:dyDescent="0.15">
      <c r="A765" s="27"/>
      <c r="B765" s="27"/>
      <c r="C765" s="27"/>
      <c r="D765" s="27"/>
      <c r="E765" s="27"/>
      <c r="F765" s="27"/>
      <c r="G765" s="27"/>
      <c r="H765" s="28"/>
      <c r="I765" s="27"/>
    </row>
    <row r="766" spans="1:11" x14ac:dyDescent="0.15">
      <c r="A766" s="27"/>
      <c r="B766" s="27"/>
      <c r="C766" s="27"/>
      <c r="D766" s="27"/>
      <c r="E766" s="27"/>
      <c r="F766" s="27"/>
      <c r="G766" s="27"/>
      <c r="H766" s="28"/>
      <c r="I766" s="27"/>
    </row>
    <row r="767" spans="1:11" x14ac:dyDescent="0.15">
      <c r="A767" s="27"/>
      <c r="B767" s="27"/>
      <c r="C767" s="27"/>
      <c r="D767" s="27"/>
      <c r="E767" s="27"/>
      <c r="F767" s="27"/>
      <c r="G767" s="27"/>
      <c r="H767" s="28"/>
      <c r="I767" s="27"/>
    </row>
    <row r="768" spans="1:11" x14ac:dyDescent="0.15">
      <c r="A768" s="27"/>
      <c r="B768" s="27"/>
      <c r="C768" s="27"/>
      <c r="D768" s="27"/>
      <c r="E768" s="27"/>
      <c r="F768" s="27"/>
      <c r="G768" s="27"/>
    </row>
    <row r="769" spans="1:7" x14ac:dyDescent="0.15">
      <c r="A769" s="27"/>
      <c r="B769" s="27"/>
      <c r="C769" s="27"/>
      <c r="D769" s="27"/>
      <c r="E769" s="27"/>
      <c r="F769" s="27"/>
      <c r="G769" s="27"/>
    </row>
    <row r="770" spans="1:7" x14ac:dyDescent="0.15">
      <c r="A770" s="27"/>
      <c r="B770" s="27"/>
      <c r="C770" s="27"/>
      <c r="D770" s="27"/>
      <c r="E770" s="27"/>
      <c r="F770" s="27"/>
      <c r="G770" s="27"/>
    </row>
    <row r="771" spans="1:7" x14ac:dyDescent="0.15">
      <c r="A771" s="27"/>
      <c r="B771" s="27"/>
      <c r="C771" s="27"/>
      <c r="D771" s="27"/>
      <c r="E771" s="27"/>
      <c r="F771" s="27"/>
      <c r="G771" s="27"/>
    </row>
    <row r="772" spans="1:7" x14ac:dyDescent="0.15">
      <c r="A772" s="27"/>
      <c r="B772" s="27"/>
      <c r="C772" s="27"/>
      <c r="D772" s="27"/>
      <c r="E772" s="27"/>
      <c r="F772" s="27"/>
      <c r="G772" s="27"/>
    </row>
    <row r="773" spans="1:7" x14ac:dyDescent="0.15">
      <c r="A773" s="27"/>
      <c r="B773" s="27"/>
      <c r="C773" s="27"/>
      <c r="D773" s="27"/>
      <c r="E773" s="27"/>
      <c r="F773" s="27"/>
      <c r="G773" s="27"/>
    </row>
    <row r="774" spans="1:7" x14ac:dyDescent="0.15">
      <c r="A774" s="27"/>
      <c r="B774" s="27"/>
      <c r="C774" s="27"/>
      <c r="D774" s="27"/>
      <c r="E774" s="27"/>
      <c r="F774" s="27"/>
      <c r="G774" s="27"/>
    </row>
    <row r="775" spans="1:7" x14ac:dyDescent="0.15">
      <c r="A775" s="27"/>
      <c r="B775" s="27"/>
      <c r="C775" s="27"/>
      <c r="D775" s="27"/>
      <c r="E775" s="27"/>
      <c r="F775" s="27"/>
      <c r="G775" s="27"/>
    </row>
  </sheetData>
  <autoFilter ref="A6:K760"/>
  <mergeCells count="1">
    <mergeCell ref="F5:H5"/>
  </mergeCells>
  <phoneticPr fontId="2" type="noConversion"/>
  <pageMargins left="0.75" right="0.75" top="1" bottom="1" header="0.5" footer="0.5"/>
  <pageSetup paperSize="9" scale="51" orientation="portrait" verticalDpi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M764"/>
  <sheetViews>
    <sheetView showGridLines="0" workbookViewId="0"/>
  </sheetViews>
  <sheetFormatPr baseColWidth="10" defaultColWidth="9.1640625" defaultRowHeight="13" x14ac:dyDescent="0.15"/>
  <cols>
    <col min="1" max="1" width="54.6640625" style="23" customWidth="1"/>
    <col min="2" max="2" width="12.6640625" style="14" bestFit="1" customWidth="1"/>
    <col min="3" max="3" width="14.5" style="21" bestFit="1" customWidth="1"/>
    <col min="4" max="4" width="13.83203125" style="21" customWidth="1"/>
    <col min="5" max="10" width="10.6640625" style="23" customWidth="1"/>
    <col min="11" max="11" width="12.33203125" style="23" bestFit="1" customWidth="1"/>
    <col min="12" max="12" width="11.5" style="19" bestFit="1" customWidth="1"/>
    <col min="13" max="16384" width="9.1640625" style="19"/>
  </cols>
  <sheetData>
    <row r="1" spans="1:12" ht="20" x14ac:dyDescent="0.15">
      <c r="A1" s="62" t="s">
        <v>1680</v>
      </c>
      <c r="B1" s="10"/>
      <c r="E1" s="29"/>
      <c r="F1" s="30"/>
      <c r="G1" s="31"/>
      <c r="H1" s="30"/>
      <c r="I1" s="30"/>
      <c r="J1" s="31"/>
      <c r="K1" s="30"/>
    </row>
    <row r="2" spans="1:12" ht="16" x14ac:dyDescent="0.15">
      <c r="A2" s="20" t="s">
        <v>1384</v>
      </c>
      <c r="B2" s="11"/>
      <c r="E2" s="30"/>
      <c r="F2" s="30"/>
      <c r="G2" s="31"/>
      <c r="H2" s="30"/>
      <c r="I2" s="30"/>
      <c r="J2" s="31"/>
      <c r="K2" s="30"/>
    </row>
    <row r="3" spans="1:12" ht="16" x14ac:dyDescent="0.15">
      <c r="A3" s="20"/>
      <c r="B3" s="11"/>
      <c r="E3" s="30"/>
      <c r="F3" s="30"/>
      <c r="G3" s="31"/>
      <c r="H3" s="30"/>
      <c r="I3" s="30"/>
      <c r="J3" s="31"/>
      <c r="K3" s="30"/>
    </row>
    <row r="4" spans="1:12" x14ac:dyDescent="0.15">
      <c r="A4" s="32"/>
      <c r="B4" s="12"/>
      <c r="C4" s="19"/>
      <c r="D4" s="19"/>
      <c r="E4" s="30"/>
      <c r="F4" s="30"/>
      <c r="G4" s="31"/>
      <c r="H4" s="30"/>
      <c r="I4" s="30"/>
      <c r="J4" s="31"/>
      <c r="K4" s="30"/>
    </row>
    <row r="5" spans="1:12" ht="22.5" customHeight="1" x14ac:dyDescent="0.15">
      <c r="A5" s="77" t="s">
        <v>1877</v>
      </c>
      <c r="B5" s="78" t="s">
        <v>1282</v>
      </c>
      <c r="C5" s="80" t="s">
        <v>1521</v>
      </c>
      <c r="D5" s="82" t="s">
        <v>1315</v>
      </c>
      <c r="E5" s="126" t="s">
        <v>458</v>
      </c>
      <c r="F5" s="127"/>
      <c r="G5" s="128"/>
      <c r="H5" s="126" t="s">
        <v>1280</v>
      </c>
      <c r="I5" s="129"/>
      <c r="J5" s="130"/>
      <c r="K5" s="131"/>
    </row>
    <row r="6" spans="1:12" ht="24" x14ac:dyDescent="0.15">
      <c r="A6" s="2"/>
      <c r="B6" s="2"/>
      <c r="C6" s="1"/>
      <c r="D6" s="1"/>
      <c r="E6" s="3" t="s">
        <v>1416</v>
      </c>
      <c r="F6" s="5" t="s">
        <v>1670</v>
      </c>
      <c r="G6" s="4" t="s">
        <v>1277</v>
      </c>
      <c r="H6" s="107" t="s">
        <v>1416</v>
      </c>
      <c r="I6" s="13" t="s">
        <v>1670</v>
      </c>
      <c r="J6" s="13" t="s">
        <v>1277</v>
      </c>
      <c r="K6" s="13" t="s">
        <v>1281</v>
      </c>
    </row>
    <row r="7" spans="1:12" x14ac:dyDescent="0.15">
      <c r="A7" s="24" t="s">
        <v>369</v>
      </c>
      <c r="B7" s="24" t="s">
        <v>370</v>
      </c>
      <c r="C7" s="24" t="s">
        <v>1523</v>
      </c>
      <c r="D7" s="24" t="s">
        <v>1525</v>
      </c>
      <c r="E7" s="63">
        <v>1499.539390185</v>
      </c>
      <c r="F7" s="45">
        <v>1347.0133586879999</v>
      </c>
      <c r="G7" s="102">
        <f>IF(ISERROR(E7/F7-1),"",((E7/F7-1)))</f>
        <v>0.11323275341943262</v>
      </c>
      <c r="H7" s="105">
        <v>1189.58718325</v>
      </c>
      <c r="I7" s="106">
        <v>1013.98073919</v>
      </c>
      <c r="J7" s="70">
        <f t="shared" ref="J7:J38" si="0">IF(ISERROR(H7/I7-1),"",((H7/I7-1)))</f>
        <v>0.17318518712720321</v>
      </c>
      <c r="K7" s="75">
        <f t="shared" ref="K7:K38" si="1">IF(ISERROR(H7/E7),"",(H7/E7))</f>
        <v>0.79330172387351505</v>
      </c>
      <c r="L7" s="52"/>
    </row>
    <row r="8" spans="1:12" x14ac:dyDescent="0.15">
      <c r="A8" s="24" t="s">
        <v>1291</v>
      </c>
      <c r="B8" s="24" t="s">
        <v>1292</v>
      </c>
      <c r="C8" s="24" t="s">
        <v>1522</v>
      </c>
      <c r="D8" s="24" t="s">
        <v>1525</v>
      </c>
      <c r="E8" s="63">
        <v>977.59557577199996</v>
      </c>
      <c r="F8" s="45">
        <v>678.28430482900001</v>
      </c>
      <c r="G8" s="103">
        <f t="shared" ref="G8:G71" si="2">IF(ISERROR(E8/F8-1),"",((E8/F8-1)))</f>
        <v>0.44127701144206521</v>
      </c>
      <c r="H8" s="63">
        <v>980.51979007</v>
      </c>
      <c r="I8" s="104">
        <v>694.06620402999999</v>
      </c>
      <c r="J8" s="69">
        <f t="shared" si="0"/>
        <v>0.41271795741781792</v>
      </c>
      <c r="K8" s="72">
        <f t="shared" si="1"/>
        <v>1.0029912311087239</v>
      </c>
      <c r="L8" s="52"/>
    </row>
    <row r="9" spans="1:12" x14ac:dyDescent="0.15">
      <c r="A9" s="24" t="s">
        <v>876</v>
      </c>
      <c r="B9" s="24" t="s">
        <v>379</v>
      </c>
      <c r="C9" s="24" t="s">
        <v>1523</v>
      </c>
      <c r="D9" s="24" t="s">
        <v>1526</v>
      </c>
      <c r="E9" s="63">
        <v>676.94036148199996</v>
      </c>
      <c r="F9" s="45">
        <v>474.54965336499998</v>
      </c>
      <c r="G9" s="103">
        <f t="shared" si="2"/>
        <v>0.42649005574413756</v>
      </c>
      <c r="H9" s="63">
        <v>1073.83058076</v>
      </c>
      <c r="I9" s="104">
        <v>880.53518233</v>
      </c>
      <c r="J9" s="69">
        <f t="shared" si="0"/>
        <v>0.21952035796970382</v>
      </c>
      <c r="K9" s="71">
        <f t="shared" si="1"/>
        <v>1.5863001260688656</v>
      </c>
      <c r="L9" s="52"/>
    </row>
    <row r="10" spans="1:12" x14ac:dyDescent="0.15">
      <c r="A10" s="24" t="s">
        <v>1810</v>
      </c>
      <c r="B10" s="24" t="s">
        <v>1811</v>
      </c>
      <c r="C10" s="24" t="s">
        <v>1522</v>
      </c>
      <c r="D10" s="24" t="s">
        <v>1525</v>
      </c>
      <c r="E10" s="63">
        <v>462.44519143999997</v>
      </c>
      <c r="F10" s="45">
        <v>493.09509596600003</v>
      </c>
      <c r="G10" s="103">
        <f t="shared" si="2"/>
        <v>-6.2158201889952358E-2</v>
      </c>
      <c r="H10" s="63">
        <v>207.91456924000002</v>
      </c>
      <c r="I10" s="104">
        <v>332.70933431999998</v>
      </c>
      <c r="J10" s="69">
        <f t="shared" si="0"/>
        <v>-0.37508645597532986</v>
      </c>
      <c r="K10" s="72">
        <f t="shared" si="1"/>
        <v>0.44959829421639891</v>
      </c>
      <c r="L10" s="52"/>
    </row>
    <row r="11" spans="1:12" x14ac:dyDescent="0.15">
      <c r="A11" s="24" t="s">
        <v>830</v>
      </c>
      <c r="B11" s="24" t="s">
        <v>378</v>
      </c>
      <c r="C11" s="24" t="s">
        <v>1523</v>
      </c>
      <c r="D11" s="24" t="s">
        <v>1526</v>
      </c>
      <c r="E11" s="63">
        <v>371.823994642</v>
      </c>
      <c r="F11" s="45">
        <v>237.95514628499998</v>
      </c>
      <c r="G11" s="103">
        <f t="shared" si="2"/>
        <v>0.5625801771761838</v>
      </c>
      <c r="H11" s="63">
        <v>193.54302888999999</v>
      </c>
      <c r="I11" s="104">
        <v>207.65222080999999</v>
      </c>
      <c r="J11" s="69">
        <f t="shared" si="0"/>
        <v>-6.7946260651408075E-2</v>
      </c>
      <c r="K11" s="71">
        <f t="shared" si="1"/>
        <v>0.52052323593679672</v>
      </c>
      <c r="L11" s="52"/>
    </row>
    <row r="12" spans="1:12" x14ac:dyDescent="0.15">
      <c r="A12" s="24" t="s">
        <v>1430</v>
      </c>
      <c r="B12" s="24" t="s">
        <v>1431</v>
      </c>
      <c r="C12" s="24" t="s">
        <v>1522</v>
      </c>
      <c r="D12" s="24" t="s">
        <v>1525</v>
      </c>
      <c r="E12" s="63">
        <v>342.03838090200003</v>
      </c>
      <c r="F12" s="45">
        <v>361.44909209299999</v>
      </c>
      <c r="G12" s="103">
        <f t="shared" si="2"/>
        <v>-5.3702475993508969E-2</v>
      </c>
      <c r="H12" s="63">
        <v>516.14030829000001</v>
      </c>
      <c r="I12" s="104">
        <v>934.75078867999991</v>
      </c>
      <c r="J12" s="69">
        <f t="shared" si="0"/>
        <v>-0.44783110692116879</v>
      </c>
      <c r="K12" s="71">
        <f t="shared" si="1"/>
        <v>1.5090128392283648</v>
      </c>
      <c r="L12" s="52"/>
    </row>
    <row r="13" spans="1:12" x14ac:dyDescent="0.15">
      <c r="A13" s="24" t="s">
        <v>1832</v>
      </c>
      <c r="B13" s="24" t="s">
        <v>1833</v>
      </c>
      <c r="C13" s="24" t="s">
        <v>1523</v>
      </c>
      <c r="D13" s="24" t="s">
        <v>1525</v>
      </c>
      <c r="E13" s="63">
        <v>307.10816406499998</v>
      </c>
      <c r="F13" s="45">
        <v>186.71557412499999</v>
      </c>
      <c r="G13" s="103">
        <f t="shared" si="2"/>
        <v>0.64479136517771729</v>
      </c>
      <c r="H13" s="63">
        <v>58.622580880000001</v>
      </c>
      <c r="I13" s="104">
        <v>42.796812979999999</v>
      </c>
      <c r="J13" s="69">
        <f t="shared" si="0"/>
        <v>0.36978846783277475</v>
      </c>
      <c r="K13" s="71">
        <f t="shared" si="1"/>
        <v>0.19088577817030103</v>
      </c>
      <c r="L13" s="52"/>
    </row>
    <row r="14" spans="1:12" x14ac:dyDescent="0.15">
      <c r="A14" s="24" t="s">
        <v>817</v>
      </c>
      <c r="B14" s="24" t="s">
        <v>1295</v>
      </c>
      <c r="C14" s="24" t="s">
        <v>1522</v>
      </c>
      <c r="D14" s="24" t="s">
        <v>1526</v>
      </c>
      <c r="E14" s="63">
        <v>303.35367583200002</v>
      </c>
      <c r="F14" s="45">
        <v>266.98336807300001</v>
      </c>
      <c r="G14" s="103">
        <f t="shared" si="2"/>
        <v>0.13622686694496799</v>
      </c>
      <c r="H14" s="63">
        <v>530.31528649000006</v>
      </c>
      <c r="I14" s="104">
        <v>429.57892647000006</v>
      </c>
      <c r="J14" s="69">
        <f t="shared" si="0"/>
        <v>0.23450023688961141</v>
      </c>
      <c r="K14" s="72">
        <f t="shared" si="1"/>
        <v>1.7481749150905077</v>
      </c>
      <c r="L14" s="52"/>
    </row>
    <row r="15" spans="1:12" x14ac:dyDescent="0.15">
      <c r="A15" s="24" t="s">
        <v>972</v>
      </c>
      <c r="B15" s="24" t="s">
        <v>1475</v>
      </c>
      <c r="C15" s="24" t="s">
        <v>1523</v>
      </c>
      <c r="D15" s="24" t="s">
        <v>1525</v>
      </c>
      <c r="E15" s="63">
        <v>286.12229243000002</v>
      </c>
      <c r="F15" s="45">
        <v>0.13131999999999999</v>
      </c>
      <c r="G15" s="103">
        <f t="shared" si="2"/>
        <v>2177.8173349832473</v>
      </c>
      <c r="H15" s="63">
        <v>83.620583790000012</v>
      </c>
      <c r="I15" s="104">
        <v>5.5430500000000001E-2</v>
      </c>
      <c r="J15" s="69">
        <f t="shared" si="0"/>
        <v>1507.5662909409082</v>
      </c>
      <c r="K15" s="71">
        <f t="shared" si="1"/>
        <v>0.29225469668868193</v>
      </c>
      <c r="L15" s="52"/>
    </row>
    <row r="16" spans="1:12" x14ac:dyDescent="0.15">
      <c r="A16" s="24" t="s">
        <v>1438</v>
      </c>
      <c r="B16" s="24" t="s">
        <v>1439</v>
      </c>
      <c r="C16" s="24" t="s">
        <v>1522</v>
      </c>
      <c r="D16" s="24" t="s">
        <v>1525</v>
      </c>
      <c r="E16" s="63">
        <v>280.28373390399997</v>
      </c>
      <c r="F16" s="45">
        <v>184.461047146</v>
      </c>
      <c r="G16" s="103">
        <f t="shared" si="2"/>
        <v>0.51947383060314523</v>
      </c>
      <c r="H16" s="63">
        <v>58.136308090000007</v>
      </c>
      <c r="I16" s="104">
        <v>74.077893770000003</v>
      </c>
      <c r="J16" s="69">
        <f t="shared" si="0"/>
        <v>-0.21520030968342685</v>
      </c>
      <c r="K16" s="71">
        <f t="shared" si="1"/>
        <v>0.20741948624786155</v>
      </c>
      <c r="L16" s="52"/>
    </row>
    <row r="17" spans="1:12" x14ac:dyDescent="0.15">
      <c r="A17" s="24" t="s">
        <v>819</v>
      </c>
      <c r="B17" s="24" t="s">
        <v>1296</v>
      </c>
      <c r="C17" s="24" t="s">
        <v>1522</v>
      </c>
      <c r="D17" s="24" t="s">
        <v>1525</v>
      </c>
      <c r="E17" s="63">
        <v>267.47314714499998</v>
      </c>
      <c r="F17" s="45">
        <v>304.35983884500001</v>
      </c>
      <c r="G17" s="103">
        <f t="shared" si="2"/>
        <v>-0.12119434627110959</v>
      </c>
      <c r="H17" s="63">
        <v>236.70855552</v>
      </c>
      <c r="I17" s="104">
        <v>326.11068660000001</v>
      </c>
      <c r="J17" s="69">
        <f t="shared" si="0"/>
        <v>-0.27414658505091749</v>
      </c>
      <c r="K17" s="71">
        <f t="shared" si="1"/>
        <v>0.88498063467910604</v>
      </c>
      <c r="L17" s="52"/>
    </row>
    <row r="18" spans="1:12" x14ac:dyDescent="0.15">
      <c r="A18" s="24" t="s">
        <v>240</v>
      </c>
      <c r="B18" s="24" t="s">
        <v>241</v>
      </c>
      <c r="C18" s="24" t="s">
        <v>1522</v>
      </c>
      <c r="D18" s="24" t="s">
        <v>1525</v>
      </c>
      <c r="E18" s="63">
        <v>236.42161551800001</v>
      </c>
      <c r="F18" s="45">
        <v>144.18448768499999</v>
      </c>
      <c r="G18" s="103">
        <f t="shared" si="2"/>
        <v>0.63971602849892273</v>
      </c>
      <c r="H18" s="63">
        <v>68.338609259999998</v>
      </c>
      <c r="I18" s="104">
        <v>75.547254909999992</v>
      </c>
      <c r="J18" s="69">
        <f t="shared" si="0"/>
        <v>-9.5419028243815207E-2</v>
      </c>
      <c r="K18" s="71">
        <f t="shared" si="1"/>
        <v>0.28905398142327227</v>
      </c>
      <c r="L18" s="52"/>
    </row>
    <row r="19" spans="1:12" x14ac:dyDescent="0.15">
      <c r="A19" s="24" t="s">
        <v>461</v>
      </c>
      <c r="B19" s="24" t="s">
        <v>1326</v>
      </c>
      <c r="C19" s="24" t="s">
        <v>1522</v>
      </c>
      <c r="D19" s="24" t="s">
        <v>1525</v>
      </c>
      <c r="E19" s="63">
        <v>205.369502834</v>
      </c>
      <c r="F19" s="45">
        <v>98.174070512</v>
      </c>
      <c r="G19" s="103">
        <f t="shared" si="2"/>
        <v>1.0918914919484499</v>
      </c>
      <c r="H19" s="63">
        <v>747.83212413000001</v>
      </c>
      <c r="I19" s="104">
        <v>469.90493907000001</v>
      </c>
      <c r="J19" s="69">
        <f t="shared" si="0"/>
        <v>0.59145406219830821</v>
      </c>
      <c r="K19" s="71">
        <f t="shared" si="1"/>
        <v>3.6413981326841509</v>
      </c>
      <c r="L19" s="52"/>
    </row>
    <row r="20" spans="1:12" x14ac:dyDescent="0.15">
      <c r="A20" s="24" t="s">
        <v>870</v>
      </c>
      <c r="B20" s="24" t="s">
        <v>871</v>
      </c>
      <c r="C20" s="24" t="s">
        <v>1523</v>
      </c>
      <c r="D20" s="24" t="s">
        <v>1526</v>
      </c>
      <c r="E20" s="63">
        <v>186.45498317500002</v>
      </c>
      <c r="F20" s="45">
        <v>197.22741817300002</v>
      </c>
      <c r="G20" s="103">
        <f t="shared" si="2"/>
        <v>-5.4619358189594291E-2</v>
      </c>
      <c r="H20" s="63">
        <v>1275.17650807</v>
      </c>
      <c r="I20" s="104">
        <v>563.15487277</v>
      </c>
      <c r="J20" s="69">
        <f t="shared" si="0"/>
        <v>1.2643442678525827</v>
      </c>
      <c r="K20" s="71">
        <f t="shared" si="1"/>
        <v>6.8390583418903024</v>
      </c>
      <c r="L20" s="52"/>
    </row>
    <row r="21" spans="1:12" x14ac:dyDescent="0.15">
      <c r="A21" s="24" t="s">
        <v>219</v>
      </c>
      <c r="B21" s="24" t="s">
        <v>220</v>
      </c>
      <c r="C21" s="24" t="s">
        <v>1523</v>
      </c>
      <c r="D21" s="24" t="s">
        <v>1526</v>
      </c>
      <c r="E21" s="63">
        <v>156.08393140300001</v>
      </c>
      <c r="F21" s="45">
        <v>128.494865831</v>
      </c>
      <c r="G21" s="103">
        <f t="shared" si="2"/>
        <v>0.21470947802915274</v>
      </c>
      <c r="H21" s="63">
        <v>59.533665460000002</v>
      </c>
      <c r="I21" s="104">
        <v>140.813805526355</v>
      </c>
      <c r="J21" s="69">
        <f t="shared" si="0"/>
        <v>-0.5772171255690014</v>
      </c>
      <c r="K21" s="71">
        <f t="shared" si="1"/>
        <v>0.38142084790449954</v>
      </c>
      <c r="L21" s="52"/>
    </row>
    <row r="22" spans="1:12" x14ac:dyDescent="0.15">
      <c r="A22" s="24" t="s">
        <v>1003</v>
      </c>
      <c r="B22" s="24" t="s">
        <v>1004</v>
      </c>
      <c r="C22" s="24" t="s">
        <v>1523</v>
      </c>
      <c r="D22" s="24" t="s">
        <v>1525</v>
      </c>
      <c r="E22" s="63">
        <v>146.460714548</v>
      </c>
      <c r="F22" s="45">
        <v>170.44253091800002</v>
      </c>
      <c r="G22" s="103">
        <f t="shared" si="2"/>
        <v>-0.14070324021143343</v>
      </c>
      <c r="H22" s="63">
        <v>389.93565891000003</v>
      </c>
      <c r="I22" s="104">
        <v>372.10948577999994</v>
      </c>
      <c r="J22" s="69">
        <f t="shared" si="0"/>
        <v>4.7905720792453366E-2</v>
      </c>
      <c r="K22" s="71">
        <f t="shared" si="1"/>
        <v>2.6623907995628771</v>
      </c>
      <c r="L22" s="52"/>
    </row>
    <row r="23" spans="1:12" x14ac:dyDescent="0.15">
      <c r="A23" s="24" t="s">
        <v>862</v>
      </c>
      <c r="B23" s="24" t="s">
        <v>863</v>
      </c>
      <c r="C23" s="24" t="s">
        <v>1523</v>
      </c>
      <c r="D23" s="24" t="s">
        <v>1526</v>
      </c>
      <c r="E23" s="63">
        <v>145.71616168900002</v>
      </c>
      <c r="F23" s="45">
        <v>42.646277583999996</v>
      </c>
      <c r="G23" s="103">
        <f t="shared" si="2"/>
        <v>2.4168553492619416</v>
      </c>
      <c r="H23" s="63">
        <v>299.99358931</v>
      </c>
      <c r="I23" s="104">
        <v>231.47775292</v>
      </c>
      <c r="J23" s="69">
        <f t="shared" si="0"/>
        <v>0.29599318088109938</v>
      </c>
      <c r="K23" s="71">
        <f t="shared" si="1"/>
        <v>2.0587530294015854</v>
      </c>
      <c r="L23" s="52"/>
    </row>
    <row r="24" spans="1:12" x14ac:dyDescent="0.15">
      <c r="A24" s="24" t="s">
        <v>1945</v>
      </c>
      <c r="B24" s="24" t="s">
        <v>1946</v>
      </c>
      <c r="C24" s="24" t="s">
        <v>1522</v>
      </c>
      <c r="D24" s="24" t="s">
        <v>1525</v>
      </c>
      <c r="E24" s="63">
        <v>134.548871827</v>
      </c>
      <c r="F24" s="45">
        <v>148.261987777</v>
      </c>
      <c r="G24" s="103">
        <f t="shared" si="2"/>
        <v>-9.2492459838227847E-2</v>
      </c>
      <c r="H24" s="63">
        <v>60.231946600000001</v>
      </c>
      <c r="I24" s="104">
        <v>59.17393371</v>
      </c>
      <c r="J24" s="69">
        <f t="shared" si="0"/>
        <v>1.7879711955353761E-2</v>
      </c>
      <c r="K24" s="71">
        <f t="shared" si="1"/>
        <v>0.44765850342799546</v>
      </c>
      <c r="L24" s="52"/>
    </row>
    <row r="25" spans="1:12" x14ac:dyDescent="0.15">
      <c r="A25" s="24" t="s">
        <v>901</v>
      </c>
      <c r="B25" s="24" t="s">
        <v>396</v>
      </c>
      <c r="C25" s="24" t="s">
        <v>1523</v>
      </c>
      <c r="D25" s="24" t="s">
        <v>1526</v>
      </c>
      <c r="E25" s="63">
        <v>109.387430697</v>
      </c>
      <c r="F25" s="45">
        <v>115.61459388199999</v>
      </c>
      <c r="G25" s="103">
        <f t="shared" si="2"/>
        <v>-5.3861393928829049E-2</v>
      </c>
      <c r="H25" s="63">
        <v>170.94263312000001</v>
      </c>
      <c r="I25" s="104">
        <v>267.91633925000002</v>
      </c>
      <c r="J25" s="69">
        <f t="shared" si="0"/>
        <v>-0.3619551775060319</v>
      </c>
      <c r="K25" s="71">
        <f t="shared" si="1"/>
        <v>1.5627264671158254</v>
      </c>
      <c r="L25" s="52"/>
    </row>
    <row r="26" spans="1:12" x14ac:dyDescent="0.15">
      <c r="A26" s="24" t="s">
        <v>822</v>
      </c>
      <c r="B26" s="24" t="s">
        <v>1686</v>
      </c>
      <c r="C26" s="24" t="s">
        <v>1522</v>
      </c>
      <c r="D26" s="24" t="s">
        <v>1525</v>
      </c>
      <c r="E26" s="63">
        <v>109.19186025</v>
      </c>
      <c r="F26" s="45">
        <v>104.37006956</v>
      </c>
      <c r="G26" s="103">
        <f t="shared" si="2"/>
        <v>4.6198979365708492E-2</v>
      </c>
      <c r="H26" s="63">
        <v>818.92110765999996</v>
      </c>
      <c r="I26" s="104">
        <v>347.49175380999998</v>
      </c>
      <c r="J26" s="69">
        <f t="shared" si="0"/>
        <v>1.3566634277824217</v>
      </c>
      <c r="K26" s="71">
        <f t="shared" si="1"/>
        <v>7.4998365792563728</v>
      </c>
      <c r="L26" s="52"/>
    </row>
    <row r="27" spans="1:12" x14ac:dyDescent="0.15">
      <c r="A27" s="24" t="s">
        <v>900</v>
      </c>
      <c r="B27" s="24" t="s">
        <v>1843</v>
      </c>
      <c r="C27" s="24" t="s">
        <v>1523</v>
      </c>
      <c r="D27" s="24" t="s">
        <v>1526</v>
      </c>
      <c r="E27" s="63">
        <v>109.039269301</v>
      </c>
      <c r="F27" s="45">
        <v>69.012422264999998</v>
      </c>
      <c r="G27" s="103">
        <f t="shared" si="2"/>
        <v>0.5799948143002629</v>
      </c>
      <c r="H27" s="63">
        <v>98.417374069999994</v>
      </c>
      <c r="I27" s="104">
        <v>186.09813806</v>
      </c>
      <c r="J27" s="69">
        <f t="shared" si="0"/>
        <v>-0.47115336512249684</v>
      </c>
      <c r="K27" s="71">
        <f t="shared" si="1"/>
        <v>0.90258651494005748</v>
      </c>
      <c r="L27" s="52"/>
    </row>
    <row r="28" spans="1:12" x14ac:dyDescent="0.15">
      <c r="A28" s="24" t="s">
        <v>120</v>
      </c>
      <c r="B28" s="24" t="s">
        <v>1570</v>
      </c>
      <c r="C28" s="24" t="s">
        <v>1522</v>
      </c>
      <c r="D28" s="24" t="s">
        <v>1525</v>
      </c>
      <c r="E28" s="63">
        <v>104.27036905</v>
      </c>
      <c r="F28" s="45">
        <v>71.725795419999997</v>
      </c>
      <c r="G28" s="103">
        <f t="shared" si="2"/>
        <v>0.45373597377945951</v>
      </c>
      <c r="H28" s="63">
        <v>1818.0327841199999</v>
      </c>
      <c r="I28" s="104">
        <v>2037.6896197000001</v>
      </c>
      <c r="J28" s="69">
        <f t="shared" si="0"/>
        <v>-0.10779700375189594</v>
      </c>
      <c r="K28" s="71">
        <f t="shared" si="1"/>
        <v>17.435756684127703</v>
      </c>
      <c r="L28" s="52"/>
    </row>
    <row r="29" spans="1:12" x14ac:dyDescent="0.15">
      <c r="A29" s="24" t="s">
        <v>820</v>
      </c>
      <c r="B29" s="24" t="s">
        <v>1944</v>
      </c>
      <c r="C29" s="24" t="s">
        <v>1522</v>
      </c>
      <c r="D29" s="24" t="s">
        <v>1525</v>
      </c>
      <c r="E29" s="63">
        <v>90.867604510000007</v>
      </c>
      <c r="F29" s="45">
        <v>70.159269309999999</v>
      </c>
      <c r="G29" s="103">
        <f t="shared" si="2"/>
        <v>0.29516178551546557</v>
      </c>
      <c r="H29" s="63">
        <v>129.42795630000001</v>
      </c>
      <c r="I29" s="104">
        <v>302.57128906999998</v>
      </c>
      <c r="J29" s="69">
        <f t="shared" si="0"/>
        <v>-0.57223979612270215</v>
      </c>
      <c r="K29" s="71">
        <f t="shared" si="1"/>
        <v>1.4243575254122212</v>
      </c>
      <c r="L29" s="52"/>
    </row>
    <row r="30" spans="1:12" x14ac:dyDescent="0.15">
      <c r="A30" s="24" t="s">
        <v>234</v>
      </c>
      <c r="B30" s="24" t="s">
        <v>235</v>
      </c>
      <c r="C30" s="24" t="s">
        <v>1522</v>
      </c>
      <c r="D30" s="24" t="s">
        <v>1526</v>
      </c>
      <c r="E30" s="63">
        <v>83.631006294000002</v>
      </c>
      <c r="F30" s="45">
        <v>58.088895773000004</v>
      </c>
      <c r="G30" s="103">
        <f t="shared" si="2"/>
        <v>0.43970728279658733</v>
      </c>
      <c r="H30" s="63">
        <v>60.482576049999999</v>
      </c>
      <c r="I30" s="104">
        <v>9.62825314</v>
      </c>
      <c r="J30" s="69">
        <f t="shared" si="0"/>
        <v>5.2817808350643345</v>
      </c>
      <c r="K30" s="71">
        <f t="shared" si="1"/>
        <v>0.72320756057121893</v>
      </c>
      <c r="L30" s="52"/>
    </row>
    <row r="31" spans="1:12" x14ac:dyDescent="0.15">
      <c r="A31" s="24" t="s">
        <v>1796</v>
      </c>
      <c r="B31" s="24" t="s">
        <v>1797</v>
      </c>
      <c r="C31" s="24" t="s">
        <v>1522</v>
      </c>
      <c r="D31" s="24" t="s">
        <v>1525</v>
      </c>
      <c r="E31" s="63">
        <v>80.695846846999999</v>
      </c>
      <c r="F31" s="45">
        <v>41.221062509999996</v>
      </c>
      <c r="G31" s="103">
        <f t="shared" si="2"/>
        <v>0.9576362648930663</v>
      </c>
      <c r="H31" s="63">
        <v>104.375753041303</v>
      </c>
      <c r="I31" s="104">
        <v>102.0419275803625</v>
      </c>
      <c r="J31" s="69">
        <f t="shared" si="0"/>
        <v>2.2871240442831731E-2</v>
      </c>
      <c r="K31" s="71">
        <f t="shared" si="1"/>
        <v>1.2934464054785906</v>
      </c>
      <c r="L31" s="52"/>
    </row>
    <row r="32" spans="1:12" x14ac:dyDescent="0.15">
      <c r="A32" s="24" t="s">
        <v>864</v>
      </c>
      <c r="B32" s="24" t="s">
        <v>865</v>
      </c>
      <c r="C32" s="24" t="s">
        <v>1523</v>
      </c>
      <c r="D32" s="24" t="s">
        <v>1526</v>
      </c>
      <c r="E32" s="63">
        <v>79.497323136999995</v>
      </c>
      <c r="F32" s="45">
        <v>92.897445474000008</v>
      </c>
      <c r="G32" s="103">
        <f t="shared" si="2"/>
        <v>-0.14424640277918532</v>
      </c>
      <c r="H32" s="63">
        <v>204.25569118999999</v>
      </c>
      <c r="I32" s="104">
        <v>959.68135897000002</v>
      </c>
      <c r="J32" s="69">
        <f t="shared" si="0"/>
        <v>-0.78716301063800787</v>
      </c>
      <c r="K32" s="71">
        <f t="shared" si="1"/>
        <v>2.5693404900942434</v>
      </c>
      <c r="L32" s="52"/>
    </row>
    <row r="33" spans="1:12" x14ac:dyDescent="0.15">
      <c r="A33" s="24" t="s">
        <v>947</v>
      </c>
      <c r="B33" s="24" t="s">
        <v>1834</v>
      </c>
      <c r="C33" s="24" t="s">
        <v>1523</v>
      </c>
      <c r="D33" s="24" t="s">
        <v>1526</v>
      </c>
      <c r="E33" s="63">
        <v>76.883711730000002</v>
      </c>
      <c r="F33" s="45">
        <v>45.545573664999999</v>
      </c>
      <c r="G33" s="103">
        <f t="shared" si="2"/>
        <v>0.68806111205230347</v>
      </c>
      <c r="H33" s="63">
        <v>604.96723542999996</v>
      </c>
      <c r="I33" s="104">
        <v>58.160685880000003</v>
      </c>
      <c r="J33" s="69">
        <f t="shared" si="0"/>
        <v>9.4016523580584703</v>
      </c>
      <c r="K33" s="71">
        <f t="shared" si="1"/>
        <v>7.8686007974552812</v>
      </c>
      <c r="L33" s="52"/>
    </row>
    <row r="34" spans="1:12" x14ac:dyDescent="0.15">
      <c r="A34" s="24" t="s">
        <v>616</v>
      </c>
      <c r="B34" s="24" t="s">
        <v>620</v>
      </c>
      <c r="C34" s="24" t="s">
        <v>1522</v>
      </c>
      <c r="D34" s="24" t="s">
        <v>1526</v>
      </c>
      <c r="E34" s="63">
        <v>76.032410420000005</v>
      </c>
      <c r="F34" s="45">
        <v>40.663502860000001</v>
      </c>
      <c r="G34" s="103">
        <f t="shared" si="2"/>
        <v>0.86979490384218217</v>
      </c>
      <c r="H34" s="63">
        <v>6.0461510899999995</v>
      </c>
      <c r="I34" s="104">
        <v>25.433015040000001</v>
      </c>
      <c r="J34" s="69">
        <f t="shared" si="0"/>
        <v>-0.76227155606636243</v>
      </c>
      <c r="K34" s="71">
        <f t="shared" si="1"/>
        <v>7.9520707769243429E-2</v>
      </c>
      <c r="L34" s="52"/>
    </row>
    <row r="35" spans="1:12" x14ac:dyDescent="0.15">
      <c r="A35" s="24" t="s">
        <v>1424</v>
      </c>
      <c r="B35" s="24" t="s">
        <v>1425</v>
      </c>
      <c r="C35" s="24" t="s">
        <v>1522</v>
      </c>
      <c r="D35" s="24" t="s">
        <v>1525</v>
      </c>
      <c r="E35" s="63">
        <v>70.009251720999998</v>
      </c>
      <c r="F35" s="45">
        <v>59.625880431999995</v>
      </c>
      <c r="G35" s="103">
        <f t="shared" si="2"/>
        <v>0.17414202044096716</v>
      </c>
      <c r="H35" s="63">
        <v>95.781408159999998</v>
      </c>
      <c r="I35" s="104">
        <v>143.74877205000001</v>
      </c>
      <c r="J35" s="69">
        <f t="shared" si="0"/>
        <v>-0.33368886012685772</v>
      </c>
      <c r="K35" s="71">
        <f t="shared" si="1"/>
        <v>1.3681250092731583</v>
      </c>
      <c r="L35" s="52"/>
    </row>
    <row r="36" spans="1:12" x14ac:dyDescent="0.15">
      <c r="A36" s="24" t="s">
        <v>1707</v>
      </c>
      <c r="B36" s="24" t="s">
        <v>1708</v>
      </c>
      <c r="C36" s="24" t="s">
        <v>1522</v>
      </c>
      <c r="D36" s="24" t="s">
        <v>1525</v>
      </c>
      <c r="E36" s="63">
        <v>69.299505874999994</v>
      </c>
      <c r="F36" s="45">
        <v>65.199241446999991</v>
      </c>
      <c r="G36" s="103">
        <f t="shared" si="2"/>
        <v>6.2888222884204481E-2</v>
      </c>
      <c r="H36" s="63">
        <v>107.40696545</v>
      </c>
      <c r="I36" s="104">
        <v>425.21850401999995</v>
      </c>
      <c r="J36" s="69">
        <f t="shared" si="0"/>
        <v>-0.74740759295614245</v>
      </c>
      <c r="K36" s="71">
        <f t="shared" si="1"/>
        <v>1.5498951124375533</v>
      </c>
      <c r="L36" s="52"/>
    </row>
    <row r="37" spans="1:12" x14ac:dyDescent="0.15">
      <c r="A37" s="24" t="s">
        <v>98</v>
      </c>
      <c r="B37" s="24" t="s">
        <v>1300</v>
      </c>
      <c r="C37" s="24" t="s">
        <v>1522</v>
      </c>
      <c r="D37" s="24" t="s">
        <v>1525</v>
      </c>
      <c r="E37" s="63">
        <v>68.640841471000002</v>
      </c>
      <c r="F37" s="45">
        <v>34.639874876</v>
      </c>
      <c r="G37" s="103">
        <f t="shared" si="2"/>
        <v>0.98155569893693051</v>
      </c>
      <c r="H37" s="63">
        <v>55.964799670000005</v>
      </c>
      <c r="I37" s="104">
        <v>84.111340569999996</v>
      </c>
      <c r="J37" s="69">
        <f t="shared" si="0"/>
        <v>-0.33463431576834268</v>
      </c>
      <c r="K37" s="71">
        <f t="shared" si="1"/>
        <v>0.81532799526714017</v>
      </c>
      <c r="L37" s="52"/>
    </row>
    <row r="38" spans="1:12" x14ac:dyDescent="0.15">
      <c r="A38" s="24" t="s">
        <v>186</v>
      </c>
      <c r="B38" s="24" t="s">
        <v>1199</v>
      </c>
      <c r="C38" s="24" t="s">
        <v>1522</v>
      </c>
      <c r="D38" s="24" t="s">
        <v>1525</v>
      </c>
      <c r="E38" s="63">
        <v>67.696259941999998</v>
      </c>
      <c r="F38" s="45">
        <v>16.251498528000003</v>
      </c>
      <c r="G38" s="103">
        <f t="shared" si="2"/>
        <v>3.1655395547287455</v>
      </c>
      <c r="H38" s="63">
        <v>35.322835490000003</v>
      </c>
      <c r="I38" s="104">
        <v>124.78011173</v>
      </c>
      <c r="J38" s="69">
        <f t="shared" si="0"/>
        <v>-0.71691934715981198</v>
      </c>
      <c r="K38" s="71">
        <f t="shared" si="1"/>
        <v>0.52178415056110172</v>
      </c>
      <c r="L38" s="52"/>
    </row>
    <row r="39" spans="1:12" x14ac:dyDescent="0.15">
      <c r="A39" s="24" t="s">
        <v>462</v>
      </c>
      <c r="B39" s="24" t="s">
        <v>218</v>
      </c>
      <c r="C39" s="24" t="s">
        <v>1523</v>
      </c>
      <c r="D39" s="24" t="s">
        <v>1526</v>
      </c>
      <c r="E39" s="63">
        <v>67.433237771999998</v>
      </c>
      <c r="F39" s="45">
        <v>39.241057435000002</v>
      </c>
      <c r="G39" s="103">
        <f t="shared" si="2"/>
        <v>0.71843579607145713</v>
      </c>
      <c r="H39" s="63">
        <v>82.450177510000003</v>
      </c>
      <c r="I39" s="104">
        <v>71.7423986077265</v>
      </c>
      <c r="J39" s="69">
        <f t="shared" ref="J39:J70" si="3">IF(ISERROR(H39/I39-1),"",((H39/I39-1)))</f>
        <v>0.14925314890601249</v>
      </c>
      <c r="K39" s="71">
        <f t="shared" ref="K39:K70" si="4">IF(ISERROR(H39/E39),"",(H39/E39))</f>
        <v>1.2226934407150092</v>
      </c>
      <c r="L39" s="52"/>
    </row>
    <row r="40" spans="1:12" x14ac:dyDescent="0.15">
      <c r="A40" s="24" t="s">
        <v>872</v>
      </c>
      <c r="B40" s="24" t="s">
        <v>873</v>
      </c>
      <c r="C40" s="24" t="s">
        <v>1523</v>
      </c>
      <c r="D40" s="24" t="s">
        <v>1526</v>
      </c>
      <c r="E40" s="63">
        <v>67.265036312999996</v>
      </c>
      <c r="F40" s="45">
        <v>67.875396000999999</v>
      </c>
      <c r="G40" s="103">
        <f t="shared" si="2"/>
        <v>-8.9923554625156443E-3</v>
      </c>
      <c r="H40" s="63">
        <v>55.691473979999998</v>
      </c>
      <c r="I40" s="104">
        <v>154.35986287</v>
      </c>
      <c r="J40" s="69">
        <f t="shared" si="3"/>
        <v>-0.63921013568855867</v>
      </c>
      <c r="K40" s="71">
        <f t="shared" si="4"/>
        <v>0.82794088924377451</v>
      </c>
      <c r="L40" s="52"/>
    </row>
    <row r="41" spans="1:12" x14ac:dyDescent="0.15">
      <c r="A41" s="24" t="s">
        <v>1422</v>
      </c>
      <c r="B41" s="24" t="s">
        <v>1423</v>
      </c>
      <c r="C41" s="24" t="s">
        <v>1522</v>
      </c>
      <c r="D41" s="24" t="s">
        <v>1525</v>
      </c>
      <c r="E41" s="63">
        <v>62.040632832999997</v>
      </c>
      <c r="F41" s="45">
        <v>58.800439215000004</v>
      </c>
      <c r="G41" s="103">
        <f t="shared" si="2"/>
        <v>5.5104922025368541E-2</v>
      </c>
      <c r="H41" s="63">
        <v>45.00670229</v>
      </c>
      <c r="I41" s="104">
        <v>78.590529869762008</v>
      </c>
      <c r="J41" s="69">
        <f t="shared" si="3"/>
        <v>-0.42732664654909658</v>
      </c>
      <c r="K41" s="71">
        <f t="shared" si="4"/>
        <v>0.72543912327826077</v>
      </c>
      <c r="L41" s="52"/>
    </row>
    <row r="42" spans="1:12" x14ac:dyDescent="0.15">
      <c r="A42" s="24" t="s">
        <v>1008</v>
      </c>
      <c r="B42" s="24" t="s">
        <v>1009</v>
      </c>
      <c r="C42" s="24" t="s">
        <v>1523</v>
      </c>
      <c r="D42" s="24" t="s">
        <v>1526</v>
      </c>
      <c r="E42" s="63">
        <v>60.005973244000003</v>
      </c>
      <c r="F42" s="45">
        <v>65.359504321000003</v>
      </c>
      <c r="G42" s="103">
        <f t="shared" si="2"/>
        <v>-8.1908991394843089E-2</v>
      </c>
      <c r="H42" s="63">
        <v>100.8860297291865</v>
      </c>
      <c r="I42" s="104">
        <v>205.19246260861149</v>
      </c>
      <c r="J42" s="69">
        <f t="shared" si="3"/>
        <v>-0.50833462181494116</v>
      </c>
      <c r="K42" s="71">
        <f t="shared" si="4"/>
        <v>1.6812664519073373</v>
      </c>
      <c r="L42" s="52"/>
    </row>
    <row r="43" spans="1:12" x14ac:dyDescent="0.15">
      <c r="A43" s="24" t="s">
        <v>163</v>
      </c>
      <c r="B43" s="24" t="s">
        <v>310</v>
      </c>
      <c r="C43" s="24" t="s">
        <v>1522</v>
      </c>
      <c r="D43" s="24" t="s">
        <v>1526</v>
      </c>
      <c r="E43" s="63">
        <v>58.166822420999999</v>
      </c>
      <c r="F43" s="45">
        <v>61.141109626999999</v>
      </c>
      <c r="G43" s="103">
        <f t="shared" si="2"/>
        <v>-4.86462745629751E-2</v>
      </c>
      <c r="H43" s="63">
        <v>9.206018199999999</v>
      </c>
      <c r="I43" s="104">
        <v>12.83921582</v>
      </c>
      <c r="J43" s="69">
        <f t="shared" si="3"/>
        <v>-0.28297659848824008</v>
      </c>
      <c r="K43" s="71">
        <f t="shared" si="4"/>
        <v>0.15826923006673208</v>
      </c>
      <c r="L43" s="52"/>
    </row>
    <row r="44" spans="1:12" x14ac:dyDescent="0.15">
      <c r="A44" s="24" t="s">
        <v>1107</v>
      </c>
      <c r="B44" s="24" t="s">
        <v>1802</v>
      </c>
      <c r="C44" s="24" t="s">
        <v>1522</v>
      </c>
      <c r="D44" s="24" t="s">
        <v>1525</v>
      </c>
      <c r="E44" s="63">
        <v>57.487705669</v>
      </c>
      <c r="F44" s="45">
        <v>77.62133329000001</v>
      </c>
      <c r="G44" s="103">
        <f t="shared" si="2"/>
        <v>-0.25938265638621583</v>
      </c>
      <c r="H44" s="63">
        <v>29.201479899999999</v>
      </c>
      <c r="I44" s="104">
        <v>101.01051704999999</v>
      </c>
      <c r="J44" s="69">
        <f t="shared" si="3"/>
        <v>-0.7109065397066987</v>
      </c>
      <c r="K44" s="71">
        <f t="shared" si="4"/>
        <v>0.50796043362966858</v>
      </c>
      <c r="L44" s="52"/>
    </row>
    <row r="45" spans="1:12" x14ac:dyDescent="0.15">
      <c r="A45" s="24" t="s">
        <v>121</v>
      </c>
      <c r="B45" s="24" t="s">
        <v>1568</v>
      </c>
      <c r="C45" s="24" t="s">
        <v>1522</v>
      </c>
      <c r="D45" s="24" t="s">
        <v>1525</v>
      </c>
      <c r="E45" s="63">
        <v>56.342010939999994</v>
      </c>
      <c r="F45" s="45">
        <v>36.759653729999997</v>
      </c>
      <c r="G45" s="103">
        <f t="shared" si="2"/>
        <v>0.53271332080091383</v>
      </c>
      <c r="H45" s="63">
        <v>1235.0134649300001</v>
      </c>
      <c r="I45" s="104">
        <v>1749.4770277299999</v>
      </c>
      <c r="J45" s="69">
        <f t="shared" si="3"/>
        <v>-0.29406705812395384</v>
      </c>
      <c r="K45" s="71">
        <f t="shared" si="4"/>
        <v>21.91993939025706</v>
      </c>
      <c r="L45" s="52"/>
    </row>
    <row r="46" spans="1:12" x14ac:dyDescent="0.15">
      <c r="A46" s="24" t="s">
        <v>1293</v>
      </c>
      <c r="B46" s="24" t="s">
        <v>1294</v>
      </c>
      <c r="C46" s="24" t="s">
        <v>1522</v>
      </c>
      <c r="D46" s="24" t="s">
        <v>1525</v>
      </c>
      <c r="E46" s="63">
        <v>56.083453188</v>
      </c>
      <c r="F46" s="45">
        <v>40.534278915000002</v>
      </c>
      <c r="G46" s="103">
        <f t="shared" si="2"/>
        <v>0.38360554792664425</v>
      </c>
      <c r="H46" s="63">
        <v>172.00216997000001</v>
      </c>
      <c r="I46" s="104">
        <v>250.69648262999999</v>
      </c>
      <c r="J46" s="69">
        <f t="shared" si="3"/>
        <v>-0.31390273941794389</v>
      </c>
      <c r="K46" s="71">
        <f t="shared" si="4"/>
        <v>3.0668969222245175</v>
      </c>
      <c r="L46" s="52"/>
    </row>
    <row r="47" spans="1:12" x14ac:dyDescent="0.15">
      <c r="A47" s="24" t="s">
        <v>1324</v>
      </c>
      <c r="B47" s="24" t="s">
        <v>1325</v>
      </c>
      <c r="C47" s="24" t="s">
        <v>1522</v>
      </c>
      <c r="D47" s="24" t="s">
        <v>1525</v>
      </c>
      <c r="E47" s="63">
        <v>54.548667056999996</v>
      </c>
      <c r="F47" s="45">
        <v>40.888364012999993</v>
      </c>
      <c r="G47" s="103">
        <f t="shared" si="2"/>
        <v>0.33408778692287289</v>
      </c>
      <c r="H47" s="63">
        <v>52.786254810000003</v>
      </c>
      <c r="I47" s="104">
        <v>29.178981629999999</v>
      </c>
      <c r="J47" s="69">
        <f t="shared" si="3"/>
        <v>0.80905062004386363</v>
      </c>
      <c r="K47" s="71">
        <f t="shared" si="4"/>
        <v>0.9676910116766303</v>
      </c>
      <c r="L47" s="52"/>
    </row>
    <row r="48" spans="1:12" x14ac:dyDescent="0.15">
      <c r="A48" s="24" t="s">
        <v>278</v>
      </c>
      <c r="B48" s="24" t="s">
        <v>279</v>
      </c>
      <c r="C48" s="24" t="s">
        <v>1522</v>
      </c>
      <c r="D48" s="24" t="s">
        <v>1525</v>
      </c>
      <c r="E48" s="63">
        <v>54.355234490000001</v>
      </c>
      <c r="F48" s="45">
        <v>43.714031799999994</v>
      </c>
      <c r="G48" s="103">
        <f t="shared" si="2"/>
        <v>0.24342761927532863</v>
      </c>
      <c r="H48" s="63">
        <v>101.2307765</v>
      </c>
      <c r="I48" s="104">
        <v>47.57960885</v>
      </c>
      <c r="J48" s="69">
        <f t="shared" si="3"/>
        <v>1.1276084219006774</v>
      </c>
      <c r="K48" s="71">
        <f t="shared" si="4"/>
        <v>1.8623924162929317</v>
      </c>
      <c r="L48" s="52"/>
    </row>
    <row r="49" spans="1:12" x14ac:dyDescent="0.15">
      <c r="A49" s="24" t="s">
        <v>1869</v>
      </c>
      <c r="B49" s="24" t="s">
        <v>233</v>
      </c>
      <c r="C49" s="24" t="s">
        <v>1522</v>
      </c>
      <c r="D49" s="24" t="s">
        <v>1525</v>
      </c>
      <c r="E49" s="63">
        <v>54.259610454000004</v>
      </c>
      <c r="F49" s="45">
        <v>33.717298134000004</v>
      </c>
      <c r="G49" s="103">
        <f t="shared" si="2"/>
        <v>0.60925143640988977</v>
      </c>
      <c r="H49" s="63">
        <v>24.786355449999999</v>
      </c>
      <c r="I49" s="104">
        <v>20.492958659999999</v>
      </c>
      <c r="J49" s="69">
        <f t="shared" si="3"/>
        <v>0.20950595086009893</v>
      </c>
      <c r="K49" s="71">
        <f t="shared" si="4"/>
        <v>0.45681042017456569</v>
      </c>
      <c r="L49" s="52"/>
    </row>
    <row r="50" spans="1:12" x14ac:dyDescent="0.15">
      <c r="A50" s="24" t="s">
        <v>1798</v>
      </c>
      <c r="B50" s="24" t="s">
        <v>1799</v>
      </c>
      <c r="C50" s="24" t="s">
        <v>1522</v>
      </c>
      <c r="D50" s="24" t="s">
        <v>1525</v>
      </c>
      <c r="E50" s="63">
        <v>52.820063040000001</v>
      </c>
      <c r="F50" s="45">
        <v>88.302740806999992</v>
      </c>
      <c r="G50" s="103">
        <f t="shared" si="2"/>
        <v>-0.40182985763208823</v>
      </c>
      <c r="H50" s="63">
        <v>111.16507095999999</v>
      </c>
      <c r="I50" s="104">
        <v>184.55067696</v>
      </c>
      <c r="J50" s="69">
        <f t="shared" si="3"/>
        <v>-0.39764474023525687</v>
      </c>
      <c r="K50" s="71">
        <f t="shared" si="4"/>
        <v>2.1045993617201102</v>
      </c>
      <c r="L50" s="52"/>
    </row>
    <row r="51" spans="1:12" x14ac:dyDescent="0.15">
      <c r="A51" s="24" t="s">
        <v>185</v>
      </c>
      <c r="B51" s="24" t="s">
        <v>1440</v>
      </c>
      <c r="C51" s="24" t="s">
        <v>1522</v>
      </c>
      <c r="D51" s="24" t="s">
        <v>1526</v>
      </c>
      <c r="E51" s="63">
        <v>52.655509424999998</v>
      </c>
      <c r="F51" s="45">
        <v>89.000392134999998</v>
      </c>
      <c r="G51" s="103">
        <f t="shared" si="2"/>
        <v>-0.4083676693791457</v>
      </c>
      <c r="H51" s="63">
        <v>21.673385960000001</v>
      </c>
      <c r="I51" s="104">
        <v>15.77675711</v>
      </c>
      <c r="J51" s="69">
        <f t="shared" si="3"/>
        <v>0.37375417577180414</v>
      </c>
      <c r="K51" s="71">
        <f t="shared" si="4"/>
        <v>0.41160718406628544</v>
      </c>
      <c r="L51" s="52"/>
    </row>
    <row r="52" spans="1:12" x14ac:dyDescent="0.15">
      <c r="A52" s="24" t="s">
        <v>960</v>
      </c>
      <c r="B52" s="24" t="s">
        <v>308</v>
      </c>
      <c r="C52" s="24" t="s">
        <v>1522</v>
      </c>
      <c r="D52" s="24" t="s">
        <v>1526</v>
      </c>
      <c r="E52" s="63">
        <v>51.528580990000002</v>
      </c>
      <c r="F52" s="45">
        <v>74.954273749999999</v>
      </c>
      <c r="G52" s="103">
        <f t="shared" si="2"/>
        <v>-0.31253311636549608</v>
      </c>
      <c r="H52" s="63">
        <v>15.129540970000001</v>
      </c>
      <c r="I52" s="104">
        <v>33.696452450000002</v>
      </c>
      <c r="J52" s="69">
        <f t="shared" si="3"/>
        <v>-0.55100493167790421</v>
      </c>
      <c r="K52" s="71">
        <f t="shared" si="4"/>
        <v>0.29361454709835977</v>
      </c>
      <c r="L52" s="52"/>
    </row>
    <row r="53" spans="1:12" x14ac:dyDescent="0.15">
      <c r="A53" s="24" t="s">
        <v>1800</v>
      </c>
      <c r="B53" s="24" t="s">
        <v>1801</v>
      </c>
      <c r="C53" s="24" t="s">
        <v>1522</v>
      </c>
      <c r="D53" s="24" t="s">
        <v>1525</v>
      </c>
      <c r="E53" s="63">
        <v>50.655844318000007</v>
      </c>
      <c r="F53" s="45">
        <v>39.545867991999998</v>
      </c>
      <c r="G53" s="103">
        <f t="shared" si="2"/>
        <v>0.28093899287398427</v>
      </c>
      <c r="H53" s="63">
        <v>23.763373430000001</v>
      </c>
      <c r="I53" s="104">
        <v>28.566476179999999</v>
      </c>
      <c r="J53" s="69">
        <f t="shared" si="3"/>
        <v>-0.16813774018661609</v>
      </c>
      <c r="K53" s="71">
        <f t="shared" si="4"/>
        <v>0.46911415158380737</v>
      </c>
      <c r="L53" s="52"/>
    </row>
    <row r="54" spans="1:12" x14ac:dyDescent="0.15">
      <c r="A54" s="24" t="s">
        <v>887</v>
      </c>
      <c r="B54" s="24" t="s">
        <v>401</v>
      </c>
      <c r="C54" s="24" t="s">
        <v>1523</v>
      </c>
      <c r="D54" s="24" t="s">
        <v>1526</v>
      </c>
      <c r="E54" s="63">
        <v>49.472673461999996</v>
      </c>
      <c r="F54" s="45">
        <v>45.454288149</v>
      </c>
      <c r="G54" s="103">
        <f t="shared" si="2"/>
        <v>8.8404977321999922E-2</v>
      </c>
      <c r="H54" s="63">
        <v>58.949200240000003</v>
      </c>
      <c r="I54" s="104">
        <v>60.063360770000003</v>
      </c>
      <c r="J54" s="69">
        <f t="shared" si="3"/>
        <v>-1.8549753389032642E-2</v>
      </c>
      <c r="K54" s="71">
        <f t="shared" si="4"/>
        <v>1.191550731239114</v>
      </c>
      <c r="L54" s="52"/>
    </row>
    <row r="55" spans="1:12" x14ac:dyDescent="0.15">
      <c r="A55" s="24" t="s">
        <v>813</v>
      </c>
      <c r="B55" s="24" t="s">
        <v>1214</v>
      </c>
      <c r="C55" s="24" t="s">
        <v>1522</v>
      </c>
      <c r="D55" s="24" t="s">
        <v>1525</v>
      </c>
      <c r="E55" s="63">
        <v>48.395360170000004</v>
      </c>
      <c r="F55" s="45">
        <v>70.454487999999998</v>
      </c>
      <c r="G55" s="103">
        <f t="shared" si="2"/>
        <v>-0.31309755355826296</v>
      </c>
      <c r="H55" s="63">
        <v>45.22867995</v>
      </c>
      <c r="I55" s="104">
        <v>98.11050797</v>
      </c>
      <c r="J55" s="69">
        <f t="shared" si="3"/>
        <v>-0.53900269312814153</v>
      </c>
      <c r="K55" s="71">
        <f t="shared" si="4"/>
        <v>0.93456644998867044</v>
      </c>
      <c r="L55" s="52"/>
    </row>
    <row r="56" spans="1:12" x14ac:dyDescent="0.15">
      <c r="A56" s="24" t="s">
        <v>987</v>
      </c>
      <c r="B56" s="24" t="s">
        <v>988</v>
      </c>
      <c r="C56" s="24" t="s">
        <v>1523</v>
      </c>
      <c r="D56" s="24" t="s">
        <v>1526</v>
      </c>
      <c r="E56" s="63">
        <v>48.119868158000003</v>
      </c>
      <c r="F56" s="45">
        <v>27.544249978</v>
      </c>
      <c r="G56" s="103">
        <f t="shared" si="2"/>
        <v>0.74700230343661755</v>
      </c>
      <c r="H56" s="63">
        <v>155.76522394999998</v>
      </c>
      <c r="I56" s="104">
        <v>167.63757103999998</v>
      </c>
      <c r="J56" s="69">
        <f t="shared" si="3"/>
        <v>-7.0821517016416036E-2</v>
      </c>
      <c r="K56" s="71">
        <f t="shared" si="4"/>
        <v>3.2370251605542641</v>
      </c>
      <c r="L56" s="52"/>
    </row>
    <row r="57" spans="1:12" x14ac:dyDescent="0.15">
      <c r="A57" s="24" t="s">
        <v>119</v>
      </c>
      <c r="B57" s="24" t="s">
        <v>1564</v>
      </c>
      <c r="C57" s="24" t="s">
        <v>1522</v>
      </c>
      <c r="D57" s="24" t="s">
        <v>1525</v>
      </c>
      <c r="E57" s="63">
        <v>47.914190420000004</v>
      </c>
      <c r="F57" s="45">
        <v>31.096723000000001</v>
      </c>
      <c r="G57" s="103">
        <f t="shared" si="2"/>
        <v>0.54081156461405921</v>
      </c>
      <c r="H57" s="63">
        <v>542.84541970999999</v>
      </c>
      <c r="I57" s="104">
        <v>1564.4012720799999</v>
      </c>
      <c r="J57" s="69">
        <f t="shared" si="3"/>
        <v>-0.65300116447218026</v>
      </c>
      <c r="K57" s="71">
        <f t="shared" si="4"/>
        <v>11.329533379393368</v>
      </c>
      <c r="L57" s="52"/>
    </row>
    <row r="58" spans="1:12" x14ac:dyDescent="0.15">
      <c r="A58" s="24" t="s">
        <v>866</v>
      </c>
      <c r="B58" s="24" t="s">
        <v>867</v>
      </c>
      <c r="C58" s="24" t="s">
        <v>1523</v>
      </c>
      <c r="D58" s="24" t="s">
        <v>1526</v>
      </c>
      <c r="E58" s="63">
        <v>46.014620139999998</v>
      </c>
      <c r="F58" s="45">
        <v>66.433026597000008</v>
      </c>
      <c r="G58" s="103">
        <f t="shared" si="2"/>
        <v>-0.30735324736690628</v>
      </c>
      <c r="H58" s="63">
        <v>152.14847347</v>
      </c>
      <c r="I58" s="104">
        <v>138.42944765000001</v>
      </c>
      <c r="J58" s="69">
        <f t="shared" si="3"/>
        <v>9.9104822369057377E-2</v>
      </c>
      <c r="K58" s="71">
        <f t="shared" si="4"/>
        <v>3.306524600378892</v>
      </c>
      <c r="L58" s="52"/>
    </row>
    <row r="59" spans="1:12" x14ac:dyDescent="0.15">
      <c r="A59" s="24" t="s">
        <v>1428</v>
      </c>
      <c r="B59" s="24" t="s">
        <v>1429</v>
      </c>
      <c r="C59" s="24" t="s">
        <v>1522</v>
      </c>
      <c r="D59" s="24" t="s">
        <v>1525</v>
      </c>
      <c r="E59" s="63">
        <v>45.188689502999999</v>
      </c>
      <c r="F59" s="45">
        <v>37.670420810000003</v>
      </c>
      <c r="G59" s="103">
        <f t="shared" si="2"/>
        <v>0.19958016213623475</v>
      </c>
      <c r="H59" s="63">
        <v>53.692535100000001</v>
      </c>
      <c r="I59" s="104">
        <v>112.55178995999999</v>
      </c>
      <c r="J59" s="69">
        <f t="shared" si="3"/>
        <v>-0.52295263256957614</v>
      </c>
      <c r="K59" s="71">
        <f t="shared" si="4"/>
        <v>1.1881852669446289</v>
      </c>
      <c r="L59" s="52"/>
    </row>
    <row r="60" spans="1:12" x14ac:dyDescent="0.15">
      <c r="A60" s="24" t="s">
        <v>1919</v>
      </c>
      <c r="B60" s="24" t="s">
        <v>1375</v>
      </c>
      <c r="C60" s="24" t="s">
        <v>1522</v>
      </c>
      <c r="D60" s="24" t="s">
        <v>1525</v>
      </c>
      <c r="E60" s="63">
        <v>44.969849068000002</v>
      </c>
      <c r="F60" s="45">
        <v>40.265799059000003</v>
      </c>
      <c r="G60" s="103">
        <f t="shared" si="2"/>
        <v>0.11682495117276392</v>
      </c>
      <c r="H60" s="63">
        <v>92.287119619999999</v>
      </c>
      <c r="I60" s="104">
        <v>293.22367485000001</v>
      </c>
      <c r="J60" s="69">
        <f t="shared" si="3"/>
        <v>-0.68526716109396713</v>
      </c>
      <c r="K60" s="71">
        <f t="shared" si="4"/>
        <v>2.052199896878693</v>
      </c>
      <c r="L60" s="52"/>
    </row>
    <row r="61" spans="1:12" x14ac:dyDescent="0.15">
      <c r="A61" s="24" t="s">
        <v>878</v>
      </c>
      <c r="B61" s="24" t="s">
        <v>380</v>
      </c>
      <c r="C61" s="24" t="s">
        <v>1523</v>
      </c>
      <c r="D61" s="24" t="s">
        <v>1526</v>
      </c>
      <c r="E61" s="63">
        <v>44.619648650999999</v>
      </c>
      <c r="F61" s="45">
        <v>21.074838100000001</v>
      </c>
      <c r="G61" s="103">
        <f t="shared" si="2"/>
        <v>1.1172000676484437</v>
      </c>
      <c r="H61" s="63">
        <v>75.155462180000001</v>
      </c>
      <c r="I61" s="104">
        <v>7.8985789000000004</v>
      </c>
      <c r="J61" s="69">
        <f t="shared" si="3"/>
        <v>8.5150612700722661</v>
      </c>
      <c r="K61" s="71">
        <f t="shared" si="4"/>
        <v>1.6843580003921803</v>
      </c>
      <c r="L61" s="52"/>
    </row>
    <row r="62" spans="1:12" x14ac:dyDescent="0.15">
      <c r="A62" s="24" t="s">
        <v>1547</v>
      </c>
      <c r="B62" s="24" t="s">
        <v>1548</v>
      </c>
      <c r="C62" s="24" t="s">
        <v>1522</v>
      </c>
      <c r="D62" s="24" t="s">
        <v>1526</v>
      </c>
      <c r="E62" s="63">
        <v>43.023456428999999</v>
      </c>
      <c r="F62" s="45">
        <v>52.583944993000003</v>
      </c>
      <c r="G62" s="103">
        <f t="shared" si="2"/>
        <v>-0.18181383244016214</v>
      </c>
      <c r="H62" s="63">
        <v>48.024756429999996</v>
      </c>
      <c r="I62" s="104">
        <v>41.592845340000004</v>
      </c>
      <c r="J62" s="69">
        <f t="shared" si="3"/>
        <v>0.15463984340148995</v>
      </c>
      <c r="K62" s="71">
        <f t="shared" si="4"/>
        <v>1.1162458904075607</v>
      </c>
      <c r="L62" s="52"/>
    </row>
    <row r="63" spans="1:12" x14ac:dyDescent="0.15">
      <c r="A63" s="24" t="s">
        <v>97</v>
      </c>
      <c r="B63" s="24" t="s">
        <v>1299</v>
      </c>
      <c r="C63" s="24" t="s">
        <v>1522</v>
      </c>
      <c r="D63" s="24" t="s">
        <v>1525</v>
      </c>
      <c r="E63" s="63">
        <v>42.207682531000003</v>
      </c>
      <c r="F63" s="45">
        <v>30.93701849</v>
      </c>
      <c r="G63" s="103">
        <f t="shared" si="2"/>
        <v>0.36430996233987778</v>
      </c>
      <c r="H63" s="63">
        <v>86.552325260000003</v>
      </c>
      <c r="I63" s="104">
        <v>110.87345118</v>
      </c>
      <c r="J63" s="69">
        <f t="shared" si="3"/>
        <v>-0.21935932958842708</v>
      </c>
      <c r="K63" s="71">
        <f t="shared" si="4"/>
        <v>2.0506296500981893</v>
      </c>
      <c r="L63" s="52"/>
    </row>
    <row r="64" spans="1:12" x14ac:dyDescent="0.15">
      <c r="A64" s="24" t="s">
        <v>1535</v>
      </c>
      <c r="B64" s="24" t="s">
        <v>1536</v>
      </c>
      <c r="C64" s="24" t="s">
        <v>1522</v>
      </c>
      <c r="D64" s="24" t="s">
        <v>1526</v>
      </c>
      <c r="E64" s="63">
        <v>39.439914894000005</v>
      </c>
      <c r="F64" s="45">
        <v>30.503825216999999</v>
      </c>
      <c r="G64" s="103">
        <f t="shared" si="2"/>
        <v>0.29294980591548425</v>
      </c>
      <c r="H64" s="63">
        <v>19.261070839999999</v>
      </c>
      <c r="I64" s="104">
        <v>46.884372490000004</v>
      </c>
      <c r="J64" s="69">
        <f t="shared" si="3"/>
        <v>-0.58917929755574305</v>
      </c>
      <c r="K64" s="71">
        <f t="shared" si="4"/>
        <v>0.48836491893470557</v>
      </c>
      <c r="L64" s="52"/>
    </row>
    <row r="65" spans="1:12" x14ac:dyDescent="0.15">
      <c r="A65" s="24" t="s">
        <v>167</v>
      </c>
      <c r="B65" s="24" t="s">
        <v>314</v>
      </c>
      <c r="C65" s="24" t="s">
        <v>1522</v>
      </c>
      <c r="D65" s="24" t="s">
        <v>1526</v>
      </c>
      <c r="E65" s="63">
        <v>39.407583893000002</v>
      </c>
      <c r="F65" s="45">
        <v>16.795915920000002</v>
      </c>
      <c r="G65" s="103">
        <f t="shared" si="2"/>
        <v>1.3462598932205179</v>
      </c>
      <c r="H65" s="63">
        <v>4.4051045100000001</v>
      </c>
      <c r="I65" s="104">
        <v>5.0476340899999999</v>
      </c>
      <c r="J65" s="69">
        <f t="shared" si="3"/>
        <v>-0.12729321669194127</v>
      </c>
      <c r="K65" s="71">
        <f t="shared" si="4"/>
        <v>0.11178316645752245</v>
      </c>
      <c r="L65" s="52"/>
    </row>
    <row r="66" spans="1:12" x14ac:dyDescent="0.15">
      <c r="A66" s="24" t="s">
        <v>959</v>
      </c>
      <c r="B66" s="24" t="s">
        <v>306</v>
      </c>
      <c r="C66" s="24" t="s">
        <v>1522</v>
      </c>
      <c r="D66" s="24" t="s">
        <v>1526</v>
      </c>
      <c r="E66" s="63">
        <v>39.285391359999998</v>
      </c>
      <c r="F66" s="45">
        <v>52.953549250000002</v>
      </c>
      <c r="G66" s="103">
        <f t="shared" si="2"/>
        <v>-0.25811599191342216</v>
      </c>
      <c r="H66" s="63">
        <v>6.8986424400000006</v>
      </c>
      <c r="I66" s="104">
        <v>9.9492561199999994</v>
      </c>
      <c r="J66" s="69">
        <f t="shared" si="3"/>
        <v>-0.30661726295975578</v>
      </c>
      <c r="K66" s="71">
        <f t="shared" si="4"/>
        <v>0.17560325100958854</v>
      </c>
      <c r="L66" s="52"/>
    </row>
    <row r="67" spans="1:12" x14ac:dyDescent="0.15">
      <c r="A67" s="24" t="s">
        <v>868</v>
      </c>
      <c r="B67" s="24" t="s">
        <v>869</v>
      </c>
      <c r="C67" s="24" t="s">
        <v>1523</v>
      </c>
      <c r="D67" s="24" t="s">
        <v>1526</v>
      </c>
      <c r="E67" s="63">
        <v>38.495157886000001</v>
      </c>
      <c r="F67" s="45">
        <v>40.271365918999997</v>
      </c>
      <c r="G67" s="103">
        <f t="shared" si="2"/>
        <v>-4.4105979334611578E-2</v>
      </c>
      <c r="H67" s="63">
        <v>67.328001860000001</v>
      </c>
      <c r="I67" s="104">
        <v>51.11335081</v>
      </c>
      <c r="J67" s="69">
        <f t="shared" si="3"/>
        <v>0.31722927166864023</v>
      </c>
      <c r="K67" s="71">
        <f t="shared" si="4"/>
        <v>1.7489992393169529</v>
      </c>
      <c r="L67" s="52"/>
    </row>
    <row r="68" spans="1:12" x14ac:dyDescent="0.15">
      <c r="A68" s="24" t="s">
        <v>1595</v>
      </c>
      <c r="B68" s="24" t="s">
        <v>1947</v>
      </c>
      <c r="C68" s="24" t="s">
        <v>1522</v>
      </c>
      <c r="D68" s="24" t="s">
        <v>1525</v>
      </c>
      <c r="E68" s="63">
        <v>37.300314622000002</v>
      </c>
      <c r="F68" s="45">
        <v>60.184671086000002</v>
      </c>
      <c r="G68" s="103">
        <f t="shared" si="2"/>
        <v>-0.38023563228084667</v>
      </c>
      <c r="H68" s="63">
        <v>0.45123787999999998</v>
      </c>
      <c r="I68" s="104">
        <v>3.6595809999999999E-2</v>
      </c>
      <c r="J68" s="69">
        <f t="shared" si="3"/>
        <v>11.330315410425401</v>
      </c>
      <c r="K68" s="71">
        <f t="shared" si="4"/>
        <v>1.2097428254233988E-2</v>
      </c>
      <c r="L68" s="52"/>
    </row>
    <row r="69" spans="1:12" x14ac:dyDescent="0.15">
      <c r="A69" s="24" t="s">
        <v>1920</v>
      </c>
      <c r="B69" s="24" t="s">
        <v>1369</v>
      </c>
      <c r="C69" s="24" t="s">
        <v>1522</v>
      </c>
      <c r="D69" s="24" t="s">
        <v>1525</v>
      </c>
      <c r="E69" s="63">
        <v>37.214817936999999</v>
      </c>
      <c r="F69" s="45">
        <v>21.733518958999998</v>
      </c>
      <c r="G69" s="103">
        <f t="shared" si="2"/>
        <v>0.71232362357910239</v>
      </c>
      <c r="H69" s="63">
        <v>445.87830823000002</v>
      </c>
      <c r="I69" s="104">
        <v>273.52654575000003</v>
      </c>
      <c r="J69" s="69">
        <f t="shared" si="3"/>
        <v>0.63010981989853154</v>
      </c>
      <c r="K69" s="71">
        <f t="shared" si="4"/>
        <v>11.981203535237384</v>
      </c>
      <c r="L69" s="52"/>
    </row>
    <row r="70" spans="1:12" x14ac:dyDescent="0.15">
      <c r="A70" s="24" t="s">
        <v>1709</v>
      </c>
      <c r="B70" s="24" t="s">
        <v>1710</v>
      </c>
      <c r="C70" s="24" t="s">
        <v>1522</v>
      </c>
      <c r="D70" s="24" t="s">
        <v>1525</v>
      </c>
      <c r="E70" s="63">
        <v>35.978410038</v>
      </c>
      <c r="F70" s="45">
        <v>19.970206004000001</v>
      </c>
      <c r="G70" s="103">
        <f t="shared" si="2"/>
        <v>0.80160435154217136</v>
      </c>
      <c r="H70" s="63">
        <v>71.52674540000001</v>
      </c>
      <c r="I70" s="104">
        <v>25.94742875</v>
      </c>
      <c r="J70" s="69">
        <f t="shared" si="3"/>
        <v>1.7566024398467617</v>
      </c>
      <c r="K70" s="71">
        <f t="shared" si="4"/>
        <v>1.9880463123427148</v>
      </c>
      <c r="L70" s="52"/>
    </row>
    <row r="71" spans="1:12" x14ac:dyDescent="0.15">
      <c r="A71" s="24" t="s">
        <v>1794</v>
      </c>
      <c r="B71" s="24" t="s">
        <v>1795</v>
      </c>
      <c r="C71" s="24" t="s">
        <v>1522</v>
      </c>
      <c r="D71" s="24" t="s">
        <v>1525</v>
      </c>
      <c r="E71" s="63">
        <v>35.864527725000002</v>
      </c>
      <c r="F71" s="45">
        <v>33.454809829999995</v>
      </c>
      <c r="G71" s="103">
        <f t="shared" si="2"/>
        <v>7.2029041780388159E-2</v>
      </c>
      <c r="H71" s="63">
        <v>40.350892009999995</v>
      </c>
      <c r="I71" s="104">
        <v>33.80496205</v>
      </c>
      <c r="J71" s="69">
        <f t="shared" ref="J71:J102" si="5">IF(ISERROR(H71/I71-1),"",((H71/I71-1)))</f>
        <v>0.19363813958193732</v>
      </c>
      <c r="K71" s="71">
        <f t="shared" ref="K71:K102" si="6">IF(ISERROR(H71/E71),"",(H71/E71))</f>
        <v>1.1250919660618504</v>
      </c>
      <c r="L71" s="52"/>
    </row>
    <row r="72" spans="1:12" x14ac:dyDescent="0.15">
      <c r="A72" s="24" t="s">
        <v>1109</v>
      </c>
      <c r="B72" s="24" t="s">
        <v>1851</v>
      </c>
      <c r="C72" s="24" t="s">
        <v>1523</v>
      </c>
      <c r="D72" s="24" t="s">
        <v>1526</v>
      </c>
      <c r="E72" s="63">
        <v>35.787117009999996</v>
      </c>
      <c r="F72" s="45">
        <v>36.638336710000004</v>
      </c>
      <c r="G72" s="103">
        <f t="shared" ref="G72:G135" si="7">IF(ISERROR(E72/F72-1),"",((E72/F72-1)))</f>
        <v>-2.3233033386247492E-2</v>
      </c>
      <c r="H72" s="63">
        <v>30.193794559999997</v>
      </c>
      <c r="I72" s="104">
        <v>12.20139249</v>
      </c>
      <c r="J72" s="69">
        <f t="shared" si="5"/>
        <v>1.4746187441102467</v>
      </c>
      <c r="K72" s="71">
        <f t="shared" si="6"/>
        <v>0.84370569866141898</v>
      </c>
      <c r="L72" s="52"/>
    </row>
    <row r="73" spans="1:12" x14ac:dyDescent="0.15">
      <c r="A73" s="24" t="s">
        <v>1711</v>
      </c>
      <c r="B73" s="24" t="s">
        <v>1712</v>
      </c>
      <c r="C73" s="24" t="s">
        <v>1522</v>
      </c>
      <c r="D73" s="24" t="s">
        <v>1525</v>
      </c>
      <c r="E73" s="63">
        <v>35.159955246000003</v>
      </c>
      <c r="F73" s="45">
        <v>45.508857601999999</v>
      </c>
      <c r="G73" s="103">
        <f t="shared" si="7"/>
        <v>-0.22740413408103632</v>
      </c>
      <c r="H73" s="63">
        <v>35.070271179999999</v>
      </c>
      <c r="I73" s="104">
        <v>67.87217527</v>
      </c>
      <c r="J73" s="69">
        <f t="shared" si="5"/>
        <v>-0.48328941807908554</v>
      </c>
      <c r="K73" s="71">
        <f t="shared" si="6"/>
        <v>0.99744925539943041</v>
      </c>
      <c r="L73" s="52"/>
    </row>
    <row r="74" spans="1:12" x14ac:dyDescent="0.15">
      <c r="A74" s="24" t="s">
        <v>127</v>
      </c>
      <c r="B74" s="24" t="s">
        <v>1555</v>
      </c>
      <c r="C74" s="24" t="s">
        <v>1522</v>
      </c>
      <c r="D74" s="24" t="s">
        <v>1525</v>
      </c>
      <c r="E74" s="63">
        <v>35.063565990000001</v>
      </c>
      <c r="F74" s="45">
        <v>22.574102</v>
      </c>
      <c r="G74" s="103">
        <f t="shared" si="7"/>
        <v>0.55326515269577503</v>
      </c>
      <c r="H74" s="63">
        <v>756.93634744000008</v>
      </c>
      <c r="I74" s="104">
        <v>1323.1329591400001</v>
      </c>
      <c r="J74" s="69">
        <f t="shared" si="5"/>
        <v>-0.42792117586430034</v>
      </c>
      <c r="K74" s="71">
        <f t="shared" si="6"/>
        <v>21.587546105717699</v>
      </c>
      <c r="L74" s="52"/>
    </row>
    <row r="75" spans="1:12" x14ac:dyDescent="0.15">
      <c r="A75" s="24" t="s">
        <v>160</v>
      </c>
      <c r="B75" s="24" t="s">
        <v>861</v>
      </c>
      <c r="C75" s="24" t="s">
        <v>1522</v>
      </c>
      <c r="D75" s="24" t="s">
        <v>1525</v>
      </c>
      <c r="E75" s="63">
        <v>34.899860534999995</v>
      </c>
      <c r="F75" s="45">
        <v>47.765866332000002</v>
      </c>
      <c r="G75" s="103">
        <f t="shared" si="7"/>
        <v>-0.26935564630135522</v>
      </c>
      <c r="H75" s="63">
        <v>235.73342578</v>
      </c>
      <c r="I75" s="104">
        <v>151.77420257</v>
      </c>
      <c r="J75" s="69">
        <f t="shared" si="5"/>
        <v>0.55318507222119684</v>
      </c>
      <c r="K75" s="71">
        <f t="shared" si="6"/>
        <v>6.754566412768046</v>
      </c>
      <c r="L75" s="52"/>
    </row>
    <row r="76" spans="1:12" x14ac:dyDescent="0.15">
      <c r="A76" s="24" t="s">
        <v>1792</v>
      </c>
      <c r="B76" s="24" t="s">
        <v>1793</v>
      </c>
      <c r="C76" s="24" t="s">
        <v>1522</v>
      </c>
      <c r="D76" s="24" t="s">
        <v>1526</v>
      </c>
      <c r="E76" s="63">
        <v>34.343123626999997</v>
      </c>
      <c r="F76" s="45">
        <v>23.132120032000003</v>
      </c>
      <c r="G76" s="103">
        <f t="shared" si="7"/>
        <v>0.48465093469561649</v>
      </c>
      <c r="H76" s="63">
        <v>32.045478930000002</v>
      </c>
      <c r="I76" s="104">
        <v>48.765862399999996</v>
      </c>
      <c r="J76" s="69">
        <f t="shared" si="5"/>
        <v>-0.34287066089084473</v>
      </c>
      <c r="K76" s="71">
        <f t="shared" si="6"/>
        <v>0.93309738735606373</v>
      </c>
      <c r="L76" s="52"/>
    </row>
    <row r="77" spans="1:12" x14ac:dyDescent="0.15">
      <c r="A77" s="24" t="s">
        <v>159</v>
      </c>
      <c r="B77" s="24" t="s">
        <v>394</v>
      </c>
      <c r="C77" s="24" t="s">
        <v>1523</v>
      </c>
      <c r="D77" s="24" t="s">
        <v>1526</v>
      </c>
      <c r="E77" s="63">
        <v>34.275315849000002</v>
      </c>
      <c r="F77" s="45">
        <v>27.298482480000001</v>
      </c>
      <c r="G77" s="103">
        <f t="shared" si="7"/>
        <v>0.25557586851619019</v>
      </c>
      <c r="H77" s="63">
        <v>16.212896609999998</v>
      </c>
      <c r="I77" s="104">
        <v>16.283829439999998</v>
      </c>
      <c r="J77" s="69">
        <f t="shared" si="5"/>
        <v>-4.3560287990832558E-3</v>
      </c>
      <c r="K77" s="71">
        <f t="shared" si="6"/>
        <v>0.47301961217296895</v>
      </c>
      <c r="L77" s="52"/>
    </row>
    <row r="78" spans="1:12" x14ac:dyDescent="0.15">
      <c r="A78" s="24" t="s">
        <v>1103</v>
      </c>
      <c r="B78" s="24" t="s">
        <v>1379</v>
      </c>
      <c r="C78" s="24" t="s">
        <v>1522</v>
      </c>
      <c r="D78" s="24" t="s">
        <v>1525</v>
      </c>
      <c r="E78" s="63">
        <v>34.060399859999997</v>
      </c>
      <c r="F78" s="45">
        <v>12.424945619999999</v>
      </c>
      <c r="G78" s="103">
        <f t="shared" si="7"/>
        <v>1.7412916645022709</v>
      </c>
      <c r="H78" s="63">
        <v>72.68680504000001</v>
      </c>
      <c r="I78" s="104">
        <v>104.12679968</v>
      </c>
      <c r="J78" s="69">
        <f t="shared" si="5"/>
        <v>-0.30193950775996803</v>
      </c>
      <c r="K78" s="71">
        <f t="shared" si="6"/>
        <v>2.1340561279012542</v>
      </c>
      <c r="L78" s="52"/>
    </row>
    <row r="79" spans="1:12" x14ac:dyDescent="0.15">
      <c r="A79" s="24" t="s">
        <v>214</v>
      </c>
      <c r="B79" s="24" t="s">
        <v>215</v>
      </c>
      <c r="C79" s="24" t="s">
        <v>1523</v>
      </c>
      <c r="D79" s="24" t="s">
        <v>1526</v>
      </c>
      <c r="E79" s="63">
        <v>34.033544549999995</v>
      </c>
      <c r="F79" s="45">
        <v>34.067628309</v>
      </c>
      <c r="G79" s="103">
        <f t="shared" si="7"/>
        <v>-1.0004734902840928E-3</v>
      </c>
      <c r="H79" s="63">
        <v>45.749972100000001</v>
      </c>
      <c r="I79" s="104">
        <v>18.323155109999998</v>
      </c>
      <c r="J79" s="69">
        <f t="shared" si="5"/>
        <v>1.4968392083867483</v>
      </c>
      <c r="K79" s="71">
        <f t="shared" si="6"/>
        <v>1.3442611607141581</v>
      </c>
      <c r="L79" s="52"/>
    </row>
    <row r="80" spans="1:12" x14ac:dyDescent="0.15">
      <c r="A80" s="24" t="s">
        <v>100</v>
      </c>
      <c r="B80" s="24" t="s">
        <v>275</v>
      </c>
      <c r="C80" s="24" t="s">
        <v>1522</v>
      </c>
      <c r="D80" s="24" t="s">
        <v>1525</v>
      </c>
      <c r="E80" s="63">
        <v>33.377999389999999</v>
      </c>
      <c r="F80" s="45">
        <v>23.89217339</v>
      </c>
      <c r="G80" s="103">
        <f t="shared" si="7"/>
        <v>0.39702650090302227</v>
      </c>
      <c r="H80" s="63">
        <v>43.365377559999999</v>
      </c>
      <c r="I80" s="104">
        <v>73.978887310000005</v>
      </c>
      <c r="J80" s="69">
        <f t="shared" si="5"/>
        <v>-0.41381414161742691</v>
      </c>
      <c r="K80" s="71">
        <f t="shared" si="6"/>
        <v>1.2992203952461034</v>
      </c>
      <c r="L80" s="52"/>
    </row>
    <row r="81" spans="1:12" x14ac:dyDescent="0.15">
      <c r="A81" s="24" t="s">
        <v>96</v>
      </c>
      <c r="B81" s="24" t="s">
        <v>1298</v>
      </c>
      <c r="C81" s="24" t="s">
        <v>1522</v>
      </c>
      <c r="D81" s="24" t="s">
        <v>1525</v>
      </c>
      <c r="E81" s="63">
        <v>32.818591984000001</v>
      </c>
      <c r="F81" s="45">
        <v>34.396306520000003</v>
      </c>
      <c r="G81" s="103">
        <f t="shared" si="7"/>
        <v>-4.5868719511573897E-2</v>
      </c>
      <c r="H81" s="63">
        <v>62.719464860000002</v>
      </c>
      <c r="I81" s="104">
        <v>142.72175166</v>
      </c>
      <c r="J81" s="69">
        <f t="shared" si="5"/>
        <v>-0.56054725975187059</v>
      </c>
      <c r="K81" s="71">
        <f t="shared" si="6"/>
        <v>1.9110955427514236</v>
      </c>
      <c r="L81" s="52"/>
    </row>
    <row r="82" spans="1:12" x14ac:dyDescent="0.15">
      <c r="A82" s="24" t="s">
        <v>1253</v>
      </c>
      <c r="B82" s="24" t="s">
        <v>1254</v>
      </c>
      <c r="C82" s="24" t="s">
        <v>1523</v>
      </c>
      <c r="D82" s="24" t="s">
        <v>1526</v>
      </c>
      <c r="E82" s="63">
        <v>32.674776805</v>
      </c>
      <c r="F82" s="45">
        <v>38.883699575000001</v>
      </c>
      <c r="G82" s="103">
        <f t="shared" si="7"/>
        <v>-0.1596793216145509</v>
      </c>
      <c r="H82" s="63">
        <v>41.307799290322698</v>
      </c>
      <c r="I82" s="104">
        <v>45.461487259999998</v>
      </c>
      <c r="J82" s="69">
        <f t="shared" si="5"/>
        <v>-9.1367181762484595E-2</v>
      </c>
      <c r="K82" s="71">
        <f t="shared" si="6"/>
        <v>1.2642106030851799</v>
      </c>
      <c r="L82" s="52"/>
    </row>
    <row r="83" spans="1:12" x14ac:dyDescent="0.15">
      <c r="A83" s="24" t="s">
        <v>1921</v>
      </c>
      <c r="B83" s="24" t="s">
        <v>1372</v>
      </c>
      <c r="C83" s="24" t="s">
        <v>1522</v>
      </c>
      <c r="D83" s="24" t="s">
        <v>1525</v>
      </c>
      <c r="E83" s="63">
        <v>32.342945511000003</v>
      </c>
      <c r="F83" s="45">
        <v>11.024462299000001</v>
      </c>
      <c r="G83" s="103">
        <f t="shared" si="7"/>
        <v>1.9337435816650888</v>
      </c>
      <c r="H83" s="63">
        <v>103.98650268999999</v>
      </c>
      <c r="I83" s="104">
        <v>89.272024810000005</v>
      </c>
      <c r="J83" s="69">
        <f t="shared" si="5"/>
        <v>0.16482742394739236</v>
      </c>
      <c r="K83" s="71">
        <f t="shared" si="6"/>
        <v>3.2151215990712303</v>
      </c>
      <c r="L83" s="52"/>
    </row>
    <row r="84" spans="1:12" x14ac:dyDescent="0.15">
      <c r="A84" s="24" t="s">
        <v>1580</v>
      </c>
      <c r="B84" s="24" t="s">
        <v>1581</v>
      </c>
      <c r="C84" s="24" t="s">
        <v>1523</v>
      </c>
      <c r="D84" s="24" t="s">
        <v>1526</v>
      </c>
      <c r="E84" s="63">
        <v>32.135825932000003</v>
      </c>
      <c r="F84" s="45">
        <v>44.977056107000003</v>
      </c>
      <c r="G84" s="103">
        <f t="shared" si="7"/>
        <v>-0.2855062399915822</v>
      </c>
      <c r="H84" s="63">
        <v>217.62303396000001</v>
      </c>
      <c r="I84" s="104">
        <v>75.432164170000007</v>
      </c>
      <c r="J84" s="69">
        <f t="shared" si="5"/>
        <v>1.8850164429797771</v>
      </c>
      <c r="K84" s="71">
        <f t="shared" si="6"/>
        <v>6.7719757513155052</v>
      </c>
      <c r="L84" s="52"/>
    </row>
    <row r="85" spans="1:12" x14ac:dyDescent="0.15">
      <c r="A85" s="24" t="s">
        <v>1814</v>
      </c>
      <c r="B85" s="24" t="s">
        <v>1816</v>
      </c>
      <c r="C85" s="24" t="s">
        <v>1522</v>
      </c>
      <c r="D85" s="24" t="s">
        <v>1526</v>
      </c>
      <c r="E85" s="63">
        <v>31.871669681</v>
      </c>
      <c r="F85" s="45">
        <v>40.506928438000003</v>
      </c>
      <c r="G85" s="103">
        <f t="shared" si="7"/>
        <v>-0.21317979639500806</v>
      </c>
      <c r="H85" s="63">
        <v>41.650275130000004</v>
      </c>
      <c r="I85" s="104">
        <v>127.02563757999999</v>
      </c>
      <c r="J85" s="69">
        <f t="shared" si="5"/>
        <v>-0.6721112688470553</v>
      </c>
      <c r="K85" s="71">
        <f t="shared" si="6"/>
        <v>1.3068118346755278</v>
      </c>
      <c r="L85" s="52"/>
    </row>
    <row r="86" spans="1:12" x14ac:dyDescent="0.15">
      <c r="A86" s="24" t="s">
        <v>371</v>
      </c>
      <c r="B86" s="24" t="s">
        <v>372</v>
      </c>
      <c r="C86" s="24" t="s">
        <v>1523</v>
      </c>
      <c r="D86" s="24" t="s">
        <v>1526</v>
      </c>
      <c r="E86" s="63">
        <v>31.391846574999999</v>
      </c>
      <c r="F86" s="45">
        <v>18.359952567000001</v>
      </c>
      <c r="G86" s="103">
        <f t="shared" si="7"/>
        <v>0.70979998234981267</v>
      </c>
      <c r="H86" s="63">
        <v>107.80286814</v>
      </c>
      <c r="I86" s="104">
        <v>13.12913743</v>
      </c>
      <c r="J86" s="69">
        <f t="shared" si="5"/>
        <v>7.2109634935857319</v>
      </c>
      <c r="K86" s="71">
        <f t="shared" si="6"/>
        <v>3.4341040716557467</v>
      </c>
      <c r="L86" s="52"/>
    </row>
    <row r="87" spans="1:12" x14ac:dyDescent="0.15">
      <c r="A87" s="24" t="s">
        <v>205</v>
      </c>
      <c r="B87" s="24" t="s">
        <v>206</v>
      </c>
      <c r="C87" s="24" t="s">
        <v>1523</v>
      </c>
      <c r="D87" s="24" t="s">
        <v>1526</v>
      </c>
      <c r="E87" s="63">
        <v>30.868314855000001</v>
      </c>
      <c r="F87" s="45">
        <v>23.386287879999998</v>
      </c>
      <c r="G87" s="103">
        <f t="shared" si="7"/>
        <v>0.31993221897343727</v>
      </c>
      <c r="H87" s="63">
        <v>79.849519420000007</v>
      </c>
      <c r="I87" s="104">
        <v>23.419133277730751</v>
      </c>
      <c r="J87" s="69">
        <f t="shared" si="5"/>
        <v>2.4095847388139209</v>
      </c>
      <c r="K87" s="71">
        <f t="shared" si="6"/>
        <v>2.5867793494747935</v>
      </c>
      <c r="L87" s="52"/>
    </row>
    <row r="88" spans="1:12" x14ac:dyDescent="0.15">
      <c r="A88" s="24" t="s">
        <v>1005</v>
      </c>
      <c r="B88" s="24" t="s">
        <v>1006</v>
      </c>
      <c r="C88" s="24" t="s">
        <v>1523</v>
      </c>
      <c r="D88" s="24" t="s">
        <v>1526</v>
      </c>
      <c r="E88" s="63">
        <v>30.836883891999999</v>
      </c>
      <c r="F88" s="45">
        <v>53.407121838999998</v>
      </c>
      <c r="G88" s="103">
        <f t="shared" si="7"/>
        <v>-0.42260726977648733</v>
      </c>
      <c r="H88" s="63">
        <v>11.84145683</v>
      </c>
      <c r="I88" s="104">
        <v>35.496000539597453</v>
      </c>
      <c r="J88" s="69">
        <f t="shared" si="5"/>
        <v>-0.66640025214135612</v>
      </c>
      <c r="K88" s="71">
        <f t="shared" si="6"/>
        <v>0.3840030293421452</v>
      </c>
      <c r="L88" s="52"/>
    </row>
    <row r="89" spans="1:12" x14ac:dyDescent="0.15">
      <c r="A89" s="24" t="s">
        <v>20</v>
      </c>
      <c r="B89" s="24" t="s">
        <v>21</v>
      </c>
      <c r="C89" s="24" t="s">
        <v>1522</v>
      </c>
      <c r="D89" s="24" t="s">
        <v>1525</v>
      </c>
      <c r="E89" s="63">
        <v>30.819672626999999</v>
      </c>
      <c r="F89" s="45">
        <v>26.120384895000001</v>
      </c>
      <c r="G89" s="103">
        <f t="shared" si="7"/>
        <v>0.17990882411918596</v>
      </c>
      <c r="H89" s="63">
        <v>26.061521469999999</v>
      </c>
      <c r="I89" s="104">
        <v>33.797955340000001</v>
      </c>
      <c r="J89" s="69">
        <f t="shared" si="5"/>
        <v>-0.22890242300675223</v>
      </c>
      <c r="K89" s="71">
        <f t="shared" si="6"/>
        <v>0.84561318302805211</v>
      </c>
      <c r="L89" s="52"/>
    </row>
    <row r="90" spans="1:12" x14ac:dyDescent="0.15">
      <c r="A90" s="24" t="s">
        <v>1574</v>
      </c>
      <c r="B90" s="24" t="s">
        <v>1575</v>
      </c>
      <c r="C90" s="24" t="s">
        <v>1522</v>
      </c>
      <c r="D90" s="24" t="s">
        <v>1526</v>
      </c>
      <c r="E90" s="63">
        <v>29.925017477000001</v>
      </c>
      <c r="F90" s="45">
        <v>6.8103376300000003</v>
      </c>
      <c r="G90" s="103">
        <f t="shared" si="7"/>
        <v>3.3940578430617396</v>
      </c>
      <c r="H90" s="63">
        <v>2.1258160299999997</v>
      </c>
      <c r="I90" s="104">
        <v>3.7600537300000001</v>
      </c>
      <c r="J90" s="69">
        <f t="shared" si="5"/>
        <v>-0.43463147533266777</v>
      </c>
      <c r="K90" s="71">
        <f t="shared" si="6"/>
        <v>7.1038088169334435E-2</v>
      </c>
      <c r="L90" s="52"/>
    </row>
    <row r="91" spans="1:12" x14ac:dyDescent="0.15">
      <c r="A91" s="24" t="s">
        <v>1154</v>
      </c>
      <c r="B91" s="24" t="s">
        <v>1166</v>
      </c>
      <c r="C91" s="24" t="s">
        <v>1522</v>
      </c>
      <c r="D91" s="24" t="s">
        <v>1525</v>
      </c>
      <c r="E91" s="63">
        <v>29.499536460000002</v>
      </c>
      <c r="F91" s="45">
        <v>20.105649800000002</v>
      </c>
      <c r="G91" s="103">
        <f t="shared" si="7"/>
        <v>0.46722621519051821</v>
      </c>
      <c r="H91" s="63">
        <v>106.21737145</v>
      </c>
      <c r="I91" s="104">
        <v>56.332594350000001</v>
      </c>
      <c r="J91" s="69">
        <f t="shared" si="5"/>
        <v>0.88554020413228129</v>
      </c>
      <c r="K91" s="71">
        <f t="shared" si="6"/>
        <v>3.6006454404470327</v>
      </c>
      <c r="L91" s="52"/>
    </row>
    <row r="92" spans="1:12" x14ac:dyDescent="0.15">
      <c r="A92" s="24" t="s">
        <v>1604</v>
      </c>
      <c r="B92" s="24" t="s">
        <v>1952</v>
      </c>
      <c r="C92" s="24" t="s">
        <v>1522</v>
      </c>
      <c r="D92" s="24" t="s">
        <v>1525</v>
      </c>
      <c r="E92" s="63">
        <v>28.377244454</v>
      </c>
      <c r="F92" s="45">
        <v>3.1747681700000001</v>
      </c>
      <c r="G92" s="103">
        <f t="shared" si="7"/>
        <v>7.9383674443227132</v>
      </c>
      <c r="H92" s="63">
        <v>9.2692609200000007</v>
      </c>
      <c r="I92" s="104">
        <v>2.0069171400000001</v>
      </c>
      <c r="J92" s="69">
        <f t="shared" si="5"/>
        <v>3.6186565131433381</v>
      </c>
      <c r="K92" s="71">
        <f t="shared" si="6"/>
        <v>0.32664415091555599</v>
      </c>
      <c r="L92" s="52"/>
    </row>
    <row r="93" spans="1:12" x14ac:dyDescent="0.15">
      <c r="A93" s="24" t="s">
        <v>1072</v>
      </c>
      <c r="B93" s="24" t="s">
        <v>1196</v>
      </c>
      <c r="C93" s="24" t="s">
        <v>1522</v>
      </c>
      <c r="D93" s="24" t="s">
        <v>1526</v>
      </c>
      <c r="E93" s="63">
        <v>28.33167971</v>
      </c>
      <c r="F93" s="45">
        <v>28.530507776</v>
      </c>
      <c r="G93" s="103">
        <f t="shared" si="7"/>
        <v>-6.9689634534740863E-3</v>
      </c>
      <c r="H93" s="63">
        <v>21.627400649999998</v>
      </c>
      <c r="I93" s="104">
        <v>13.17367473</v>
      </c>
      <c r="J93" s="69">
        <f t="shared" si="5"/>
        <v>0.64171357599627021</v>
      </c>
      <c r="K93" s="71">
        <f t="shared" si="6"/>
        <v>0.76336457532259738</v>
      </c>
      <c r="L93" s="52"/>
    </row>
    <row r="94" spans="1:12" x14ac:dyDescent="0.15">
      <c r="A94" s="24" t="s">
        <v>116</v>
      </c>
      <c r="B94" s="24" t="s">
        <v>1313</v>
      </c>
      <c r="C94" s="24" t="s">
        <v>1522</v>
      </c>
      <c r="D94" s="24" t="s">
        <v>1526</v>
      </c>
      <c r="E94" s="63">
        <v>28.263588011</v>
      </c>
      <c r="F94" s="45">
        <v>22.924331769999998</v>
      </c>
      <c r="G94" s="103">
        <f t="shared" si="7"/>
        <v>0.23290782451452907</v>
      </c>
      <c r="H94" s="63">
        <v>50.879554829999996</v>
      </c>
      <c r="I94" s="104">
        <v>127.82622318999999</v>
      </c>
      <c r="J94" s="69">
        <f t="shared" si="5"/>
        <v>-0.60196309051255481</v>
      </c>
      <c r="K94" s="71">
        <f t="shared" si="6"/>
        <v>1.8001803171698516</v>
      </c>
      <c r="L94" s="52"/>
    </row>
    <row r="95" spans="1:12" x14ac:dyDescent="0.15">
      <c r="A95" s="24" t="s">
        <v>1868</v>
      </c>
      <c r="B95" s="24" t="s">
        <v>217</v>
      </c>
      <c r="C95" s="24" t="s">
        <v>1523</v>
      </c>
      <c r="D95" s="24" t="s">
        <v>1526</v>
      </c>
      <c r="E95" s="63">
        <v>28.092672879999999</v>
      </c>
      <c r="F95" s="45">
        <v>15.311620891</v>
      </c>
      <c r="G95" s="103">
        <f t="shared" si="7"/>
        <v>0.83472886900645227</v>
      </c>
      <c r="H95" s="63">
        <v>13.140359682421499</v>
      </c>
      <c r="I95" s="104">
        <v>45.838457537510052</v>
      </c>
      <c r="J95" s="69">
        <f t="shared" si="5"/>
        <v>-0.71333329286508795</v>
      </c>
      <c r="K95" s="71">
        <f t="shared" si="6"/>
        <v>0.46775042512158066</v>
      </c>
      <c r="L95" s="52"/>
    </row>
    <row r="96" spans="1:12" x14ac:dyDescent="0.15">
      <c r="A96" s="24" t="s">
        <v>905</v>
      </c>
      <c r="B96" s="24" t="s">
        <v>377</v>
      </c>
      <c r="C96" s="24" t="s">
        <v>1523</v>
      </c>
      <c r="D96" s="24" t="s">
        <v>1526</v>
      </c>
      <c r="E96" s="63">
        <v>27.772942762</v>
      </c>
      <c r="F96" s="45">
        <v>11.587069364</v>
      </c>
      <c r="G96" s="103">
        <f t="shared" si="7"/>
        <v>1.3968910420341558</v>
      </c>
      <c r="H96" s="63">
        <v>86.375707200000008</v>
      </c>
      <c r="I96" s="104">
        <v>107.45179764</v>
      </c>
      <c r="J96" s="69">
        <f t="shared" si="5"/>
        <v>-0.19614460532909883</v>
      </c>
      <c r="K96" s="71">
        <f t="shared" si="6"/>
        <v>3.1100667991935858</v>
      </c>
      <c r="L96" s="52"/>
    </row>
    <row r="97" spans="1:12" x14ac:dyDescent="0.15">
      <c r="A97" s="24" t="s">
        <v>1017</v>
      </c>
      <c r="B97" s="24" t="s">
        <v>204</v>
      </c>
      <c r="C97" s="24" t="s">
        <v>1523</v>
      </c>
      <c r="D97" s="24" t="s">
        <v>1526</v>
      </c>
      <c r="E97" s="63">
        <v>27.717956749999999</v>
      </c>
      <c r="F97" s="45">
        <v>33.559834494999997</v>
      </c>
      <c r="G97" s="103">
        <f t="shared" si="7"/>
        <v>-0.17407349687229134</v>
      </c>
      <c r="H97" s="63">
        <v>23.882290996709749</v>
      </c>
      <c r="I97" s="104">
        <v>11.775830721798449</v>
      </c>
      <c r="J97" s="69">
        <f t="shared" si="5"/>
        <v>1.0280769621204571</v>
      </c>
      <c r="K97" s="71">
        <f t="shared" si="6"/>
        <v>0.86161801939855287</v>
      </c>
      <c r="L97" s="52"/>
    </row>
    <row r="98" spans="1:12" x14ac:dyDescent="0.15">
      <c r="A98" s="24" t="s">
        <v>1922</v>
      </c>
      <c r="B98" s="24" t="s">
        <v>1373</v>
      </c>
      <c r="C98" s="24" t="s">
        <v>1522</v>
      </c>
      <c r="D98" s="24" t="s">
        <v>1525</v>
      </c>
      <c r="E98" s="63">
        <v>27.681067563999999</v>
      </c>
      <c r="F98" s="45">
        <v>5.2486299910000005</v>
      </c>
      <c r="G98" s="103">
        <f t="shared" si="7"/>
        <v>4.2739605595108898</v>
      </c>
      <c r="H98" s="63">
        <v>77.819876609999994</v>
      </c>
      <c r="I98" s="104">
        <v>108.00631606</v>
      </c>
      <c r="J98" s="69">
        <f t="shared" si="5"/>
        <v>-0.27948772397005694</v>
      </c>
      <c r="K98" s="71">
        <f t="shared" si="6"/>
        <v>2.8113033007154287</v>
      </c>
      <c r="L98" s="52"/>
    </row>
    <row r="99" spans="1:12" x14ac:dyDescent="0.15">
      <c r="A99" s="24" t="s">
        <v>1674</v>
      </c>
      <c r="B99" s="24" t="s">
        <v>1675</v>
      </c>
      <c r="C99" s="24" t="s">
        <v>1523</v>
      </c>
      <c r="D99" s="24" t="s">
        <v>1526</v>
      </c>
      <c r="E99" s="63">
        <v>27.057619769999999</v>
      </c>
      <c r="F99" s="45">
        <v>2.9068769100000003</v>
      </c>
      <c r="G99" s="103">
        <f t="shared" si="7"/>
        <v>8.3081408699895718</v>
      </c>
      <c r="H99" s="63">
        <v>1.78324142</v>
      </c>
      <c r="I99" s="104">
        <v>1.3935313300000001</v>
      </c>
      <c r="J99" s="69">
        <f t="shared" si="5"/>
        <v>0.27965649685106109</v>
      </c>
      <c r="K99" s="71">
        <f t="shared" si="6"/>
        <v>6.5905332219102289E-2</v>
      </c>
      <c r="L99" s="52"/>
    </row>
    <row r="100" spans="1:12" x14ac:dyDescent="0.15">
      <c r="A100" s="24" t="s">
        <v>829</v>
      </c>
      <c r="B100" s="24" t="s">
        <v>305</v>
      </c>
      <c r="C100" s="24" t="s">
        <v>1522</v>
      </c>
      <c r="D100" s="24" t="s">
        <v>1526</v>
      </c>
      <c r="E100" s="63">
        <v>26.92720796</v>
      </c>
      <c r="F100" s="45">
        <v>32.145233050000002</v>
      </c>
      <c r="G100" s="103">
        <f t="shared" si="7"/>
        <v>-0.16232655964521003</v>
      </c>
      <c r="H100" s="63">
        <v>13.81155105</v>
      </c>
      <c r="I100" s="104">
        <v>13.38459147</v>
      </c>
      <c r="J100" s="69">
        <f t="shared" si="5"/>
        <v>3.1899335960830832E-2</v>
      </c>
      <c r="K100" s="71">
        <f t="shared" si="6"/>
        <v>0.51292176561776737</v>
      </c>
      <c r="L100" s="52"/>
    </row>
    <row r="101" spans="1:12" x14ac:dyDescent="0.15">
      <c r="A101" s="24" t="s">
        <v>1365</v>
      </c>
      <c r="B101" s="24" t="s">
        <v>1366</v>
      </c>
      <c r="C101" s="24" t="s">
        <v>1522</v>
      </c>
      <c r="D101" s="24" t="s">
        <v>1525</v>
      </c>
      <c r="E101" s="63">
        <v>26.768690089000003</v>
      </c>
      <c r="F101" s="45">
        <v>10.516369349</v>
      </c>
      <c r="G101" s="103">
        <f t="shared" si="7"/>
        <v>1.5454307661365503</v>
      </c>
      <c r="H101" s="63">
        <v>42.041409700000003</v>
      </c>
      <c r="I101" s="104">
        <v>31.510524149999998</v>
      </c>
      <c r="J101" s="69">
        <f t="shared" si="5"/>
        <v>0.33420217003911712</v>
      </c>
      <c r="K101" s="71">
        <f t="shared" si="6"/>
        <v>1.5705441528973427</v>
      </c>
      <c r="L101" s="52"/>
    </row>
    <row r="102" spans="1:12" x14ac:dyDescent="0.15">
      <c r="A102" s="24" t="s">
        <v>130</v>
      </c>
      <c r="B102" s="24" t="s">
        <v>1569</v>
      </c>
      <c r="C102" s="24" t="s">
        <v>1522</v>
      </c>
      <c r="D102" s="24" t="s">
        <v>1525</v>
      </c>
      <c r="E102" s="63">
        <v>26.688416399999998</v>
      </c>
      <c r="F102" s="45">
        <v>8.2074420000000003</v>
      </c>
      <c r="G102" s="103">
        <f t="shared" si="7"/>
        <v>2.2517337801473341</v>
      </c>
      <c r="H102" s="63">
        <v>1017.22835989</v>
      </c>
      <c r="I102" s="104">
        <v>312.92701782</v>
      </c>
      <c r="J102" s="69">
        <f t="shared" si="5"/>
        <v>2.2506888250701444</v>
      </c>
      <c r="K102" s="71">
        <f t="shared" si="6"/>
        <v>38.114976349439758</v>
      </c>
      <c r="L102" s="52"/>
    </row>
    <row r="103" spans="1:12" x14ac:dyDescent="0.15">
      <c r="A103" s="24" t="s">
        <v>1576</v>
      </c>
      <c r="B103" s="24" t="s">
        <v>1577</v>
      </c>
      <c r="C103" s="24" t="s">
        <v>1522</v>
      </c>
      <c r="D103" s="24" t="s">
        <v>1526</v>
      </c>
      <c r="E103" s="63">
        <v>26.281587116999997</v>
      </c>
      <c r="F103" s="45">
        <v>15.488136698</v>
      </c>
      <c r="G103" s="103">
        <f t="shared" si="7"/>
        <v>0.69688501783392498</v>
      </c>
      <c r="H103" s="63">
        <v>0.51008790999999998</v>
      </c>
      <c r="I103" s="104">
        <v>1.6559028600000001</v>
      </c>
      <c r="J103" s="69">
        <f t="shared" ref="J103:J134" si="8">IF(ISERROR(H103/I103-1),"",((H103/I103-1)))</f>
        <v>-0.69195783018334789</v>
      </c>
      <c r="K103" s="71">
        <f t="shared" ref="K103:K134" si="9">IF(ISERROR(H103/E103),"",(H103/E103))</f>
        <v>1.940856569008553E-2</v>
      </c>
      <c r="L103" s="52"/>
    </row>
    <row r="104" spans="1:12" x14ac:dyDescent="0.15">
      <c r="A104" s="24" t="s">
        <v>1132</v>
      </c>
      <c r="B104" s="24" t="s">
        <v>1014</v>
      </c>
      <c r="C104" s="24" t="s">
        <v>1523</v>
      </c>
      <c r="D104" s="24" t="s">
        <v>1526</v>
      </c>
      <c r="E104" s="63">
        <v>25.826763207999999</v>
      </c>
      <c r="F104" s="45">
        <v>22.857514999000003</v>
      </c>
      <c r="G104" s="103">
        <f t="shared" si="7"/>
        <v>0.12990249417444977</v>
      </c>
      <c r="H104" s="63">
        <v>36.1619128528164</v>
      </c>
      <c r="I104" s="104">
        <v>26.793194433902698</v>
      </c>
      <c r="J104" s="69">
        <f t="shared" si="8"/>
        <v>0.34966783979513161</v>
      </c>
      <c r="K104" s="71">
        <f t="shared" si="9"/>
        <v>1.4001720835700784</v>
      </c>
      <c r="L104" s="52"/>
    </row>
    <row r="105" spans="1:12" x14ac:dyDescent="0.15">
      <c r="A105" s="24" t="s">
        <v>1435</v>
      </c>
      <c r="B105" s="24" t="s">
        <v>1436</v>
      </c>
      <c r="C105" s="24" t="s">
        <v>1522</v>
      </c>
      <c r="D105" s="24" t="s">
        <v>1526</v>
      </c>
      <c r="E105" s="63">
        <v>25.74095647</v>
      </c>
      <c r="F105" s="45">
        <v>20.541067583</v>
      </c>
      <c r="G105" s="103">
        <f t="shared" si="7"/>
        <v>0.25314598990480319</v>
      </c>
      <c r="H105" s="63">
        <v>32.611844589999997</v>
      </c>
      <c r="I105" s="104">
        <v>49.147668700000004</v>
      </c>
      <c r="J105" s="69">
        <f t="shared" si="8"/>
        <v>-0.33645185107223619</v>
      </c>
      <c r="K105" s="71">
        <f t="shared" si="9"/>
        <v>1.2669243517818667</v>
      </c>
      <c r="L105" s="52"/>
    </row>
    <row r="106" spans="1:12" x14ac:dyDescent="0.15">
      <c r="A106" s="24" t="s">
        <v>1104</v>
      </c>
      <c r="B106" s="24" t="s">
        <v>1211</v>
      </c>
      <c r="C106" s="24" t="s">
        <v>1522</v>
      </c>
      <c r="D106" s="24" t="s">
        <v>1525</v>
      </c>
      <c r="E106" s="63">
        <v>25.291947897</v>
      </c>
      <c r="F106" s="45">
        <v>9.042893724999999</v>
      </c>
      <c r="G106" s="103">
        <f t="shared" si="7"/>
        <v>1.7968865571291452</v>
      </c>
      <c r="H106" s="63">
        <v>26.87550074</v>
      </c>
      <c r="I106" s="104">
        <v>2.99761115</v>
      </c>
      <c r="J106" s="69">
        <f t="shared" si="8"/>
        <v>7.9656394359221672</v>
      </c>
      <c r="K106" s="71">
        <f t="shared" si="9"/>
        <v>1.0626109483322095</v>
      </c>
      <c r="L106" s="52"/>
    </row>
    <row r="107" spans="1:12" x14ac:dyDescent="0.15">
      <c r="A107" s="24" t="s">
        <v>210</v>
      </c>
      <c r="B107" s="24" t="s">
        <v>211</v>
      </c>
      <c r="C107" s="24" t="s">
        <v>1523</v>
      </c>
      <c r="D107" s="24" t="s">
        <v>1526</v>
      </c>
      <c r="E107" s="63">
        <v>25.272616434</v>
      </c>
      <c r="F107" s="45">
        <v>20.849077978999997</v>
      </c>
      <c r="G107" s="103">
        <f t="shared" si="7"/>
        <v>0.21216950022708736</v>
      </c>
      <c r="H107" s="63">
        <v>34.245423646994354</v>
      </c>
      <c r="I107" s="104">
        <v>28.687909289365749</v>
      </c>
      <c r="J107" s="69">
        <f t="shared" si="8"/>
        <v>0.19372322679815168</v>
      </c>
      <c r="K107" s="71">
        <f t="shared" si="9"/>
        <v>1.355040691430863</v>
      </c>
      <c r="L107" s="52"/>
    </row>
    <row r="108" spans="1:12" x14ac:dyDescent="0.15">
      <c r="A108" s="24" t="s">
        <v>146</v>
      </c>
      <c r="B108" s="24" t="s">
        <v>1193</v>
      </c>
      <c r="C108" s="24" t="s">
        <v>1523</v>
      </c>
      <c r="D108" s="24" t="s">
        <v>1526</v>
      </c>
      <c r="E108" s="63">
        <v>24.79969732</v>
      </c>
      <c r="F108" s="45">
        <v>9.7180081199999986</v>
      </c>
      <c r="G108" s="103">
        <f t="shared" si="7"/>
        <v>1.5519321463584044</v>
      </c>
      <c r="H108" s="63">
        <v>18.68085189</v>
      </c>
      <c r="I108" s="104">
        <v>3.9556337699999999</v>
      </c>
      <c r="J108" s="69">
        <f t="shared" si="8"/>
        <v>3.722593894226967</v>
      </c>
      <c r="K108" s="71">
        <f t="shared" si="9"/>
        <v>0.75326935038576515</v>
      </c>
      <c r="L108" s="52"/>
    </row>
    <row r="109" spans="1:12" x14ac:dyDescent="0.15">
      <c r="A109" s="24" t="s">
        <v>1015</v>
      </c>
      <c r="B109" s="24" t="s">
        <v>1016</v>
      </c>
      <c r="C109" s="24" t="s">
        <v>1523</v>
      </c>
      <c r="D109" s="24" t="s">
        <v>1526</v>
      </c>
      <c r="E109" s="63">
        <v>24.716231409999999</v>
      </c>
      <c r="F109" s="45">
        <v>16.788634421999998</v>
      </c>
      <c r="G109" s="103">
        <f t="shared" si="7"/>
        <v>0.47220022717342625</v>
      </c>
      <c r="H109" s="63">
        <v>12.230729511044201</v>
      </c>
      <c r="I109" s="104">
        <v>11.666709800000001</v>
      </c>
      <c r="J109" s="69">
        <f t="shared" si="8"/>
        <v>4.8344367924896936E-2</v>
      </c>
      <c r="K109" s="71">
        <f t="shared" si="9"/>
        <v>0.49484605108915353</v>
      </c>
      <c r="L109" s="52"/>
    </row>
    <row r="110" spans="1:12" x14ac:dyDescent="0.15">
      <c r="A110" s="24" t="s">
        <v>251</v>
      </c>
      <c r="B110" s="24" t="s">
        <v>252</v>
      </c>
      <c r="C110" s="24" t="s">
        <v>1522</v>
      </c>
      <c r="D110" s="24" t="s">
        <v>1525</v>
      </c>
      <c r="E110" s="63">
        <v>24.15340041</v>
      </c>
      <c r="F110" s="45">
        <v>2.3974598599999997</v>
      </c>
      <c r="G110" s="103">
        <f t="shared" si="7"/>
        <v>9.0745796886876775</v>
      </c>
      <c r="H110" s="63">
        <v>35.480990130000002</v>
      </c>
      <c r="I110" s="104">
        <v>16.605526390000001</v>
      </c>
      <c r="J110" s="69">
        <f t="shared" si="8"/>
        <v>1.1366977051306835</v>
      </c>
      <c r="K110" s="71">
        <f t="shared" si="9"/>
        <v>1.4689852992835803</v>
      </c>
      <c r="L110" s="52"/>
    </row>
    <row r="111" spans="1:12" x14ac:dyDescent="0.15">
      <c r="A111" s="24" t="s">
        <v>108</v>
      </c>
      <c r="B111" s="24" t="s">
        <v>1307</v>
      </c>
      <c r="C111" s="24" t="s">
        <v>1522</v>
      </c>
      <c r="D111" s="24" t="s">
        <v>1525</v>
      </c>
      <c r="E111" s="63">
        <v>23.927007397999997</v>
      </c>
      <c r="F111" s="45">
        <v>15.850256605</v>
      </c>
      <c r="G111" s="103">
        <f t="shared" si="7"/>
        <v>0.50956593286017626</v>
      </c>
      <c r="H111" s="63">
        <v>27.009100220000001</v>
      </c>
      <c r="I111" s="104">
        <v>11.856113329999999</v>
      </c>
      <c r="J111" s="69">
        <f t="shared" si="8"/>
        <v>1.2780737218206064</v>
      </c>
      <c r="K111" s="71">
        <f t="shared" si="9"/>
        <v>1.128812298618574</v>
      </c>
      <c r="L111" s="52"/>
    </row>
    <row r="112" spans="1:12" x14ac:dyDescent="0.15">
      <c r="A112" s="24" t="s">
        <v>276</v>
      </c>
      <c r="B112" s="24" t="s">
        <v>277</v>
      </c>
      <c r="C112" s="24" t="s">
        <v>1522</v>
      </c>
      <c r="D112" s="24" t="s">
        <v>1525</v>
      </c>
      <c r="E112" s="63">
        <v>23.282245109999998</v>
      </c>
      <c r="F112" s="45">
        <v>21.231434</v>
      </c>
      <c r="G112" s="103">
        <f t="shared" si="7"/>
        <v>9.6593150985468057E-2</v>
      </c>
      <c r="H112" s="63">
        <v>31.019294370000001</v>
      </c>
      <c r="I112" s="104">
        <v>119.85556258</v>
      </c>
      <c r="J112" s="69">
        <f t="shared" si="8"/>
        <v>-0.74119437010447009</v>
      </c>
      <c r="K112" s="71">
        <f t="shared" si="9"/>
        <v>1.3323154284926264</v>
      </c>
      <c r="L112" s="52"/>
    </row>
    <row r="113" spans="1:12" x14ac:dyDescent="0.15">
      <c r="A113" s="24" t="s">
        <v>144</v>
      </c>
      <c r="B113" s="24" t="s">
        <v>1190</v>
      </c>
      <c r="C113" s="24" t="s">
        <v>1523</v>
      </c>
      <c r="D113" s="24" t="s">
        <v>1526</v>
      </c>
      <c r="E113" s="63">
        <v>23.062719300000001</v>
      </c>
      <c r="F113" s="45">
        <v>8.1440750000000006E-2</v>
      </c>
      <c r="G113" s="103">
        <f t="shared" si="7"/>
        <v>282.18402396834506</v>
      </c>
      <c r="H113" s="63">
        <v>25.381691019999998</v>
      </c>
      <c r="I113" s="104">
        <v>5.2373500000000003E-2</v>
      </c>
      <c r="J113" s="69">
        <f t="shared" si="8"/>
        <v>483.62850525552039</v>
      </c>
      <c r="K113" s="71">
        <f t="shared" si="9"/>
        <v>1.1005506631648592</v>
      </c>
      <c r="L113" s="52"/>
    </row>
    <row r="114" spans="1:12" x14ac:dyDescent="0.15">
      <c r="A114" s="24" t="s">
        <v>939</v>
      </c>
      <c r="B114" s="24" t="s">
        <v>1846</v>
      </c>
      <c r="C114" s="24" t="s">
        <v>1523</v>
      </c>
      <c r="D114" s="24" t="s">
        <v>1526</v>
      </c>
      <c r="E114" s="63">
        <v>23.002062219999999</v>
      </c>
      <c r="F114" s="45">
        <v>19.70283362</v>
      </c>
      <c r="G114" s="103">
        <f t="shared" si="7"/>
        <v>0.16744944730442279</v>
      </c>
      <c r="H114" s="63">
        <v>18.555052010000001</v>
      </c>
      <c r="I114" s="104">
        <v>33.862309740000001</v>
      </c>
      <c r="J114" s="69">
        <f t="shared" si="8"/>
        <v>-0.45204411180251636</v>
      </c>
      <c r="K114" s="71">
        <f t="shared" si="9"/>
        <v>0.80666906438791475</v>
      </c>
      <c r="L114" s="52"/>
    </row>
    <row r="115" spans="1:12" x14ac:dyDescent="0.15">
      <c r="A115" s="24" t="s">
        <v>933</v>
      </c>
      <c r="B115" s="24" t="s">
        <v>1002</v>
      </c>
      <c r="C115" s="24" t="s">
        <v>1523</v>
      </c>
      <c r="D115" s="24" t="s">
        <v>1526</v>
      </c>
      <c r="E115" s="63">
        <v>22.960902949999998</v>
      </c>
      <c r="F115" s="45">
        <v>5.3801255700000006</v>
      </c>
      <c r="G115" s="103">
        <f t="shared" si="7"/>
        <v>3.2677262177730162</v>
      </c>
      <c r="H115" s="63">
        <v>84.616654709999992</v>
      </c>
      <c r="I115" s="104">
        <v>10.786405960000002</v>
      </c>
      <c r="J115" s="69">
        <f t="shared" si="8"/>
        <v>6.8447496806433916</v>
      </c>
      <c r="K115" s="71">
        <f t="shared" si="9"/>
        <v>3.6852494387639054</v>
      </c>
      <c r="L115" s="52"/>
    </row>
    <row r="116" spans="1:12" x14ac:dyDescent="0.15">
      <c r="A116" s="24" t="s">
        <v>978</v>
      </c>
      <c r="B116" s="24" t="s">
        <v>979</v>
      </c>
      <c r="C116" s="24" t="s">
        <v>1523</v>
      </c>
      <c r="D116" s="24" t="s">
        <v>1526</v>
      </c>
      <c r="E116" s="63">
        <v>22.860499119</v>
      </c>
      <c r="F116" s="45">
        <v>18.257433247000002</v>
      </c>
      <c r="G116" s="103">
        <f t="shared" si="7"/>
        <v>0.25212009868672847</v>
      </c>
      <c r="H116" s="63">
        <v>13.19644571736195</v>
      </c>
      <c r="I116" s="104">
        <v>26.746921995257651</v>
      </c>
      <c r="J116" s="69">
        <f t="shared" si="8"/>
        <v>-0.50661815517681852</v>
      </c>
      <c r="K116" s="71">
        <f t="shared" si="9"/>
        <v>0.57725973736041547</v>
      </c>
      <c r="L116" s="52"/>
    </row>
    <row r="117" spans="1:12" x14ac:dyDescent="0.15">
      <c r="A117" s="24" t="s">
        <v>1142</v>
      </c>
      <c r="B117" s="24" t="s">
        <v>1143</v>
      </c>
      <c r="C117" s="24" t="s">
        <v>1523</v>
      </c>
      <c r="D117" s="24" t="s">
        <v>1526</v>
      </c>
      <c r="E117" s="63">
        <v>22.568533379999998</v>
      </c>
      <c r="F117" s="45">
        <v>2.8454057400000003</v>
      </c>
      <c r="G117" s="103">
        <f t="shared" si="7"/>
        <v>6.9315694991182504</v>
      </c>
      <c r="H117" s="63">
        <v>21.201079275070452</v>
      </c>
      <c r="I117" s="104">
        <v>67.9136359029755</v>
      </c>
      <c r="J117" s="69">
        <f t="shared" si="8"/>
        <v>-0.68782293874886524</v>
      </c>
      <c r="K117" s="71">
        <f t="shared" si="9"/>
        <v>0.93940881837978141</v>
      </c>
      <c r="L117" s="52"/>
    </row>
    <row r="118" spans="1:12" x14ac:dyDescent="0.15">
      <c r="A118" s="24" t="s">
        <v>1927</v>
      </c>
      <c r="B118" s="24" t="s">
        <v>1376</v>
      </c>
      <c r="C118" s="24" t="s">
        <v>1522</v>
      </c>
      <c r="D118" s="24" t="s">
        <v>1525</v>
      </c>
      <c r="E118" s="63">
        <v>22.372888839999998</v>
      </c>
      <c r="F118" s="45">
        <v>31.542447366999998</v>
      </c>
      <c r="G118" s="103">
        <f t="shared" si="7"/>
        <v>-0.29070536031371097</v>
      </c>
      <c r="H118" s="63">
        <v>70.629275150000012</v>
      </c>
      <c r="I118" s="104">
        <v>58.963991479999997</v>
      </c>
      <c r="J118" s="69">
        <f t="shared" si="8"/>
        <v>0.19783741529704213</v>
      </c>
      <c r="K118" s="71">
        <f t="shared" si="9"/>
        <v>3.1569135150630827</v>
      </c>
      <c r="L118" s="52"/>
    </row>
    <row r="119" spans="1:12" x14ac:dyDescent="0.15">
      <c r="A119" s="24" t="s">
        <v>117</v>
      </c>
      <c r="B119" s="24" t="s">
        <v>1847</v>
      </c>
      <c r="C119" s="24" t="s">
        <v>1522</v>
      </c>
      <c r="D119" s="24" t="s">
        <v>1525</v>
      </c>
      <c r="E119" s="63">
        <v>21.329212640000001</v>
      </c>
      <c r="F119" s="45">
        <v>17.667424710999999</v>
      </c>
      <c r="G119" s="103">
        <f t="shared" si="7"/>
        <v>0.20726212161074731</v>
      </c>
      <c r="H119" s="63">
        <v>47.391961819999999</v>
      </c>
      <c r="I119" s="104">
        <v>59.161535890000003</v>
      </c>
      <c r="J119" s="69">
        <f t="shared" si="8"/>
        <v>-0.19893963016584559</v>
      </c>
      <c r="K119" s="71">
        <f t="shared" si="9"/>
        <v>2.2219273922527689</v>
      </c>
      <c r="L119" s="52"/>
    </row>
    <row r="120" spans="1:12" x14ac:dyDescent="0.15">
      <c r="A120" s="24" t="s">
        <v>1232</v>
      </c>
      <c r="B120" s="24" t="s">
        <v>1233</v>
      </c>
      <c r="C120" s="24" t="s">
        <v>1522</v>
      </c>
      <c r="D120" s="24" t="s">
        <v>1525</v>
      </c>
      <c r="E120" s="63">
        <v>21.24778873</v>
      </c>
      <c r="F120" s="45">
        <v>9.9168381700000001</v>
      </c>
      <c r="G120" s="103">
        <f t="shared" si="7"/>
        <v>1.1425971026004955</v>
      </c>
      <c r="H120" s="63">
        <v>18.528275430000001</v>
      </c>
      <c r="I120" s="104">
        <v>11.210946949999999</v>
      </c>
      <c r="J120" s="69">
        <f t="shared" si="8"/>
        <v>0.65269495187469451</v>
      </c>
      <c r="K120" s="71">
        <f t="shared" si="9"/>
        <v>0.87200958487692948</v>
      </c>
      <c r="L120" s="52"/>
    </row>
    <row r="121" spans="1:12" x14ac:dyDescent="0.15">
      <c r="A121" s="24" t="s">
        <v>1571</v>
      </c>
      <c r="B121" s="24" t="s">
        <v>1572</v>
      </c>
      <c r="C121" s="24" t="s">
        <v>1522</v>
      </c>
      <c r="D121" s="24" t="s">
        <v>1526</v>
      </c>
      <c r="E121" s="63">
        <v>21.227414721999999</v>
      </c>
      <c r="F121" s="45">
        <v>6.6755535720000001</v>
      </c>
      <c r="G121" s="103">
        <f t="shared" si="7"/>
        <v>2.1798733233205487</v>
      </c>
      <c r="H121" s="63">
        <v>2.6648701699999999</v>
      </c>
      <c r="I121" s="104">
        <v>2.2222993900000003</v>
      </c>
      <c r="J121" s="69">
        <f t="shared" si="8"/>
        <v>0.19914993541891746</v>
      </c>
      <c r="K121" s="71">
        <f t="shared" si="9"/>
        <v>0.12553908259200966</v>
      </c>
      <c r="L121" s="52"/>
    </row>
    <row r="122" spans="1:12" x14ac:dyDescent="0.15">
      <c r="A122" s="24" t="s">
        <v>882</v>
      </c>
      <c r="B122" s="24" t="s">
        <v>399</v>
      </c>
      <c r="C122" s="24" t="s">
        <v>1523</v>
      </c>
      <c r="D122" s="24" t="s">
        <v>1526</v>
      </c>
      <c r="E122" s="63">
        <v>20.73534484</v>
      </c>
      <c r="F122" s="45">
        <v>8.0795271300000007</v>
      </c>
      <c r="G122" s="103">
        <f t="shared" si="7"/>
        <v>1.5664057445896589</v>
      </c>
      <c r="H122" s="63">
        <v>22.01982478</v>
      </c>
      <c r="I122" s="104">
        <v>16.204610989999999</v>
      </c>
      <c r="J122" s="69">
        <f t="shared" si="8"/>
        <v>0.35886167175433092</v>
      </c>
      <c r="K122" s="71">
        <f t="shared" si="9"/>
        <v>1.0619463987655582</v>
      </c>
      <c r="L122" s="52"/>
    </row>
    <row r="123" spans="1:12" x14ac:dyDescent="0.15">
      <c r="A123" s="24" t="s">
        <v>392</v>
      </c>
      <c r="B123" s="24" t="s">
        <v>393</v>
      </c>
      <c r="C123" s="24" t="s">
        <v>1523</v>
      </c>
      <c r="D123" s="24" t="s">
        <v>1526</v>
      </c>
      <c r="E123" s="63">
        <v>20.567441467000002</v>
      </c>
      <c r="F123" s="45">
        <v>12.982125665</v>
      </c>
      <c r="G123" s="103">
        <f t="shared" si="7"/>
        <v>0.58428919868262597</v>
      </c>
      <c r="H123" s="63">
        <v>3.9943523399999998</v>
      </c>
      <c r="I123" s="104">
        <v>13.00283864043965</v>
      </c>
      <c r="J123" s="69">
        <f t="shared" si="8"/>
        <v>-0.6928092049395036</v>
      </c>
      <c r="K123" s="71">
        <f t="shared" si="9"/>
        <v>0.19420754625259776</v>
      </c>
      <c r="L123" s="52"/>
    </row>
    <row r="124" spans="1:12" x14ac:dyDescent="0.15">
      <c r="A124" s="24" t="s">
        <v>463</v>
      </c>
      <c r="B124" s="24" t="s">
        <v>1194</v>
      </c>
      <c r="C124" s="24" t="s">
        <v>1522</v>
      </c>
      <c r="D124" s="24" t="s">
        <v>1526</v>
      </c>
      <c r="E124" s="63">
        <v>20.507647377999998</v>
      </c>
      <c r="F124" s="45">
        <v>16.028541331</v>
      </c>
      <c r="G124" s="103">
        <f t="shared" si="7"/>
        <v>0.27944564352447854</v>
      </c>
      <c r="H124" s="63">
        <v>4.2302865599999997</v>
      </c>
      <c r="I124" s="104">
        <v>19.850768379999998</v>
      </c>
      <c r="J124" s="69">
        <f t="shared" si="8"/>
        <v>-0.78689557607945848</v>
      </c>
      <c r="K124" s="71">
        <f t="shared" si="9"/>
        <v>0.20627849123923045</v>
      </c>
      <c r="L124" s="52"/>
    </row>
    <row r="125" spans="1:12" x14ac:dyDescent="0.15">
      <c r="A125" s="24" t="s">
        <v>1106</v>
      </c>
      <c r="B125" s="24" t="s">
        <v>1807</v>
      </c>
      <c r="C125" s="24" t="s">
        <v>1522</v>
      </c>
      <c r="D125" s="24" t="s">
        <v>1525</v>
      </c>
      <c r="E125" s="63">
        <v>20.303804151000001</v>
      </c>
      <c r="F125" s="45">
        <v>16.926520833000001</v>
      </c>
      <c r="G125" s="103">
        <f t="shared" si="7"/>
        <v>0.1995261371974113</v>
      </c>
      <c r="H125" s="63">
        <v>26.94864359</v>
      </c>
      <c r="I125" s="104">
        <v>40.616939389999999</v>
      </c>
      <c r="J125" s="69">
        <f t="shared" si="8"/>
        <v>-0.33651712820501611</v>
      </c>
      <c r="K125" s="71">
        <f t="shared" si="9"/>
        <v>1.3272706626591808</v>
      </c>
      <c r="L125" s="52"/>
    </row>
    <row r="126" spans="1:12" x14ac:dyDescent="0.15">
      <c r="A126" s="24" t="s">
        <v>184</v>
      </c>
      <c r="B126" s="24" t="s">
        <v>331</v>
      </c>
      <c r="C126" s="24" t="s">
        <v>1522</v>
      </c>
      <c r="D126" s="24" t="s">
        <v>1526</v>
      </c>
      <c r="E126" s="63">
        <v>20.106106065999999</v>
      </c>
      <c r="F126" s="45">
        <v>18.150276659999999</v>
      </c>
      <c r="G126" s="103">
        <f t="shared" si="7"/>
        <v>0.10775755337715043</v>
      </c>
      <c r="H126" s="63">
        <v>5.9730709999999999E-2</v>
      </c>
      <c r="I126" s="104">
        <v>1.94777249</v>
      </c>
      <c r="J126" s="69">
        <f t="shared" si="8"/>
        <v>-0.96933383631473302</v>
      </c>
      <c r="K126" s="71">
        <f t="shared" si="9"/>
        <v>2.9707746395014967E-3</v>
      </c>
      <c r="L126" s="52"/>
    </row>
    <row r="127" spans="1:12" x14ac:dyDescent="0.15">
      <c r="A127" s="24" t="s">
        <v>332</v>
      </c>
      <c r="B127" s="24" t="s">
        <v>333</v>
      </c>
      <c r="C127" s="24" t="s">
        <v>1522</v>
      </c>
      <c r="D127" s="24" t="s">
        <v>1526</v>
      </c>
      <c r="E127" s="63">
        <v>19.269480019</v>
      </c>
      <c r="F127" s="45">
        <v>16.423173938999998</v>
      </c>
      <c r="G127" s="103">
        <f t="shared" si="7"/>
        <v>0.17331035344154144</v>
      </c>
      <c r="H127" s="63">
        <v>23.713909269999998</v>
      </c>
      <c r="I127" s="104">
        <v>35.56903149</v>
      </c>
      <c r="J127" s="69">
        <f t="shared" si="8"/>
        <v>-0.333298988569115</v>
      </c>
      <c r="K127" s="71">
        <f t="shared" si="9"/>
        <v>1.2306460395723042</v>
      </c>
      <c r="L127" s="52"/>
    </row>
    <row r="128" spans="1:12" x14ac:dyDescent="0.15">
      <c r="A128" s="24" t="s">
        <v>230</v>
      </c>
      <c r="B128" s="24" t="s">
        <v>231</v>
      </c>
      <c r="C128" s="24" t="s">
        <v>1523</v>
      </c>
      <c r="D128" s="24" t="s">
        <v>1525</v>
      </c>
      <c r="E128" s="63">
        <v>19.248627607</v>
      </c>
      <c r="F128" s="45">
        <v>31.161812096999999</v>
      </c>
      <c r="G128" s="103">
        <f t="shared" si="7"/>
        <v>-0.38230076135870483</v>
      </c>
      <c r="H128" s="63">
        <v>39.285044429999999</v>
      </c>
      <c r="I128" s="104">
        <v>32.189527120000001</v>
      </c>
      <c r="J128" s="69">
        <f t="shared" si="8"/>
        <v>0.22042937392489415</v>
      </c>
      <c r="K128" s="71">
        <f t="shared" si="9"/>
        <v>2.0409270329336886</v>
      </c>
      <c r="L128" s="52"/>
    </row>
    <row r="129" spans="1:12" x14ac:dyDescent="0.15">
      <c r="A129" s="24" t="s">
        <v>166</v>
      </c>
      <c r="B129" s="24" t="s">
        <v>313</v>
      </c>
      <c r="C129" s="24" t="s">
        <v>1522</v>
      </c>
      <c r="D129" s="24" t="s">
        <v>1526</v>
      </c>
      <c r="E129" s="63">
        <v>19.227442359999998</v>
      </c>
      <c r="F129" s="45">
        <v>14.13428594</v>
      </c>
      <c r="G129" s="103">
        <f t="shared" si="7"/>
        <v>0.360340553574509</v>
      </c>
      <c r="H129" s="63">
        <v>10.40743149</v>
      </c>
      <c r="I129" s="104">
        <v>3.7841020099999998</v>
      </c>
      <c r="J129" s="69">
        <f t="shared" si="8"/>
        <v>1.7503041573659903</v>
      </c>
      <c r="K129" s="71">
        <f t="shared" si="9"/>
        <v>0.54128007746111906</v>
      </c>
      <c r="L129" s="52"/>
    </row>
    <row r="130" spans="1:12" x14ac:dyDescent="0.15">
      <c r="A130" s="24" t="s">
        <v>909</v>
      </c>
      <c r="B130" s="24" t="s">
        <v>366</v>
      </c>
      <c r="C130" s="24" t="s">
        <v>1523</v>
      </c>
      <c r="D130" s="24" t="s">
        <v>1525</v>
      </c>
      <c r="E130" s="63">
        <v>19.06066062</v>
      </c>
      <c r="F130" s="45">
        <v>8.4645982699999998</v>
      </c>
      <c r="G130" s="103">
        <f t="shared" si="7"/>
        <v>1.2518092426848275</v>
      </c>
      <c r="H130" s="63">
        <v>20.819751270000001</v>
      </c>
      <c r="I130" s="104">
        <v>10.128733710000001</v>
      </c>
      <c r="J130" s="69">
        <f t="shared" si="8"/>
        <v>1.0555137360798481</v>
      </c>
      <c r="K130" s="71">
        <f t="shared" si="9"/>
        <v>1.0922890704089354</v>
      </c>
      <c r="L130" s="52"/>
    </row>
    <row r="131" spans="1:12" x14ac:dyDescent="0.15">
      <c r="A131" s="24" t="s">
        <v>1010</v>
      </c>
      <c r="B131" s="24" t="s">
        <v>1011</v>
      </c>
      <c r="C131" s="24" t="s">
        <v>1523</v>
      </c>
      <c r="D131" s="24" t="s">
        <v>1526</v>
      </c>
      <c r="E131" s="63">
        <v>18.90731139</v>
      </c>
      <c r="F131" s="45">
        <v>22.846161774999999</v>
      </c>
      <c r="G131" s="103">
        <f t="shared" si="7"/>
        <v>-0.17240753277472576</v>
      </c>
      <c r="H131" s="63">
        <v>34.527092959999997</v>
      </c>
      <c r="I131" s="104">
        <v>51.058875840000006</v>
      </c>
      <c r="J131" s="69">
        <f t="shared" si="8"/>
        <v>-0.32377882607138897</v>
      </c>
      <c r="K131" s="71">
        <f t="shared" si="9"/>
        <v>1.826123886564921</v>
      </c>
      <c r="L131" s="52"/>
    </row>
    <row r="132" spans="1:12" x14ac:dyDescent="0.15">
      <c r="A132" s="24" t="s">
        <v>1717</v>
      </c>
      <c r="B132" s="24" t="s">
        <v>1718</v>
      </c>
      <c r="C132" s="24" t="s">
        <v>1522</v>
      </c>
      <c r="D132" s="24" t="s">
        <v>1525</v>
      </c>
      <c r="E132" s="63">
        <v>18.82921713</v>
      </c>
      <c r="F132" s="45">
        <v>12.05425483</v>
      </c>
      <c r="G132" s="103">
        <f t="shared" si="7"/>
        <v>0.56203908043646367</v>
      </c>
      <c r="H132" s="63">
        <v>20.005826829999997</v>
      </c>
      <c r="I132" s="104">
        <v>12.137622310000001</v>
      </c>
      <c r="J132" s="69">
        <f t="shared" si="8"/>
        <v>0.64824924676701312</v>
      </c>
      <c r="K132" s="71">
        <f t="shared" si="9"/>
        <v>1.0624885087827334</v>
      </c>
      <c r="L132" s="52"/>
    </row>
    <row r="133" spans="1:12" x14ac:dyDescent="0.15">
      <c r="A133" s="24" t="s">
        <v>929</v>
      </c>
      <c r="B133" s="24" t="s">
        <v>1838</v>
      </c>
      <c r="C133" s="24" t="s">
        <v>1523</v>
      </c>
      <c r="D133" s="24" t="s">
        <v>1526</v>
      </c>
      <c r="E133" s="63">
        <v>18.821551176</v>
      </c>
      <c r="F133" s="45">
        <v>10.110265720000001</v>
      </c>
      <c r="G133" s="103">
        <f t="shared" si="7"/>
        <v>0.86162774523002339</v>
      </c>
      <c r="H133" s="63">
        <v>11.91322937</v>
      </c>
      <c r="I133" s="104">
        <v>43.792452840000003</v>
      </c>
      <c r="J133" s="69">
        <f t="shared" si="8"/>
        <v>-0.72796158704500646</v>
      </c>
      <c r="K133" s="71">
        <f t="shared" si="9"/>
        <v>0.63295683010393766</v>
      </c>
      <c r="L133" s="52"/>
    </row>
    <row r="134" spans="1:12" x14ac:dyDescent="0.15">
      <c r="A134" s="24" t="s">
        <v>1228</v>
      </c>
      <c r="B134" s="24" t="s">
        <v>1229</v>
      </c>
      <c r="C134" s="24" t="s">
        <v>1522</v>
      </c>
      <c r="D134" s="24" t="s">
        <v>1525</v>
      </c>
      <c r="E134" s="63">
        <v>18.80691689</v>
      </c>
      <c r="F134" s="45">
        <v>10.689988490000001</v>
      </c>
      <c r="G134" s="103">
        <f t="shared" si="7"/>
        <v>0.7593018839630199</v>
      </c>
      <c r="H134" s="63">
        <v>24.045041510000001</v>
      </c>
      <c r="I134" s="104">
        <v>17.982420149999999</v>
      </c>
      <c r="J134" s="69">
        <f t="shared" si="8"/>
        <v>0.33714156990153521</v>
      </c>
      <c r="K134" s="71">
        <f t="shared" si="9"/>
        <v>1.2785211765776034</v>
      </c>
      <c r="L134" s="52"/>
    </row>
    <row r="135" spans="1:12" x14ac:dyDescent="0.15">
      <c r="A135" s="24" t="s">
        <v>906</v>
      </c>
      <c r="B135" s="24" t="s">
        <v>385</v>
      </c>
      <c r="C135" s="24" t="s">
        <v>1523</v>
      </c>
      <c r="D135" s="24" t="s">
        <v>1526</v>
      </c>
      <c r="E135" s="63">
        <v>18.596450255000001</v>
      </c>
      <c r="F135" s="45">
        <v>13.721817758</v>
      </c>
      <c r="G135" s="103">
        <f t="shared" si="7"/>
        <v>0.35524684724500344</v>
      </c>
      <c r="H135" s="63">
        <v>18.843641909999999</v>
      </c>
      <c r="I135" s="104">
        <v>21.80424623</v>
      </c>
      <c r="J135" s="69">
        <f t="shared" ref="J135:J166" si="10">IF(ISERROR(H135/I135-1),"",((H135/I135-1)))</f>
        <v>-0.13578109001202565</v>
      </c>
      <c r="K135" s="71">
        <f t="shared" ref="K135:K166" si="11">IF(ISERROR(H135/E135),"",(H135/E135))</f>
        <v>1.0132924107348678</v>
      </c>
      <c r="L135" s="52"/>
    </row>
    <row r="136" spans="1:12" x14ac:dyDescent="0.15">
      <c r="A136" s="24" t="s">
        <v>1870</v>
      </c>
      <c r="B136" s="24" t="s">
        <v>1437</v>
      </c>
      <c r="C136" s="24" t="s">
        <v>1522</v>
      </c>
      <c r="D136" s="24" t="s">
        <v>1526</v>
      </c>
      <c r="E136" s="63">
        <v>18.531420276999999</v>
      </c>
      <c r="F136" s="45">
        <v>9.8398160950000015</v>
      </c>
      <c r="G136" s="103">
        <f t="shared" ref="G136:G199" si="12">IF(ISERROR(E136/F136-1),"",((E136/F136-1)))</f>
        <v>0.88330961657063334</v>
      </c>
      <c r="H136" s="63">
        <v>11.668342750000001</v>
      </c>
      <c r="I136" s="104">
        <v>1.0683261799999999</v>
      </c>
      <c r="J136" s="69">
        <f t="shared" si="10"/>
        <v>9.922078826150269</v>
      </c>
      <c r="K136" s="71">
        <f t="shared" si="11"/>
        <v>0.62965183324248464</v>
      </c>
      <c r="L136" s="52"/>
    </row>
    <row r="137" spans="1:12" x14ac:dyDescent="0.15">
      <c r="A137" s="24" t="s">
        <v>454</v>
      </c>
      <c r="B137" s="24" t="s">
        <v>207</v>
      </c>
      <c r="C137" s="24" t="s">
        <v>1523</v>
      </c>
      <c r="D137" s="24" t="s">
        <v>1526</v>
      </c>
      <c r="E137" s="63">
        <v>18.406514616999999</v>
      </c>
      <c r="F137" s="45">
        <v>12.045507207</v>
      </c>
      <c r="G137" s="103">
        <f t="shared" si="12"/>
        <v>0.52808132531799323</v>
      </c>
      <c r="H137" s="63">
        <v>50.886359830939</v>
      </c>
      <c r="I137" s="104">
        <v>331.38885031102348</v>
      </c>
      <c r="J137" s="69">
        <f t="shared" si="10"/>
        <v>-0.84644516620526056</v>
      </c>
      <c r="K137" s="71">
        <f t="shared" si="11"/>
        <v>2.7645842186733751</v>
      </c>
      <c r="L137" s="52"/>
    </row>
    <row r="138" spans="1:12" x14ac:dyDescent="0.15">
      <c r="A138" s="24" t="s">
        <v>1363</v>
      </c>
      <c r="B138" s="24" t="s">
        <v>1364</v>
      </c>
      <c r="C138" s="24" t="s">
        <v>1522</v>
      </c>
      <c r="D138" s="24" t="s">
        <v>1525</v>
      </c>
      <c r="E138" s="63">
        <v>18.151744579999999</v>
      </c>
      <c r="F138" s="45">
        <v>38.861329729999994</v>
      </c>
      <c r="G138" s="103">
        <f t="shared" si="12"/>
        <v>-0.53290984363853877</v>
      </c>
      <c r="H138" s="63">
        <v>9.7806354677500504</v>
      </c>
      <c r="I138" s="104">
        <v>45.956344217615751</v>
      </c>
      <c r="J138" s="69">
        <f t="shared" si="10"/>
        <v>-0.78717551114518403</v>
      </c>
      <c r="K138" s="71">
        <f t="shared" si="11"/>
        <v>0.53882619517060493</v>
      </c>
      <c r="L138" s="52"/>
    </row>
    <row r="139" spans="1:12" x14ac:dyDescent="0.15">
      <c r="A139" s="24" t="s">
        <v>941</v>
      </c>
      <c r="B139" s="24" t="s">
        <v>334</v>
      </c>
      <c r="C139" s="24" t="s">
        <v>1522</v>
      </c>
      <c r="D139" s="24" t="s">
        <v>1525</v>
      </c>
      <c r="E139" s="63">
        <v>17.993131673000001</v>
      </c>
      <c r="F139" s="45">
        <v>13.333027765000001</v>
      </c>
      <c r="G139" s="103">
        <f t="shared" si="12"/>
        <v>0.34951580317210862</v>
      </c>
      <c r="H139" s="63">
        <v>1.1052146899999999</v>
      </c>
      <c r="I139" s="104">
        <v>12.66804263</v>
      </c>
      <c r="J139" s="69">
        <f t="shared" si="10"/>
        <v>-0.91275568591925393</v>
      </c>
      <c r="K139" s="71">
        <f t="shared" si="11"/>
        <v>6.1424253992341686E-2</v>
      </c>
      <c r="L139" s="52"/>
    </row>
    <row r="140" spans="1:12" x14ac:dyDescent="0.15">
      <c r="A140" s="24" t="s">
        <v>141</v>
      </c>
      <c r="B140" s="24" t="s">
        <v>1188</v>
      </c>
      <c r="C140" s="24" t="s">
        <v>1523</v>
      </c>
      <c r="D140" s="24" t="s">
        <v>1526</v>
      </c>
      <c r="E140" s="63">
        <v>17.886162339999998</v>
      </c>
      <c r="F140" s="45">
        <v>3.67060677</v>
      </c>
      <c r="G140" s="103">
        <f t="shared" si="12"/>
        <v>3.8728080834439256</v>
      </c>
      <c r="H140" s="63">
        <v>75.861995709999988</v>
      </c>
      <c r="I140" s="104">
        <v>59.122241619999997</v>
      </c>
      <c r="J140" s="69">
        <f t="shared" si="10"/>
        <v>0.28313801424500173</v>
      </c>
      <c r="K140" s="71">
        <f t="shared" si="11"/>
        <v>4.2413791325344752</v>
      </c>
      <c r="L140" s="52"/>
    </row>
    <row r="141" spans="1:12" x14ac:dyDescent="0.15">
      <c r="A141" s="24" t="s">
        <v>930</v>
      </c>
      <c r="B141" s="24" t="s">
        <v>999</v>
      </c>
      <c r="C141" s="24" t="s">
        <v>1523</v>
      </c>
      <c r="D141" s="24" t="s">
        <v>1526</v>
      </c>
      <c r="E141" s="63">
        <v>17.855840013999998</v>
      </c>
      <c r="F141" s="45">
        <v>12.981223276</v>
      </c>
      <c r="G141" s="103">
        <f t="shared" si="12"/>
        <v>0.37551289538423616</v>
      </c>
      <c r="H141" s="63">
        <v>11.1424898</v>
      </c>
      <c r="I141" s="104">
        <v>6.79848359</v>
      </c>
      <c r="J141" s="69">
        <f t="shared" si="10"/>
        <v>0.6389669332128225</v>
      </c>
      <c r="K141" s="71">
        <f t="shared" si="11"/>
        <v>0.62402495717163975</v>
      </c>
      <c r="L141" s="52"/>
    </row>
    <row r="142" spans="1:12" x14ac:dyDescent="0.15">
      <c r="A142" s="24" t="s">
        <v>1108</v>
      </c>
      <c r="B142" s="24" t="s">
        <v>460</v>
      </c>
      <c r="C142" s="24" t="s">
        <v>1522</v>
      </c>
      <c r="D142" s="24" t="s">
        <v>1525</v>
      </c>
      <c r="E142" s="63">
        <v>17.785328754999998</v>
      </c>
      <c r="F142" s="45">
        <v>18.750022229999999</v>
      </c>
      <c r="G142" s="103">
        <f t="shared" si="12"/>
        <v>-5.1450257667241206E-2</v>
      </c>
      <c r="H142" s="63">
        <v>43.728456159999993</v>
      </c>
      <c r="I142" s="104">
        <v>21.423099219999997</v>
      </c>
      <c r="J142" s="69">
        <f t="shared" si="10"/>
        <v>1.0411825437085382</v>
      </c>
      <c r="K142" s="71">
        <f t="shared" si="11"/>
        <v>2.4586813526124218</v>
      </c>
      <c r="L142" s="52"/>
    </row>
    <row r="143" spans="1:12" x14ac:dyDescent="0.15">
      <c r="A143" s="24" t="s">
        <v>797</v>
      </c>
      <c r="B143" s="24" t="s">
        <v>798</v>
      </c>
      <c r="C143" s="24" t="s">
        <v>1522</v>
      </c>
      <c r="D143" s="24" t="s">
        <v>1525</v>
      </c>
      <c r="E143" s="63">
        <v>17.659963899999997</v>
      </c>
      <c r="F143" s="45">
        <v>9.7148815899999992</v>
      </c>
      <c r="G143" s="103">
        <f t="shared" si="12"/>
        <v>0.81782595458273599</v>
      </c>
      <c r="H143" s="63">
        <v>14.587279779999999</v>
      </c>
      <c r="I143" s="104">
        <v>7.3294983899999995</v>
      </c>
      <c r="J143" s="69">
        <f t="shared" si="10"/>
        <v>0.99021529220910298</v>
      </c>
      <c r="K143" s="71">
        <f t="shared" si="11"/>
        <v>0.82600847105921893</v>
      </c>
      <c r="L143" s="52"/>
    </row>
    <row r="144" spans="1:12" x14ac:dyDescent="0.15">
      <c r="A144" s="24" t="s">
        <v>150</v>
      </c>
      <c r="B144" s="24" t="s">
        <v>1841</v>
      </c>
      <c r="C144" s="24" t="s">
        <v>1523</v>
      </c>
      <c r="D144" s="24" t="s">
        <v>1526</v>
      </c>
      <c r="E144" s="63">
        <v>17.616616897</v>
      </c>
      <c r="F144" s="45">
        <v>17.108488089000002</v>
      </c>
      <c r="G144" s="103">
        <f t="shared" si="12"/>
        <v>2.9700392305659351E-2</v>
      </c>
      <c r="H144" s="63">
        <v>5.8403607900000001</v>
      </c>
      <c r="I144" s="104">
        <v>27.578933433657252</v>
      </c>
      <c r="J144" s="69">
        <f t="shared" si="10"/>
        <v>-0.78823108572891942</v>
      </c>
      <c r="K144" s="71">
        <f t="shared" si="11"/>
        <v>0.33152567397855925</v>
      </c>
      <c r="L144" s="52"/>
    </row>
    <row r="145" spans="1:12" x14ac:dyDescent="0.15">
      <c r="A145" s="24" t="s">
        <v>828</v>
      </c>
      <c r="B145" s="24" t="s">
        <v>307</v>
      </c>
      <c r="C145" s="24" t="s">
        <v>1522</v>
      </c>
      <c r="D145" s="24" t="s">
        <v>1526</v>
      </c>
      <c r="E145" s="63">
        <v>17.572984569999999</v>
      </c>
      <c r="F145" s="45">
        <v>23.453870859999999</v>
      </c>
      <c r="G145" s="103">
        <f t="shared" si="12"/>
        <v>-0.25074267378310278</v>
      </c>
      <c r="H145" s="63">
        <v>7.2863468200000003</v>
      </c>
      <c r="I145" s="104">
        <v>4.3912952399999998</v>
      </c>
      <c r="J145" s="69">
        <f t="shared" si="10"/>
        <v>0.65927053904943111</v>
      </c>
      <c r="K145" s="71">
        <f t="shared" si="11"/>
        <v>0.41463342729151448</v>
      </c>
      <c r="L145" s="52"/>
    </row>
    <row r="146" spans="1:12" x14ac:dyDescent="0.15">
      <c r="A146" s="24" t="s">
        <v>1020</v>
      </c>
      <c r="B146" s="24" t="s">
        <v>1021</v>
      </c>
      <c r="C146" s="24" t="s">
        <v>1522</v>
      </c>
      <c r="D146" s="24" t="s">
        <v>1525</v>
      </c>
      <c r="E146" s="63">
        <v>17.48877229</v>
      </c>
      <c r="F146" s="45">
        <v>8.7742472100000004</v>
      </c>
      <c r="G146" s="103">
        <f t="shared" si="12"/>
        <v>0.99319347534088909</v>
      </c>
      <c r="H146" s="63">
        <v>4.1298751899999999</v>
      </c>
      <c r="I146" s="104">
        <v>7.0596200400000004</v>
      </c>
      <c r="J146" s="69">
        <f t="shared" si="10"/>
        <v>-0.41500035885784026</v>
      </c>
      <c r="K146" s="71">
        <f t="shared" si="11"/>
        <v>0.23614437431731236</v>
      </c>
      <c r="L146" s="52"/>
    </row>
    <row r="147" spans="1:12" x14ac:dyDescent="0.15">
      <c r="A147" s="24" t="s">
        <v>1156</v>
      </c>
      <c r="B147" s="24" t="s">
        <v>1168</v>
      </c>
      <c r="C147" s="24" t="s">
        <v>1523</v>
      </c>
      <c r="D147" s="24" t="s">
        <v>1526</v>
      </c>
      <c r="E147" s="63">
        <v>17.32097615</v>
      </c>
      <c r="F147" s="45">
        <v>19.632843649999998</v>
      </c>
      <c r="G147" s="103">
        <f t="shared" si="12"/>
        <v>-0.11775510166607972</v>
      </c>
      <c r="H147" s="63">
        <v>49.213668590000005</v>
      </c>
      <c r="I147" s="104">
        <v>27.56177838</v>
      </c>
      <c r="J147" s="69">
        <f t="shared" si="10"/>
        <v>0.78557667475156601</v>
      </c>
      <c r="K147" s="71">
        <f t="shared" si="11"/>
        <v>2.8412756973861431</v>
      </c>
      <c r="L147" s="52"/>
    </row>
    <row r="148" spans="1:12" x14ac:dyDescent="0.15">
      <c r="A148" s="24" t="s">
        <v>258</v>
      </c>
      <c r="B148" s="24" t="s">
        <v>259</v>
      </c>
      <c r="C148" s="24" t="s">
        <v>1522</v>
      </c>
      <c r="D148" s="24" t="s">
        <v>1525</v>
      </c>
      <c r="E148" s="63">
        <v>17.033455850000003</v>
      </c>
      <c r="F148" s="45">
        <v>17.75756617</v>
      </c>
      <c r="G148" s="103">
        <f t="shared" si="12"/>
        <v>-4.0777565634153468E-2</v>
      </c>
      <c r="H148" s="63">
        <v>0.20594120000000002</v>
      </c>
      <c r="I148" s="104">
        <v>22.923023482147499</v>
      </c>
      <c r="J148" s="69">
        <f t="shared" si="10"/>
        <v>-0.99101596697484573</v>
      </c>
      <c r="K148" s="71">
        <f t="shared" si="11"/>
        <v>1.209039444570492E-2</v>
      </c>
      <c r="L148" s="52"/>
    </row>
    <row r="149" spans="1:12" x14ac:dyDescent="0.15">
      <c r="A149" s="24" t="s">
        <v>1889</v>
      </c>
      <c r="B149" s="24" t="s">
        <v>1890</v>
      </c>
      <c r="C149" s="24" t="s">
        <v>1523</v>
      </c>
      <c r="D149" s="24" t="s">
        <v>1526</v>
      </c>
      <c r="E149" s="63">
        <v>16.716491909999998</v>
      </c>
      <c r="F149" s="45">
        <v>12.73946009</v>
      </c>
      <c r="G149" s="103">
        <f t="shared" si="12"/>
        <v>0.31218213267309647</v>
      </c>
      <c r="H149" s="63">
        <v>8.8209047189804508</v>
      </c>
      <c r="I149" s="104">
        <v>17.2343209544029</v>
      </c>
      <c r="J149" s="69">
        <f t="shared" si="10"/>
        <v>-0.48817799422918662</v>
      </c>
      <c r="K149" s="71">
        <f t="shared" si="11"/>
        <v>0.52767678568394383</v>
      </c>
      <c r="L149" s="52"/>
    </row>
    <row r="150" spans="1:12" x14ac:dyDescent="0.15">
      <c r="A150" s="24" t="s">
        <v>836</v>
      </c>
      <c r="B150" s="24" t="s">
        <v>837</v>
      </c>
      <c r="C150" s="24" t="s">
        <v>1522</v>
      </c>
      <c r="D150" s="24" t="s">
        <v>1526</v>
      </c>
      <c r="E150" s="63">
        <v>16.67200412</v>
      </c>
      <c r="F150" s="45">
        <v>10.08690264</v>
      </c>
      <c r="G150" s="103">
        <f t="shared" si="12"/>
        <v>0.65283682365352935</v>
      </c>
      <c r="H150" s="63">
        <v>0</v>
      </c>
      <c r="I150" s="104">
        <v>4.2384937200000001</v>
      </c>
      <c r="J150" s="69">
        <f t="shared" si="10"/>
        <v>-1</v>
      </c>
      <c r="K150" s="71">
        <f t="shared" si="11"/>
        <v>0</v>
      </c>
      <c r="L150" s="52"/>
    </row>
    <row r="151" spans="1:12" x14ac:dyDescent="0.15">
      <c r="A151" s="24" t="s">
        <v>1519</v>
      </c>
      <c r="B151" s="24" t="s">
        <v>1520</v>
      </c>
      <c r="C151" s="24" t="s">
        <v>1522</v>
      </c>
      <c r="D151" s="24" t="s">
        <v>1525</v>
      </c>
      <c r="E151" s="63">
        <v>16.635517180000001</v>
      </c>
      <c r="F151" s="45">
        <v>0.87162592000000005</v>
      </c>
      <c r="G151" s="103">
        <f t="shared" si="12"/>
        <v>18.085615512673144</v>
      </c>
      <c r="H151" s="63">
        <v>3.6098058100000001</v>
      </c>
      <c r="I151" s="104">
        <v>17.358074010000003</v>
      </c>
      <c r="J151" s="69">
        <f t="shared" si="10"/>
        <v>-0.79203880523147974</v>
      </c>
      <c r="K151" s="71">
        <f t="shared" si="11"/>
        <v>0.21699390352227088</v>
      </c>
      <c r="L151" s="52"/>
    </row>
    <row r="152" spans="1:12" x14ac:dyDescent="0.15">
      <c r="A152" s="24" t="s">
        <v>417</v>
      </c>
      <c r="B152" s="24" t="s">
        <v>410</v>
      </c>
      <c r="C152" s="24" t="s">
        <v>1522</v>
      </c>
      <c r="D152" s="24" t="s">
        <v>1525</v>
      </c>
      <c r="E152" s="63">
        <v>16.562648670000002</v>
      </c>
      <c r="F152" s="45">
        <v>16.411743300000001</v>
      </c>
      <c r="G152" s="103">
        <f t="shared" si="12"/>
        <v>9.1949628532150829E-3</v>
      </c>
      <c r="H152" s="63">
        <v>0.3222467</v>
      </c>
      <c r="I152" s="104">
        <v>1.6886080000000001E-2</v>
      </c>
      <c r="J152" s="69">
        <f t="shared" si="10"/>
        <v>18.083570609638233</v>
      </c>
      <c r="K152" s="71">
        <f t="shared" si="11"/>
        <v>1.9456229883308872E-2</v>
      </c>
      <c r="L152" s="52"/>
    </row>
    <row r="153" spans="1:12" x14ac:dyDescent="0.15">
      <c r="A153" s="24" t="s">
        <v>1322</v>
      </c>
      <c r="B153" s="24" t="s">
        <v>1323</v>
      </c>
      <c r="C153" s="24" t="s">
        <v>1522</v>
      </c>
      <c r="D153" s="24" t="s">
        <v>1525</v>
      </c>
      <c r="E153" s="63">
        <v>16.409861016000001</v>
      </c>
      <c r="F153" s="45">
        <v>13.154889005999999</v>
      </c>
      <c r="G153" s="103">
        <f t="shared" si="12"/>
        <v>0.24743439557075653</v>
      </c>
      <c r="H153" s="63">
        <v>27.88787554</v>
      </c>
      <c r="I153" s="104">
        <v>35.808256960000001</v>
      </c>
      <c r="J153" s="69">
        <f t="shared" si="10"/>
        <v>-0.22118868921342771</v>
      </c>
      <c r="K153" s="71">
        <f t="shared" si="11"/>
        <v>1.6994583630421163</v>
      </c>
      <c r="L153" s="52"/>
    </row>
    <row r="154" spans="1:12" x14ac:dyDescent="0.15">
      <c r="A154" s="24" t="s">
        <v>804</v>
      </c>
      <c r="B154" s="24" t="s">
        <v>805</v>
      </c>
      <c r="C154" s="24" t="s">
        <v>1522</v>
      </c>
      <c r="D154" s="24" t="s">
        <v>1525</v>
      </c>
      <c r="E154" s="63">
        <v>16.352826010000001</v>
      </c>
      <c r="F154" s="45">
        <v>8.8167568299999992</v>
      </c>
      <c r="G154" s="103">
        <f t="shared" si="12"/>
        <v>0.85474390700644998</v>
      </c>
      <c r="H154" s="63">
        <v>20.764642737493951</v>
      </c>
      <c r="I154" s="104">
        <v>7.1688473300000002</v>
      </c>
      <c r="J154" s="69">
        <f t="shared" si="10"/>
        <v>1.896510663659781</v>
      </c>
      <c r="K154" s="71">
        <f t="shared" si="11"/>
        <v>1.2697892538449351</v>
      </c>
      <c r="L154" s="52"/>
    </row>
    <row r="155" spans="1:12" x14ac:dyDescent="0.15">
      <c r="A155" s="24" t="s">
        <v>993</v>
      </c>
      <c r="B155" s="24" t="s">
        <v>994</v>
      </c>
      <c r="C155" s="24" t="s">
        <v>1523</v>
      </c>
      <c r="D155" s="24" t="s">
        <v>1526</v>
      </c>
      <c r="E155" s="63">
        <v>16.161494769000001</v>
      </c>
      <c r="F155" s="45">
        <v>40.351256010999997</v>
      </c>
      <c r="G155" s="103">
        <f t="shared" si="12"/>
        <v>-0.59947975932659248</v>
      </c>
      <c r="H155" s="63">
        <v>62.124583382743999</v>
      </c>
      <c r="I155" s="104">
        <v>62.186707753469499</v>
      </c>
      <c r="J155" s="69">
        <f t="shared" si="10"/>
        <v>-9.9899758275967532E-4</v>
      </c>
      <c r="K155" s="71">
        <f t="shared" si="11"/>
        <v>3.8439874696434395</v>
      </c>
      <c r="L155" s="52"/>
    </row>
    <row r="156" spans="1:12" x14ac:dyDescent="0.15">
      <c r="A156" s="24" t="s">
        <v>272</v>
      </c>
      <c r="B156" s="24" t="s">
        <v>273</v>
      </c>
      <c r="C156" s="24" t="s">
        <v>1522</v>
      </c>
      <c r="D156" s="24" t="s">
        <v>1525</v>
      </c>
      <c r="E156" s="63">
        <v>16.01968067</v>
      </c>
      <c r="F156" s="45">
        <v>6.4175845199999992</v>
      </c>
      <c r="G156" s="103">
        <f t="shared" si="12"/>
        <v>1.4962165469072781</v>
      </c>
      <c r="H156" s="63">
        <v>0.38762400000000002</v>
      </c>
      <c r="I156" s="104">
        <v>0.11844</v>
      </c>
      <c r="J156" s="69">
        <f t="shared" si="10"/>
        <v>2.2727456940222899</v>
      </c>
      <c r="K156" s="71">
        <f t="shared" si="11"/>
        <v>2.419673700025133E-2</v>
      </c>
      <c r="L156" s="52"/>
    </row>
    <row r="157" spans="1:12" x14ac:dyDescent="0.15">
      <c r="A157" s="24" t="s">
        <v>1463</v>
      </c>
      <c r="B157" s="24" t="s">
        <v>1825</v>
      </c>
      <c r="C157" s="24" t="s">
        <v>1522</v>
      </c>
      <c r="D157" s="24" t="s">
        <v>1525</v>
      </c>
      <c r="E157" s="63">
        <v>15.595833710000001</v>
      </c>
      <c r="F157" s="45">
        <v>17.304848818</v>
      </c>
      <c r="G157" s="103">
        <f t="shared" si="12"/>
        <v>-9.8759320348544843E-2</v>
      </c>
      <c r="H157" s="63">
        <v>31.09784728</v>
      </c>
      <c r="I157" s="104">
        <v>36.944526809999999</v>
      </c>
      <c r="J157" s="69">
        <f t="shared" si="10"/>
        <v>-0.15825563445618263</v>
      </c>
      <c r="K157" s="71">
        <f t="shared" si="11"/>
        <v>1.9939842818444617</v>
      </c>
      <c r="L157" s="52"/>
    </row>
    <row r="158" spans="1:12" x14ac:dyDescent="0.15">
      <c r="A158" s="24" t="s">
        <v>1102</v>
      </c>
      <c r="B158" s="24" t="s">
        <v>1441</v>
      </c>
      <c r="C158" s="24" t="s">
        <v>1522</v>
      </c>
      <c r="D158" s="24" t="s">
        <v>1526</v>
      </c>
      <c r="E158" s="63">
        <v>15.516680001000001</v>
      </c>
      <c r="F158" s="45">
        <v>13.725518091</v>
      </c>
      <c r="G158" s="103">
        <f t="shared" si="12"/>
        <v>0.13049867393890868</v>
      </c>
      <c r="H158" s="63">
        <v>9.69229421</v>
      </c>
      <c r="I158" s="104">
        <v>15.42374893</v>
      </c>
      <c r="J158" s="69">
        <f t="shared" si="10"/>
        <v>-0.37159932685704056</v>
      </c>
      <c r="K158" s="71">
        <f t="shared" si="11"/>
        <v>0.62463711369799224</v>
      </c>
      <c r="L158" s="52"/>
    </row>
    <row r="159" spans="1:12" x14ac:dyDescent="0.15">
      <c r="A159" s="24" t="s">
        <v>208</v>
      </c>
      <c r="B159" s="24" t="s">
        <v>209</v>
      </c>
      <c r="C159" s="24" t="s">
        <v>1523</v>
      </c>
      <c r="D159" s="24" t="s">
        <v>1526</v>
      </c>
      <c r="E159" s="63">
        <v>14.943904789999999</v>
      </c>
      <c r="F159" s="45">
        <v>9.6013083849999994</v>
      </c>
      <c r="G159" s="103">
        <f t="shared" si="12"/>
        <v>0.5564446209588132</v>
      </c>
      <c r="H159" s="63">
        <v>19.06652517490685</v>
      </c>
      <c r="I159" s="104">
        <v>23.017420505389449</v>
      </c>
      <c r="J159" s="69">
        <f t="shared" si="10"/>
        <v>-0.17164804933539402</v>
      </c>
      <c r="K159" s="71">
        <f t="shared" si="11"/>
        <v>1.2758730360531727</v>
      </c>
      <c r="L159" s="52"/>
    </row>
    <row r="160" spans="1:12" x14ac:dyDescent="0.15">
      <c r="A160" s="24" t="s">
        <v>1871</v>
      </c>
      <c r="B160" s="24" t="s">
        <v>1573</v>
      </c>
      <c r="C160" s="24" t="s">
        <v>1522</v>
      </c>
      <c r="D160" s="24" t="s">
        <v>1526</v>
      </c>
      <c r="E160" s="63">
        <v>14.858131090000001</v>
      </c>
      <c r="F160" s="45">
        <v>2.1307432099999999</v>
      </c>
      <c r="G160" s="103">
        <f t="shared" si="12"/>
        <v>5.973215270741143</v>
      </c>
      <c r="H160" s="63">
        <v>0.56219719999999995</v>
      </c>
      <c r="I160" s="104">
        <v>3.2170740000000003E-2</v>
      </c>
      <c r="J160" s="69">
        <f t="shared" si="10"/>
        <v>16.475420211036486</v>
      </c>
      <c r="K160" s="71">
        <f t="shared" si="11"/>
        <v>3.7837679355136176E-2</v>
      </c>
      <c r="L160" s="52"/>
    </row>
    <row r="161" spans="1:12" x14ac:dyDescent="0.15">
      <c r="A161" s="24" t="s">
        <v>956</v>
      </c>
      <c r="B161" s="24" t="s">
        <v>1141</v>
      </c>
      <c r="C161" s="24" t="s">
        <v>1523</v>
      </c>
      <c r="D161" s="24" t="s">
        <v>1526</v>
      </c>
      <c r="E161" s="63">
        <v>14.82223883</v>
      </c>
      <c r="F161" s="45">
        <v>14.972131169999999</v>
      </c>
      <c r="G161" s="103">
        <f t="shared" si="12"/>
        <v>-1.0011423109913875E-2</v>
      </c>
      <c r="H161" s="63">
        <v>8.8853228599999987</v>
      </c>
      <c r="I161" s="104">
        <v>35.989988950000004</v>
      </c>
      <c r="J161" s="69">
        <f t="shared" si="10"/>
        <v>-0.75311682167104421</v>
      </c>
      <c r="K161" s="71">
        <f t="shared" si="11"/>
        <v>0.59945889159579802</v>
      </c>
      <c r="L161" s="52"/>
    </row>
    <row r="162" spans="1:12" x14ac:dyDescent="0.15">
      <c r="A162" s="24" t="s">
        <v>1941</v>
      </c>
      <c r="B162" s="24" t="s">
        <v>1940</v>
      </c>
      <c r="C162" s="24" t="s">
        <v>1522</v>
      </c>
      <c r="D162" s="24" t="s">
        <v>1525</v>
      </c>
      <c r="E162" s="63">
        <v>14.78972905</v>
      </c>
      <c r="F162" s="45">
        <v>4.2669184400000004</v>
      </c>
      <c r="G162" s="103">
        <f t="shared" si="12"/>
        <v>2.4661382114442287</v>
      </c>
      <c r="H162" s="63">
        <v>15.381735000000001</v>
      </c>
      <c r="I162" s="104">
        <v>3.5246757299999998</v>
      </c>
      <c r="J162" s="69">
        <f t="shared" si="10"/>
        <v>3.3640142181249679</v>
      </c>
      <c r="K162" s="71">
        <f t="shared" si="11"/>
        <v>1.0400281809084257</v>
      </c>
      <c r="L162" s="52"/>
    </row>
    <row r="163" spans="1:12" x14ac:dyDescent="0.15">
      <c r="A163" s="24" t="s">
        <v>1215</v>
      </c>
      <c r="B163" s="24" t="s">
        <v>1216</v>
      </c>
      <c r="C163" s="24" t="s">
        <v>1522</v>
      </c>
      <c r="D163" s="24" t="s">
        <v>1525</v>
      </c>
      <c r="E163" s="63">
        <v>14.661751000000001</v>
      </c>
      <c r="F163" s="45">
        <v>0.45276494</v>
      </c>
      <c r="G163" s="103">
        <f t="shared" si="12"/>
        <v>31.382699508491093</v>
      </c>
      <c r="H163" s="63">
        <v>28.976012000000001</v>
      </c>
      <c r="I163" s="104">
        <v>0.45276494</v>
      </c>
      <c r="J163" s="69">
        <f t="shared" si="10"/>
        <v>62.997914679524435</v>
      </c>
      <c r="K163" s="71">
        <f t="shared" si="11"/>
        <v>1.9762995565809296</v>
      </c>
      <c r="L163" s="52"/>
    </row>
    <row r="164" spans="1:12" x14ac:dyDescent="0.15">
      <c r="A164" s="24" t="s">
        <v>112</v>
      </c>
      <c r="B164" s="24" t="s">
        <v>1310</v>
      </c>
      <c r="C164" s="24" t="s">
        <v>1522</v>
      </c>
      <c r="D164" s="24" t="s">
        <v>1525</v>
      </c>
      <c r="E164" s="63">
        <v>14.399253751</v>
      </c>
      <c r="F164" s="45">
        <v>3.346458835</v>
      </c>
      <c r="G164" s="103">
        <f t="shared" si="12"/>
        <v>3.3028330725006514</v>
      </c>
      <c r="H164" s="63">
        <v>99.254423310000007</v>
      </c>
      <c r="I164" s="104">
        <v>10.296849179999999</v>
      </c>
      <c r="J164" s="69">
        <f t="shared" si="10"/>
        <v>8.6393004864814404</v>
      </c>
      <c r="K164" s="71">
        <f t="shared" si="11"/>
        <v>6.8930255016241366</v>
      </c>
      <c r="L164" s="52"/>
    </row>
    <row r="165" spans="1:12" x14ac:dyDescent="0.15">
      <c r="A165" s="24" t="s">
        <v>1850</v>
      </c>
      <c r="B165" s="24" t="s">
        <v>1272</v>
      </c>
      <c r="C165" s="24" t="s">
        <v>1523</v>
      </c>
      <c r="D165" s="24" t="s">
        <v>1526</v>
      </c>
      <c r="E165" s="63">
        <v>14.2231933</v>
      </c>
      <c r="F165" s="45">
        <v>3.2687558599999997</v>
      </c>
      <c r="G165" s="103">
        <f t="shared" si="12"/>
        <v>3.3512559240199726</v>
      </c>
      <c r="H165" s="63">
        <v>0.63117347999999995</v>
      </c>
      <c r="I165" s="104">
        <v>0.25630551000000001</v>
      </c>
      <c r="J165" s="69">
        <f t="shared" si="10"/>
        <v>1.462582564065829</v>
      </c>
      <c r="K165" s="71">
        <f t="shared" si="11"/>
        <v>4.4376355343493781E-2</v>
      </c>
      <c r="L165" s="52"/>
    </row>
    <row r="166" spans="1:12" x14ac:dyDescent="0.15">
      <c r="A166" s="24" t="s">
        <v>1316</v>
      </c>
      <c r="B166" s="24" t="s">
        <v>1317</v>
      </c>
      <c r="C166" s="24" t="s">
        <v>1522</v>
      </c>
      <c r="D166" s="24" t="s">
        <v>1526</v>
      </c>
      <c r="E166" s="63">
        <v>14.207098583000001</v>
      </c>
      <c r="F166" s="45">
        <v>13.620710620999999</v>
      </c>
      <c r="G166" s="103">
        <f t="shared" si="12"/>
        <v>4.3051201829068075E-2</v>
      </c>
      <c r="H166" s="63">
        <v>60.242073579999996</v>
      </c>
      <c r="I166" s="104">
        <v>72.046648019999992</v>
      </c>
      <c r="J166" s="69">
        <f t="shared" si="10"/>
        <v>-0.16384626855538198</v>
      </c>
      <c r="K166" s="71">
        <f t="shared" si="11"/>
        <v>4.2402798311039209</v>
      </c>
      <c r="L166" s="52"/>
    </row>
    <row r="167" spans="1:12" x14ac:dyDescent="0.15">
      <c r="A167" s="24" t="s">
        <v>877</v>
      </c>
      <c r="B167" s="24" t="s">
        <v>395</v>
      </c>
      <c r="C167" s="24" t="s">
        <v>1523</v>
      </c>
      <c r="D167" s="24" t="s">
        <v>1526</v>
      </c>
      <c r="E167" s="63">
        <v>13.939804540999999</v>
      </c>
      <c r="F167" s="45">
        <v>24.952686777</v>
      </c>
      <c r="G167" s="103">
        <f t="shared" si="12"/>
        <v>-0.44135055813512891</v>
      </c>
      <c r="H167" s="63">
        <v>10.862477199999999</v>
      </c>
      <c r="I167" s="104">
        <v>23.806999659999999</v>
      </c>
      <c r="J167" s="69">
        <f t="shared" ref="J167:J230" si="13">IF(ISERROR(H167/I167-1),"",((H167/I167-1)))</f>
        <v>-0.54372758620856798</v>
      </c>
      <c r="K167" s="71">
        <f t="shared" ref="K167:K214" si="14">IF(ISERROR(H167/E167),"",(H167/E167))</f>
        <v>0.77924171519414709</v>
      </c>
      <c r="L167" s="52"/>
    </row>
    <row r="168" spans="1:12" x14ac:dyDescent="0.15">
      <c r="A168" s="24" t="s">
        <v>151</v>
      </c>
      <c r="B168" s="24" t="s">
        <v>1842</v>
      </c>
      <c r="C168" s="24" t="s">
        <v>1523</v>
      </c>
      <c r="D168" s="24" t="s">
        <v>1526</v>
      </c>
      <c r="E168" s="63">
        <v>13.768277197</v>
      </c>
      <c r="F168" s="45">
        <v>8.3078366979999991</v>
      </c>
      <c r="G168" s="103">
        <f t="shared" si="12"/>
        <v>0.6572638217978608</v>
      </c>
      <c r="H168" s="63">
        <v>7.2544881399999994</v>
      </c>
      <c r="I168" s="104">
        <v>19.727292479999999</v>
      </c>
      <c r="J168" s="69">
        <f t="shared" si="13"/>
        <v>-0.63226133807491458</v>
      </c>
      <c r="K168" s="71">
        <f t="shared" si="14"/>
        <v>0.52689875691787325</v>
      </c>
      <c r="L168" s="52"/>
    </row>
    <row r="169" spans="1:12" x14ac:dyDescent="0.15">
      <c r="A169" s="24" t="s">
        <v>284</v>
      </c>
      <c r="B169" s="24" t="s">
        <v>285</v>
      </c>
      <c r="C169" s="24" t="s">
        <v>1522</v>
      </c>
      <c r="D169" s="24" t="s">
        <v>1525</v>
      </c>
      <c r="E169" s="63">
        <v>13.567156800000001</v>
      </c>
      <c r="F169" s="45">
        <v>12.00527642</v>
      </c>
      <c r="G169" s="103">
        <f t="shared" si="12"/>
        <v>0.13009949336926652</v>
      </c>
      <c r="H169" s="63">
        <v>0.56189109999999998</v>
      </c>
      <c r="I169" s="104">
        <v>8.9790419999999996E-2</v>
      </c>
      <c r="J169" s="69">
        <f t="shared" si="13"/>
        <v>5.2578067905239783</v>
      </c>
      <c r="K169" s="71">
        <f t="shared" si="14"/>
        <v>4.1415538147240985E-2</v>
      </c>
      <c r="L169" s="52"/>
    </row>
    <row r="170" spans="1:12" x14ac:dyDescent="0.15">
      <c r="A170" s="24" t="s">
        <v>1923</v>
      </c>
      <c r="B170" s="24" t="s">
        <v>1374</v>
      </c>
      <c r="C170" s="24" t="s">
        <v>1522</v>
      </c>
      <c r="D170" s="24" t="s">
        <v>1525</v>
      </c>
      <c r="E170" s="63">
        <v>13.420299414999999</v>
      </c>
      <c r="F170" s="45">
        <v>8.3884913900000004</v>
      </c>
      <c r="G170" s="103">
        <f t="shared" si="12"/>
        <v>0.5998465982808856</v>
      </c>
      <c r="H170" s="63">
        <v>77.978901129999997</v>
      </c>
      <c r="I170" s="104">
        <v>176.62950354</v>
      </c>
      <c r="J170" s="69">
        <f t="shared" si="13"/>
        <v>-0.55851712444891355</v>
      </c>
      <c r="K170" s="71">
        <f t="shared" si="14"/>
        <v>5.8105187312618538</v>
      </c>
      <c r="L170" s="52"/>
    </row>
    <row r="171" spans="1:12" x14ac:dyDescent="0.15">
      <c r="A171" s="24" t="s">
        <v>228</v>
      </c>
      <c r="B171" s="24" t="s">
        <v>229</v>
      </c>
      <c r="C171" s="24" t="s">
        <v>1523</v>
      </c>
      <c r="D171" s="24" t="s">
        <v>1526</v>
      </c>
      <c r="E171" s="63">
        <v>13.091978361999999</v>
      </c>
      <c r="F171" s="45">
        <v>16.364501435000001</v>
      </c>
      <c r="G171" s="103">
        <f t="shared" si="12"/>
        <v>-0.19997694925192211</v>
      </c>
      <c r="H171" s="63">
        <v>13.930774139881549</v>
      </c>
      <c r="I171" s="104">
        <v>4.6704021399999993</v>
      </c>
      <c r="J171" s="69">
        <f t="shared" si="13"/>
        <v>1.9827782966632399</v>
      </c>
      <c r="K171" s="71">
        <f t="shared" si="14"/>
        <v>1.0640694442572705</v>
      </c>
      <c r="L171" s="52"/>
    </row>
    <row r="172" spans="1:12" x14ac:dyDescent="0.15">
      <c r="A172" s="24" t="s">
        <v>114</v>
      </c>
      <c r="B172" s="24" t="s">
        <v>1312</v>
      </c>
      <c r="C172" s="24" t="s">
        <v>1522</v>
      </c>
      <c r="D172" s="24" t="s">
        <v>1525</v>
      </c>
      <c r="E172" s="63">
        <v>12.609983644</v>
      </c>
      <c r="F172" s="45">
        <v>21.470289494999999</v>
      </c>
      <c r="G172" s="103">
        <f t="shared" si="12"/>
        <v>-0.41267752132840996</v>
      </c>
      <c r="H172" s="63">
        <v>26.903423059999998</v>
      </c>
      <c r="I172" s="104">
        <v>17.130648870000002</v>
      </c>
      <c r="J172" s="69">
        <f t="shared" si="13"/>
        <v>0.5704847647139939</v>
      </c>
      <c r="K172" s="71">
        <f t="shared" si="14"/>
        <v>2.1335018204247245</v>
      </c>
      <c r="L172" s="52"/>
    </row>
    <row r="173" spans="1:12" x14ac:dyDescent="0.15">
      <c r="A173" s="24" t="s">
        <v>895</v>
      </c>
      <c r="B173" s="24" t="s">
        <v>37</v>
      </c>
      <c r="C173" s="24" t="s">
        <v>1523</v>
      </c>
      <c r="D173" s="24" t="s">
        <v>1526</v>
      </c>
      <c r="E173" s="63">
        <v>12.49615406</v>
      </c>
      <c r="F173" s="45">
        <v>11.499043035</v>
      </c>
      <c r="G173" s="103">
        <f t="shared" si="12"/>
        <v>8.6712522247726298E-2</v>
      </c>
      <c r="H173" s="63">
        <v>37.368387759999997</v>
      </c>
      <c r="I173" s="104">
        <v>12.566637009999999</v>
      </c>
      <c r="J173" s="69">
        <f t="shared" si="13"/>
        <v>1.9736187756727448</v>
      </c>
      <c r="K173" s="71">
        <f t="shared" si="14"/>
        <v>2.9903910899766863</v>
      </c>
      <c r="L173" s="52"/>
    </row>
    <row r="174" spans="1:12" x14ac:dyDescent="0.15">
      <c r="A174" s="24" t="s">
        <v>236</v>
      </c>
      <c r="B174" s="24" t="s">
        <v>237</v>
      </c>
      <c r="C174" s="24" t="s">
        <v>1522</v>
      </c>
      <c r="D174" s="24" t="s">
        <v>1525</v>
      </c>
      <c r="E174" s="63">
        <v>12.114890138</v>
      </c>
      <c r="F174" s="45">
        <v>13.762112062000002</v>
      </c>
      <c r="G174" s="103">
        <f t="shared" si="12"/>
        <v>-0.11969252368960992</v>
      </c>
      <c r="H174" s="63">
        <v>6.9158859699999997</v>
      </c>
      <c r="I174" s="104">
        <v>31.971531859999999</v>
      </c>
      <c r="J174" s="69">
        <f t="shared" si="13"/>
        <v>-0.78368612425942108</v>
      </c>
      <c r="K174" s="71">
        <f t="shared" si="14"/>
        <v>0.57085833146000908</v>
      </c>
      <c r="L174" s="52"/>
    </row>
    <row r="175" spans="1:12" x14ac:dyDescent="0.15">
      <c r="A175" s="24" t="s">
        <v>1012</v>
      </c>
      <c r="B175" s="24" t="s">
        <v>1013</v>
      </c>
      <c r="C175" s="24" t="s">
        <v>1523</v>
      </c>
      <c r="D175" s="24" t="s">
        <v>1526</v>
      </c>
      <c r="E175" s="63">
        <v>11.986230995</v>
      </c>
      <c r="F175" s="45">
        <v>6.7564429649999997</v>
      </c>
      <c r="G175" s="103">
        <f t="shared" si="12"/>
        <v>0.77404457598348131</v>
      </c>
      <c r="H175" s="63">
        <v>11.288140050000001</v>
      </c>
      <c r="I175" s="104">
        <v>4.9114653499999994</v>
      </c>
      <c r="J175" s="69">
        <f t="shared" si="13"/>
        <v>1.2983242770917651</v>
      </c>
      <c r="K175" s="71">
        <f t="shared" si="14"/>
        <v>0.941758927782119</v>
      </c>
      <c r="L175" s="52"/>
    </row>
    <row r="176" spans="1:12" x14ac:dyDescent="0.15">
      <c r="A176" s="24" t="s">
        <v>1287</v>
      </c>
      <c r="B176" s="24" t="s">
        <v>1288</v>
      </c>
      <c r="C176" s="24" t="s">
        <v>1522</v>
      </c>
      <c r="D176" s="24" t="s">
        <v>1525</v>
      </c>
      <c r="E176" s="63">
        <v>11.969825106</v>
      </c>
      <c r="F176" s="45">
        <v>6.5866236689999997</v>
      </c>
      <c r="G176" s="103">
        <f t="shared" si="12"/>
        <v>0.81729300283787021</v>
      </c>
      <c r="H176" s="63">
        <v>17.510231530000002</v>
      </c>
      <c r="I176" s="104">
        <v>30.333946170000001</v>
      </c>
      <c r="J176" s="69">
        <f t="shared" si="13"/>
        <v>-0.42275128228065939</v>
      </c>
      <c r="K176" s="71">
        <f t="shared" si="14"/>
        <v>1.4628644424572934</v>
      </c>
      <c r="L176" s="52"/>
    </row>
    <row r="177" spans="1:12" x14ac:dyDescent="0.15">
      <c r="A177" s="24" t="s">
        <v>940</v>
      </c>
      <c r="B177" s="24" t="s">
        <v>365</v>
      </c>
      <c r="C177" s="24" t="s">
        <v>1523</v>
      </c>
      <c r="D177" s="24" t="s">
        <v>1526</v>
      </c>
      <c r="E177" s="63">
        <v>11.94044457</v>
      </c>
      <c r="F177" s="45">
        <v>25.71368378</v>
      </c>
      <c r="G177" s="103">
        <f t="shared" si="12"/>
        <v>-0.53563850780154532</v>
      </c>
      <c r="H177" s="63">
        <v>43.968637799999996</v>
      </c>
      <c r="I177" s="104">
        <v>34.391961530000003</v>
      </c>
      <c r="J177" s="69">
        <f t="shared" si="13"/>
        <v>0.27845682083722645</v>
      </c>
      <c r="K177" s="71">
        <f t="shared" si="14"/>
        <v>3.6823283707936509</v>
      </c>
      <c r="L177" s="52"/>
    </row>
    <row r="178" spans="1:12" x14ac:dyDescent="0.15">
      <c r="A178" s="24" t="s">
        <v>238</v>
      </c>
      <c r="B178" s="24" t="s">
        <v>239</v>
      </c>
      <c r="C178" s="24" t="s">
        <v>1522</v>
      </c>
      <c r="D178" s="24" t="s">
        <v>1525</v>
      </c>
      <c r="E178" s="63">
        <v>11.937506166999999</v>
      </c>
      <c r="F178" s="45">
        <v>4.6269891400000001</v>
      </c>
      <c r="G178" s="103">
        <f t="shared" si="12"/>
        <v>1.5799728086243139</v>
      </c>
      <c r="H178" s="63">
        <v>2.3376829700000004</v>
      </c>
      <c r="I178" s="104">
        <v>2.4224617400000001</v>
      </c>
      <c r="J178" s="69">
        <f t="shared" si="13"/>
        <v>-3.4996949012701339E-2</v>
      </c>
      <c r="K178" s="71">
        <f t="shared" si="14"/>
        <v>0.19582674448891874</v>
      </c>
      <c r="L178" s="52"/>
    </row>
    <row r="179" spans="1:12" x14ac:dyDescent="0.15">
      <c r="A179" s="24" t="s">
        <v>367</v>
      </c>
      <c r="B179" s="24" t="s">
        <v>368</v>
      </c>
      <c r="C179" s="24" t="s">
        <v>1523</v>
      </c>
      <c r="D179" s="24" t="s">
        <v>1526</v>
      </c>
      <c r="E179" s="63">
        <v>11.841217123</v>
      </c>
      <c r="F179" s="45">
        <v>15.528383442999999</v>
      </c>
      <c r="G179" s="103">
        <f t="shared" si="12"/>
        <v>-0.23744688772881428</v>
      </c>
      <c r="H179" s="63">
        <v>26.247954510000003</v>
      </c>
      <c r="I179" s="104">
        <v>39.476495729999996</v>
      </c>
      <c r="J179" s="69">
        <f t="shared" si="13"/>
        <v>-0.3350991767475201</v>
      </c>
      <c r="K179" s="71">
        <f t="shared" si="14"/>
        <v>2.2166601825936305</v>
      </c>
      <c r="L179" s="52"/>
    </row>
    <row r="180" spans="1:12" x14ac:dyDescent="0.15">
      <c r="A180" s="24" t="s">
        <v>133</v>
      </c>
      <c r="B180" s="24" t="s">
        <v>1567</v>
      </c>
      <c r="C180" s="24" t="s">
        <v>1522</v>
      </c>
      <c r="D180" s="24" t="s">
        <v>1525</v>
      </c>
      <c r="E180" s="63">
        <v>11.7139247</v>
      </c>
      <c r="F180" s="45">
        <v>8.1920194300000002</v>
      </c>
      <c r="G180" s="103">
        <f t="shared" si="12"/>
        <v>0.42991905721102519</v>
      </c>
      <c r="H180" s="63">
        <v>182.67221334999999</v>
      </c>
      <c r="I180" s="104">
        <v>86.685551430000004</v>
      </c>
      <c r="J180" s="69">
        <f t="shared" si="13"/>
        <v>1.1072971254905242</v>
      </c>
      <c r="K180" s="71">
        <f t="shared" si="14"/>
        <v>15.594450026642223</v>
      </c>
      <c r="L180" s="52"/>
    </row>
    <row r="181" spans="1:12" x14ac:dyDescent="0.15">
      <c r="A181" s="24" t="s">
        <v>1420</v>
      </c>
      <c r="B181" s="24" t="s">
        <v>1421</v>
      </c>
      <c r="C181" s="24" t="s">
        <v>1522</v>
      </c>
      <c r="D181" s="24" t="s">
        <v>1525</v>
      </c>
      <c r="E181" s="63">
        <v>11.555453463999999</v>
      </c>
      <c r="F181" s="45">
        <v>6.3232962199999996</v>
      </c>
      <c r="G181" s="103">
        <f t="shared" si="12"/>
        <v>0.82744142642743368</v>
      </c>
      <c r="H181" s="63">
        <v>85.544841989999995</v>
      </c>
      <c r="I181" s="104">
        <v>9.8332435500000006</v>
      </c>
      <c r="J181" s="69">
        <f t="shared" si="13"/>
        <v>7.6995548879697981</v>
      </c>
      <c r="K181" s="71">
        <f t="shared" si="14"/>
        <v>7.4029844225938373</v>
      </c>
      <c r="L181" s="52"/>
    </row>
    <row r="182" spans="1:12" x14ac:dyDescent="0.15">
      <c r="A182" s="24" t="s">
        <v>912</v>
      </c>
      <c r="B182" s="24" t="s">
        <v>402</v>
      </c>
      <c r="C182" s="24" t="s">
        <v>1522</v>
      </c>
      <c r="D182" s="24" t="s">
        <v>1525</v>
      </c>
      <c r="E182" s="63">
        <v>11.47602015</v>
      </c>
      <c r="F182" s="45">
        <v>7.4571441569999992</v>
      </c>
      <c r="G182" s="103">
        <f t="shared" si="12"/>
        <v>0.53892963692105833</v>
      </c>
      <c r="H182" s="63">
        <v>4.7964544</v>
      </c>
      <c r="I182" s="104">
        <v>2.8441827499999999</v>
      </c>
      <c r="J182" s="69">
        <f t="shared" si="13"/>
        <v>0.68640865288983277</v>
      </c>
      <c r="K182" s="71">
        <f t="shared" si="14"/>
        <v>0.41795451186969201</v>
      </c>
      <c r="L182" s="52"/>
    </row>
    <row r="183" spans="1:12" x14ac:dyDescent="0.15">
      <c r="A183" s="24" t="s">
        <v>1130</v>
      </c>
      <c r="B183" s="24" t="s">
        <v>1210</v>
      </c>
      <c r="C183" s="24" t="s">
        <v>1522</v>
      </c>
      <c r="D183" s="24" t="s">
        <v>1525</v>
      </c>
      <c r="E183" s="63">
        <v>11.132151589999999</v>
      </c>
      <c r="F183" s="45">
        <v>5.3058777589999995</v>
      </c>
      <c r="G183" s="103">
        <f t="shared" si="12"/>
        <v>1.0980791672249306</v>
      </c>
      <c r="H183" s="63">
        <v>17.186926620000001</v>
      </c>
      <c r="I183" s="104">
        <v>2.8804108300000002</v>
      </c>
      <c r="J183" s="69">
        <f t="shared" si="13"/>
        <v>4.9668316897697542</v>
      </c>
      <c r="K183" s="71">
        <f t="shared" si="14"/>
        <v>1.5438998005955111</v>
      </c>
      <c r="L183" s="52"/>
    </row>
    <row r="184" spans="1:12" x14ac:dyDescent="0.15">
      <c r="A184" s="24" t="s">
        <v>1283</v>
      </c>
      <c r="B184" s="24" t="s">
        <v>1284</v>
      </c>
      <c r="C184" s="24" t="s">
        <v>1522</v>
      </c>
      <c r="D184" s="24" t="s">
        <v>1525</v>
      </c>
      <c r="E184" s="63">
        <v>11.016624289999999</v>
      </c>
      <c r="F184" s="45">
        <v>6.61876365</v>
      </c>
      <c r="G184" s="103">
        <f t="shared" si="12"/>
        <v>0.66445349502697515</v>
      </c>
      <c r="H184" s="63">
        <v>16.41616707</v>
      </c>
      <c r="I184" s="104">
        <v>15.544020659999999</v>
      </c>
      <c r="J184" s="69">
        <f t="shared" si="13"/>
        <v>5.6108160756909387E-2</v>
      </c>
      <c r="K184" s="71">
        <f t="shared" si="14"/>
        <v>1.4901267972713992</v>
      </c>
      <c r="L184" s="52"/>
    </row>
    <row r="185" spans="1:12" x14ac:dyDescent="0.15">
      <c r="A185" s="24" t="s">
        <v>904</v>
      </c>
      <c r="B185" s="24" t="s">
        <v>858</v>
      </c>
      <c r="C185" s="24" t="s">
        <v>1523</v>
      </c>
      <c r="D185" s="24" t="s">
        <v>1526</v>
      </c>
      <c r="E185" s="63">
        <v>10.848328197000001</v>
      </c>
      <c r="F185" s="45">
        <v>18.180942627</v>
      </c>
      <c r="G185" s="103">
        <f t="shared" si="12"/>
        <v>-0.40331321540559417</v>
      </c>
      <c r="H185" s="63">
        <v>87.512668430000005</v>
      </c>
      <c r="I185" s="104">
        <v>36.554310719999997</v>
      </c>
      <c r="J185" s="69">
        <f t="shared" si="13"/>
        <v>1.3940450990946771</v>
      </c>
      <c r="K185" s="71">
        <f t="shared" si="14"/>
        <v>8.0669267043562325</v>
      </c>
      <c r="L185" s="52"/>
    </row>
    <row r="186" spans="1:12" x14ac:dyDescent="0.15">
      <c r="A186" s="24" t="s">
        <v>963</v>
      </c>
      <c r="B186" s="24" t="s">
        <v>1129</v>
      </c>
      <c r="C186" s="24" t="s">
        <v>1523</v>
      </c>
      <c r="D186" s="24" t="s">
        <v>1526</v>
      </c>
      <c r="E186" s="63">
        <v>10.645410589999999</v>
      </c>
      <c r="F186" s="45">
        <v>12.26171791</v>
      </c>
      <c r="G186" s="103">
        <f t="shared" si="12"/>
        <v>-0.13181736293915447</v>
      </c>
      <c r="H186" s="63">
        <v>25.000546180000001</v>
      </c>
      <c r="I186" s="104">
        <v>22.691917050000001</v>
      </c>
      <c r="J186" s="69">
        <f t="shared" si="13"/>
        <v>0.10173795034210209</v>
      </c>
      <c r="K186" s="71">
        <f t="shared" si="14"/>
        <v>2.3484811570804807</v>
      </c>
      <c r="L186" s="52"/>
    </row>
    <row r="187" spans="1:12" x14ac:dyDescent="0.15">
      <c r="A187" s="24" t="s">
        <v>893</v>
      </c>
      <c r="B187" s="24" t="s">
        <v>33</v>
      </c>
      <c r="C187" s="24" t="s">
        <v>1523</v>
      </c>
      <c r="D187" s="24" t="s">
        <v>1526</v>
      </c>
      <c r="E187" s="63">
        <v>10.4960659</v>
      </c>
      <c r="F187" s="45">
        <v>2.8589119599999999</v>
      </c>
      <c r="G187" s="103">
        <f t="shared" si="12"/>
        <v>2.6713498165924632</v>
      </c>
      <c r="H187" s="63">
        <v>28.545919960000003</v>
      </c>
      <c r="I187" s="104">
        <v>4.9116565799999998</v>
      </c>
      <c r="J187" s="69">
        <f t="shared" si="13"/>
        <v>4.8118721240074978</v>
      </c>
      <c r="K187" s="71">
        <f t="shared" si="14"/>
        <v>2.7196780424177791</v>
      </c>
      <c r="L187" s="52"/>
    </row>
    <row r="188" spans="1:12" x14ac:dyDescent="0.15">
      <c r="A188" s="24" t="s">
        <v>1719</v>
      </c>
      <c r="B188" s="24" t="s">
        <v>1720</v>
      </c>
      <c r="C188" s="24" t="s">
        <v>1522</v>
      </c>
      <c r="D188" s="24" t="s">
        <v>1525</v>
      </c>
      <c r="E188" s="63">
        <v>10.464151359999999</v>
      </c>
      <c r="F188" s="45">
        <v>5.1701319999999997</v>
      </c>
      <c r="G188" s="103">
        <f t="shared" si="12"/>
        <v>1.0239621270791539</v>
      </c>
      <c r="H188" s="63">
        <v>7.9246910100000001</v>
      </c>
      <c r="I188" s="104">
        <v>7.2277320300000003</v>
      </c>
      <c r="J188" s="69">
        <f t="shared" si="13"/>
        <v>9.6428447693847286E-2</v>
      </c>
      <c r="K188" s="71">
        <f t="shared" si="14"/>
        <v>0.7573180793516352</v>
      </c>
      <c r="L188" s="52"/>
    </row>
    <row r="189" spans="1:12" x14ac:dyDescent="0.15">
      <c r="A189" s="24" t="s">
        <v>1591</v>
      </c>
      <c r="B189" s="24" t="s">
        <v>1592</v>
      </c>
      <c r="C189" s="24" t="s">
        <v>1523</v>
      </c>
      <c r="D189" s="24" t="s">
        <v>1526</v>
      </c>
      <c r="E189" s="63">
        <v>10.39741315</v>
      </c>
      <c r="F189" s="45">
        <v>9.7474102299999998</v>
      </c>
      <c r="G189" s="103">
        <f t="shared" si="12"/>
        <v>6.668467876723394E-2</v>
      </c>
      <c r="H189" s="63">
        <v>0.56600421999999995</v>
      </c>
      <c r="I189" s="104">
        <v>0.2071134</v>
      </c>
      <c r="J189" s="69">
        <f t="shared" si="13"/>
        <v>1.7328227917652836</v>
      </c>
      <c r="K189" s="71">
        <f t="shared" si="14"/>
        <v>5.443702311665858E-2</v>
      </c>
      <c r="L189" s="52"/>
    </row>
    <row r="190" spans="1:12" x14ac:dyDescent="0.15">
      <c r="A190" s="24" t="s">
        <v>1803</v>
      </c>
      <c r="B190" s="24" t="s">
        <v>1804</v>
      </c>
      <c r="C190" s="24" t="s">
        <v>1522</v>
      </c>
      <c r="D190" s="24" t="s">
        <v>1525</v>
      </c>
      <c r="E190" s="63">
        <v>10.355443294000001</v>
      </c>
      <c r="F190" s="45">
        <v>9.5151530140000009</v>
      </c>
      <c r="G190" s="103">
        <f t="shared" si="12"/>
        <v>8.8310747999916561E-2</v>
      </c>
      <c r="H190" s="63">
        <v>27.765018489999999</v>
      </c>
      <c r="I190" s="104">
        <v>16.78242998</v>
      </c>
      <c r="J190" s="69">
        <f t="shared" si="13"/>
        <v>0.65440991102529233</v>
      </c>
      <c r="K190" s="71">
        <f t="shared" si="14"/>
        <v>2.681200379522835</v>
      </c>
      <c r="L190" s="52"/>
    </row>
    <row r="191" spans="1:12" x14ac:dyDescent="0.15">
      <c r="A191" s="24" t="s">
        <v>821</v>
      </c>
      <c r="B191" s="24" t="s">
        <v>1297</v>
      </c>
      <c r="C191" s="24" t="s">
        <v>1522</v>
      </c>
      <c r="D191" s="24" t="s">
        <v>1526</v>
      </c>
      <c r="E191" s="63">
        <v>10.347841027000001</v>
      </c>
      <c r="F191" s="45">
        <v>21.45042716</v>
      </c>
      <c r="G191" s="103">
        <f t="shared" si="12"/>
        <v>-0.51759277566759643</v>
      </c>
      <c r="H191" s="63">
        <v>33.576981709999998</v>
      </c>
      <c r="I191" s="104">
        <v>46.241223579999996</v>
      </c>
      <c r="J191" s="69">
        <f t="shared" si="13"/>
        <v>-0.27387341617572303</v>
      </c>
      <c r="K191" s="71">
        <f t="shared" si="14"/>
        <v>3.2448296820940321</v>
      </c>
      <c r="L191" s="52"/>
    </row>
    <row r="192" spans="1:12" x14ac:dyDescent="0.15">
      <c r="A192" s="24" t="s">
        <v>903</v>
      </c>
      <c r="B192" s="24" t="s">
        <v>857</v>
      </c>
      <c r="C192" s="24" t="s">
        <v>1523</v>
      </c>
      <c r="D192" s="24" t="s">
        <v>1526</v>
      </c>
      <c r="E192" s="63">
        <v>10.346662068000001</v>
      </c>
      <c r="F192" s="45">
        <v>7.2354117429999993</v>
      </c>
      <c r="G192" s="103">
        <f t="shared" si="12"/>
        <v>0.43000321688810916</v>
      </c>
      <c r="H192" s="63">
        <v>64.634129000000001</v>
      </c>
      <c r="I192" s="104">
        <v>5.11624093</v>
      </c>
      <c r="J192" s="69">
        <f t="shared" si="13"/>
        <v>11.633128479350169</v>
      </c>
      <c r="K192" s="71">
        <f t="shared" si="14"/>
        <v>6.2468580277594503</v>
      </c>
      <c r="L192" s="52"/>
    </row>
    <row r="193" spans="1:12" x14ac:dyDescent="0.15">
      <c r="A193" s="24" t="s">
        <v>110</v>
      </c>
      <c r="B193" s="24" t="s">
        <v>1308</v>
      </c>
      <c r="C193" s="24" t="s">
        <v>1522</v>
      </c>
      <c r="D193" s="24" t="s">
        <v>1525</v>
      </c>
      <c r="E193" s="63">
        <v>10.316331880000002</v>
      </c>
      <c r="F193" s="45">
        <v>7.5383655899999997</v>
      </c>
      <c r="G193" s="103">
        <f t="shared" si="12"/>
        <v>0.36851042269495471</v>
      </c>
      <c r="H193" s="63">
        <v>36.266988659999996</v>
      </c>
      <c r="I193" s="104">
        <v>24.592953319999999</v>
      </c>
      <c r="J193" s="69">
        <f t="shared" si="13"/>
        <v>0.47469025733099701</v>
      </c>
      <c r="K193" s="71">
        <f t="shared" si="14"/>
        <v>3.5154926268230904</v>
      </c>
      <c r="L193" s="52"/>
    </row>
    <row r="194" spans="1:12" x14ac:dyDescent="0.15">
      <c r="A194" s="24" t="s">
        <v>1114</v>
      </c>
      <c r="B194" s="24" t="s">
        <v>1195</v>
      </c>
      <c r="C194" s="24" t="s">
        <v>1522</v>
      </c>
      <c r="D194" s="24" t="s">
        <v>1526</v>
      </c>
      <c r="E194" s="63">
        <v>10.260674960999999</v>
      </c>
      <c r="F194" s="45">
        <v>10.963514949999999</v>
      </c>
      <c r="G194" s="103">
        <f t="shared" si="12"/>
        <v>-6.4107176594856541E-2</v>
      </c>
      <c r="H194" s="63">
        <v>5.1867642500000004</v>
      </c>
      <c r="I194" s="104">
        <v>16.412120680000001</v>
      </c>
      <c r="J194" s="69">
        <f t="shared" si="13"/>
        <v>-0.68396745605699505</v>
      </c>
      <c r="K194" s="71">
        <f t="shared" si="14"/>
        <v>0.50549932335976666</v>
      </c>
      <c r="L194" s="52"/>
    </row>
    <row r="195" spans="1:12" x14ac:dyDescent="0.15">
      <c r="A195" s="24" t="s">
        <v>128</v>
      </c>
      <c r="B195" s="24" t="s">
        <v>1566</v>
      </c>
      <c r="C195" s="24" t="s">
        <v>1522</v>
      </c>
      <c r="D195" s="24" t="s">
        <v>1525</v>
      </c>
      <c r="E195" s="63">
        <v>10.18579341</v>
      </c>
      <c r="F195" s="45">
        <v>3.3565944600000002</v>
      </c>
      <c r="G195" s="103">
        <f t="shared" si="12"/>
        <v>2.0345618249039235</v>
      </c>
      <c r="H195" s="63">
        <v>480.77873575000001</v>
      </c>
      <c r="I195" s="104">
        <v>311.22813557000001</v>
      </c>
      <c r="J195" s="69">
        <f t="shared" si="13"/>
        <v>0.5447791533033346</v>
      </c>
      <c r="K195" s="71">
        <f t="shared" si="14"/>
        <v>47.200911740266683</v>
      </c>
      <c r="L195" s="52"/>
    </row>
    <row r="196" spans="1:12" x14ac:dyDescent="0.15">
      <c r="A196" s="24" t="s">
        <v>415</v>
      </c>
      <c r="B196" s="24" t="s">
        <v>408</v>
      </c>
      <c r="C196" s="24" t="s">
        <v>1522</v>
      </c>
      <c r="D196" s="24" t="s">
        <v>1525</v>
      </c>
      <c r="E196" s="63">
        <v>10.05916562</v>
      </c>
      <c r="F196" s="45">
        <v>16.749027769999998</v>
      </c>
      <c r="G196" s="103">
        <f t="shared" si="12"/>
        <v>-0.39941793887180344</v>
      </c>
      <c r="H196" s="63">
        <v>2.2569849300000002</v>
      </c>
      <c r="I196" s="104">
        <v>2.9438678700000001</v>
      </c>
      <c r="J196" s="69">
        <f t="shared" si="13"/>
        <v>-0.23332668799432221</v>
      </c>
      <c r="K196" s="71">
        <f t="shared" si="14"/>
        <v>0.22437098813768216</v>
      </c>
      <c r="L196" s="52"/>
    </row>
    <row r="197" spans="1:12" x14ac:dyDescent="0.15">
      <c r="A197" s="24" t="s">
        <v>816</v>
      </c>
      <c r="B197" s="24" t="s">
        <v>1022</v>
      </c>
      <c r="C197" s="24" t="s">
        <v>1522</v>
      </c>
      <c r="D197" s="24" t="s">
        <v>1525</v>
      </c>
      <c r="E197" s="63">
        <v>9.9784683899999997</v>
      </c>
      <c r="F197" s="45">
        <v>3.3303463500000001</v>
      </c>
      <c r="G197" s="103">
        <f t="shared" si="12"/>
        <v>1.9962254196173919</v>
      </c>
      <c r="H197" s="63">
        <v>12.293504710000001</v>
      </c>
      <c r="I197" s="104">
        <v>9.0955977400000005</v>
      </c>
      <c r="J197" s="69">
        <f t="shared" si="13"/>
        <v>0.35158843447269694</v>
      </c>
      <c r="K197" s="71">
        <f t="shared" si="14"/>
        <v>1.2320031721822191</v>
      </c>
      <c r="L197" s="52"/>
    </row>
    <row r="198" spans="1:12" x14ac:dyDescent="0.15">
      <c r="A198" s="24" t="s">
        <v>1857</v>
      </c>
      <c r="B198" s="24" t="s">
        <v>1858</v>
      </c>
      <c r="C198" s="24" t="s">
        <v>1522</v>
      </c>
      <c r="D198" s="24" t="s">
        <v>1526</v>
      </c>
      <c r="E198" s="63">
        <v>9.8687390700000002</v>
      </c>
      <c r="F198" s="45">
        <v>2.5192114000000001</v>
      </c>
      <c r="G198" s="103">
        <f t="shared" si="12"/>
        <v>2.9173921926520339</v>
      </c>
      <c r="H198" s="63">
        <v>71.68424899</v>
      </c>
      <c r="I198" s="104">
        <v>2.3357657500000002</v>
      </c>
      <c r="J198" s="69">
        <f t="shared" si="13"/>
        <v>29.689827946145709</v>
      </c>
      <c r="K198" s="71">
        <f t="shared" si="14"/>
        <v>7.2637698171505107</v>
      </c>
      <c r="L198" s="52"/>
    </row>
    <row r="199" spans="1:12" x14ac:dyDescent="0.15">
      <c r="A199" s="24" t="s">
        <v>1862</v>
      </c>
      <c r="B199" s="24" t="s">
        <v>459</v>
      </c>
      <c r="C199" s="24" t="s">
        <v>1522</v>
      </c>
      <c r="D199" s="24" t="s">
        <v>1526</v>
      </c>
      <c r="E199" s="63">
        <v>9.8314635299999988</v>
      </c>
      <c r="F199" s="45">
        <v>5.5316027010000006</v>
      </c>
      <c r="G199" s="103">
        <f t="shared" si="12"/>
        <v>0.77732640274809883</v>
      </c>
      <c r="H199" s="63">
        <v>10.060936779999999</v>
      </c>
      <c r="I199" s="104">
        <v>7.6159518899999998</v>
      </c>
      <c r="J199" s="69">
        <f t="shared" si="13"/>
        <v>0.32103470784923749</v>
      </c>
      <c r="K199" s="71">
        <f t="shared" si="14"/>
        <v>1.023340700934279</v>
      </c>
      <c r="L199" s="52"/>
    </row>
    <row r="200" spans="1:12" x14ac:dyDescent="0.15">
      <c r="A200" s="24" t="s">
        <v>1823</v>
      </c>
      <c r="B200" s="24" t="s">
        <v>1824</v>
      </c>
      <c r="C200" s="24" t="s">
        <v>1522</v>
      </c>
      <c r="D200" s="24" t="s">
        <v>1525</v>
      </c>
      <c r="E200" s="63">
        <v>9.8153294550000005</v>
      </c>
      <c r="F200" s="45">
        <v>18.443723815000002</v>
      </c>
      <c r="G200" s="103">
        <f t="shared" ref="G200:G263" si="15">IF(ISERROR(E200/F200-1),"",((E200/F200-1)))</f>
        <v>-0.46782279145725758</v>
      </c>
      <c r="H200" s="63">
        <v>11.251309239999999</v>
      </c>
      <c r="I200" s="104">
        <v>7.6019591799999997</v>
      </c>
      <c r="J200" s="69">
        <f t="shared" si="13"/>
        <v>0.48005388789788261</v>
      </c>
      <c r="K200" s="71">
        <f t="shared" si="14"/>
        <v>1.1462997030903024</v>
      </c>
      <c r="L200" s="52"/>
    </row>
    <row r="201" spans="1:12" x14ac:dyDescent="0.15">
      <c r="A201" s="24" t="s">
        <v>126</v>
      </c>
      <c r="B201" s="24" t="s">
        <v>1554</v>
      </c>
      <c r="C201" s="24" t="s">
        <v>1522</v>
      </c>
      <c r="D201" s="24" t="s">
        <v>1525</v>
      </c>
      <c r="E201" s="63">
        <v>9.8102512500000003</v>
      </c>
      <c r="F201" s="45">
        <v>1.95602074</v>
      </c>
      <c r="G201" s="103">
        <f t="shared" si="15"/>
        <v>4.0154126944482194</v>
      </c>
      <c r="H201" s="63">
        <v>171.74752572999998</v>
      </c>
      <c r="I201" s="104">
        <v>353.85923077999996</v>
      </c>
      <c r="J201" s="69">
        <f t="shared" si="13"/>
        <v>-0.51464449478561658</v>
      </c>
      <c r="K201" s="71">
        <f t="shared" si="14"/>
        <v>17.506944659546814</v>
      </c>
      <c r="L201" s="52"/>
    </row>
    <row r="202" spans="1:12" x14ac:dyDescent="0.15">
      <c r="A202" s="24" t="s">
        <v>928</v>
      </c>
      <c r="B202" s="24" t="s">
        <v>387</v>
      </c>
      <c r="C202" s="24" t="s">
        <v>1523</v>
      </c>
      <c r="D202" s="24" t="s">
        <v>1526</v>
      </c>
      <c r="E202" s="63">
        <v>9.7369204810000003</v>
      </c>
      <c r="F202" s="45">
        <v>8.1012944729999994</v>
      </c>
      <c r="G202" s="103">
        <f t="shared" si="15"/>
        <v>0.2018968713520064</v>
      </c>
      <c r="H202" s="63">
        <v>21.040833420000002</v>
      </c>
      <c r="I202" s="104">
        <v>14.34086432</v>
      </c>
      <c r="J202" s="69">
        <f t="shared" si="13"/>
        <v>0.46719423254399794</v>
      </c>
      <c r="K202" s="71">
        <f t="shared" si="14"/>
        <v>2.1609330651367369</v>
      </c>
      <c r="L202" s="52"/>
    </row>
    <row r="203" spans="1:12" x14ac:dyDescent="0.15">
      <c r="A203" s="24" t="s">
        <v>1723</v>
      </c>
      <c r="B203" s="24" t="s">
        <v>1724</v>
      </c>
      <c r="C203" s="24" t="s">
        <v>1523</v>
      </c>
      <c r="D203" s="24" t="s">
        <v>1525</v>
      </c>
      <c r="E203" s="63">
        <v>9.6683600299999988</v>
      </c>
      <c r="F203" s="45">
        <v>3.9401271200000001</v>
      </c>
      <c r="G203" s="103">
        <f t="shared" si="15"/>
        <v>1.4538193148448464</v>
      </c>
      <c r="H203" s="63">
        <v>20.869323991266501</v>
      </c>
      <c r="I203" s="104">
        <v>0.59048909999999999</v>
      </c>
      <c r="J203" s="69">
        <f t="shared" si="13"/>
        <v>34.342437296923009</v>
      </c>
      <c r="K203" s="71">
        <f t="shared" si="14"/>
        <v>2.1585174658898696</v>
      </c>
      <c r="L203" s="52"/>
    </row>
    <row r="204" spans="1:12" x14ac:dyDescent="0.15">
      <c r="A204" s="24" t="s">
        <v>1467</v>
      </c>
      <c r="B204" s="24" t="s">
        <v>1468</v>
      </c>
      <c r="C204" s="24" t="s">
        <v>1522</v>
      </c>
      <c r="D204" s="24" t="s">
        <v>1526</v>
      </c>
      <c r="E204" s="63">
        <v>9.5419928900000013</v>
      </c>
      <c r="F204" s="45">
        <v>3.0880871400000003</v>
      </c>
      <c r="G204" s="103">
        <f t="shared" si="15"/>
        <v>2.0899364096312385</v>
      </c>
      <c r="H204" s="63">
        <v>45.537554890000003</v>
      </c>
      <c r="I204" s="104">
        <v>3.3529294599999999</v>
      </c>
      <c r="J204" s="69">
        <f t="shared" si="13"/>
        <v>12.581423478560149</v>
      </c>
      <c r="K204" s="71">
        <f t="shared" si="14"/>
        <v>4.7723316727392779</v>
      </c>
      <c r="L204" s="52"/>
    </row>
    <row r="205" spans="1:12" x14ac:dyDescent="0.15">
      <c r="A205" s="24" t="s">
        <v>934</v>
      </c>
      <c r="B205" s="24" t="s">
        <v>1844</v>
      </c>
      <c r="C205" s="24" t="s">
        <v>1523</v>
      </c>
      <c r="D205" s="24" t="s">
        <v>1526</v>
      </c>
      <c r="E205" s="63">
        <v>9.12670621</v>
      </c>
      <c r="F205" s="45">
        <v>8.116023178999999</v>
      </c>
      <c r="G205" s="103">
        <f t="shared" si="15"/>
        <v>0.12452934259910897</v>
      </c>
      <c r="H205" s="63">
        <v>69.02489448</v>
      </c>
      <c r="I205" s="104">
        <v>91.363894569999999</v>
      </c>
      <c r="J205" s="69">
        <f t="shared" si="13"/>
        <v>-0.24450577763937809</v>
      </c>
      <c r="K205" s="71">
        <f t="shared" si="14"/>
        <v>7.5629578614429835</v>
      </c>
      <c r="L205" s="52"/>
    </row>
    <row r="206" spans="1:12" x14ac:dyDescent="0.15">
      <c r="A206" s="24" t="s">
        <v>967</v>
      </c>
      <c r="B206" s="24" t="s">
        <v>1864</v>
      </c>
      <c r="C206" s="24" t="s">
        <v>1522</v>
      </c>
      <c r="D206" s="24" t="s">
        <v>1525</v>
      </c>
      <c r="E206" s="63">
        <v>9.1106513800000002</v>
      </c>
      <c r="F206" s="45">
        <v>5.3434153499999999</v>
      </c>
      <c r="G206" s="103">
        <f t="shared" si="15"/>
        <v>0.7050239936897289</v>
      </c>
      <c r="H206" s="63">
        <v>0</v>
      </c>
      <c r="I206" s="104">
        <v>9.2455750000000003E-2</v>
      </c>
      <c r="J206" s="69">
        <f t="shared" si="13"/>
        <v>-1</v>
      </c>
      <c r="K206" s="71">
        <f t="shared" si="14"/>
        <v>0</v>
      </c>
      <c r="L206" s="52"/>
    </row>
    <row r="207" spans="1:12" x14ac:dyDescent="0.15">
      <c r="A207" s="24" t="s">
        <v>418</v>
      </c>
      <c r="B207" s="24" t="s">
        <v>411</v>
      </c>
      <c r="C207" s="24" t="s">
        <v>1522</v>
      </c>
      <c r="D207" s="24" t="s">
        <v>1525</v>
      </c>
      <c r="E207" s="63">
        <v>9.0979820599999996</v>
      </c>
      <c r="F207" s="45">
        <v>9.0818499999999993</v>
      </c>
      <c r="G207" s="103">
        <f t="shared" si="15"/>
        <v>1.7762966796412982E-3</v>
      </c>
      <c r="H207" s="63">
        <v>0</v>
      </c>
      <c r="I207" s="104">
        <v>0</v>
      </c>
      <c r="J207" s="69" t="str">
        <f t="shared" si="13"/>
        <v/>
      </c>
      <c r="K207" s="71">
        <f t="shared" si="14"/>
        <v>0</v>
      </c>
      <c r="L207" s="52"/>
    </row>
    <row r="208" spans="1:12" x14ac:dyDescent="0.15">
      <c r="A208" s="24" t="s">
        <v>1230</v>
      </c>
      <c r="B208" s="24" t="s">
        <v>1231</v>
      </c>
      <c r="C208" s="24" t="s">
        <v>1522</v>
      </c>
      <c r="D208" s="24" t="s">
        <v>1525</v>
      </c>
      <c r="E208" s="63">
        <v>9.0665342100000004</v>
      </c>
      <c r="F208" s="45">
        <v>1.2586000500000001</v>
      </c>
      <c r="G208" s="103">
        <f t="shared" si="15"/>
        <v>6.2036658587451985</v>
      </c>
      <c r="H208" s="63">
        <v>5.4217357399999999</v>
      </c>
      <c r="I208" s="104">
        <v>1.4602035900000001</v>
      </c>
      <c r="J208" s="69">
        <f t="shared" si="13"/>
        <v>2.7129998701071538</v>
      </c>
      <c r="K208" s="71">
        <f t="shared" si="14"/>
        <v>0.59799429577181284</v>
      </c>
      <c r="L208" s="52"/>
    </row>
    <row r="209" spans="1:13" x14ac:dyDescent="0.15">
      <c r="A209" s="24" t="s">
        <v>980</v>
      </c>
      <c r="B209" s="24" t="s">
        <v>981</v>
      </c>
      <c r="C209" s="24" t="s">
        <v>1523</v>
      </c>
      <c r="D209" s="24" t="s">
        <v>1526</v>
      </c>
      <c r="E209" s="63">
        <v>8.9374297239999994</v>
      </c>
      <c r="F209" s="45">
        <v>2.8198900989999998</v>
      </c>
      <c r="G209" s="103">
        <f t="shared" si="15"/>
        <v>2.1694248393472586</v>
      </c>
      <c r="H209" s="63">
        <v>15.650019261371899</v>
      </c>
      <c r="I209" s="104">
        <v>11.727801673596101</v>
      </c>
      <c r="J209" s="69">
        <f t="shared" si="13"/>
        <v>0.3344375780676998</v>
      </c>
      <c r="K209" s="71">
        <f t="shared" si="14"/>
        <v>1.7510648748763129</v>
      </c>
      <c r="L209" s="52"/>
    </row>
    <row r="210" spans="1:13" x14ac:dyDescent="0.15">
      <c r="A210" s="24" t="s">
        <v>122</v>
      </c>
      <c r="B210" s="24" t="s">
        <v>1563</v>
      </c>
      <c r="C210" s="24" t="s">
        <v>1522</v>
      </c>
      <c r="D210" s="24" t="s">
        <v>1525</v>
      </c>
      <c r="E210" s="63">
        <v>8.7988833300000007</v>
      </c>
      <c r="F210" s="45">
        <v>7.8335700599999996</v>
      </c>
      <c r="G210" s="103">
        <f t="shared" si="15"/>
        <v>0.12322775728133362</v>
      </c>
      <c r="H210" s="63">
        <v>288.93158374000001</v>
      </c>
      <c r="I210" s="104">
        <v>193.58815243999999</v>
      </c>
      <c r="J210" s="69">
        <f t="shared" si="13"/>
        <v>0.49250654080987943</v>
      </c>
      <c r="K210" s="71">
        <f t="shared" si="14"/>
        <v>32.837301382878998</v>
      </c>
      <c r="L210" s="52"/>
    </row>
    <row r="211" spans="1:13" x14ac:dyDescent="0.15">
      <c r="A211" s="24" t="s">
        <v>176</v>
      </c>
      <c r="B211" s="24" t="s">
        <v>323</v>
      </c>
      <c r="C211" s="24" t="s">
        <v>1522</v>
      </c>
      <c r="D211" s="24" t="s">
        <v>1526</v>
      </c>
      <c r="E211" s="63">
        <v>8.6532198110000014</v>
      </c>
      <c r="F211" s="45">
        <v>5.43073915</v>
      </c>
      <c r="G211" s="103">
        <f t="shared" si="15"/>
        <v>0.59337791265485507</v>
      </c>
      <c r="H211" s="63">
        <v>1.33580699</v>
      </c>
      <c r="I211" s="104">
        <v>0.58924664999999998</v>
      </c>
      <c r="J211" s="69">
        <f t="shared" si="13"/>
        <v>1.2669742628150709</v>
      </c>
      <c r="K211" s="71">
        <f t="shared" si="14"/>
        <v>0.15437109182201958</v>
      </c>
      <c r="L211" s="52"/>
    </row>
    <row r="212" spans="1:13" x14ac:dyDescent="0.15">
      <c r="A212" s="24" t="s">
        <v>885</v>
      </c>
      <c r="B212" s="24" t="s">
        <v>846</v>
      </c>
      <c r="C212" s="24" t="s">
        <v>1523</v>
      </c>
      <c r="D212" s="24" t="s">
        <v>1526</v>
      </c>
      <c r="E212" s="63">
        <v>8.4457683670000012</v>
      </c>
      <c r="F212" s="45">
        <v>31.260976923999998</v>
      </c>
      <c r="G212" s="103">
        <f t="shared" si="15"/>
        <v>-0.72983031248406283</v>
      </c>
      <c r="H212" s="63">
        <v>52.859772270000001</v>
      </c>
      <c r="I212" s="104">
        <v>100.04476351000001</v>
      </c>
      <c r="J212" s="69">
        <f t="shared" si="13"/>
        <v>-0.47163879032292999</v>
      </c>
      <c r="K212" s="71">
        <f t="shared" si="14"/>
        <v>6.2587286287104487</v>
      </c>
      <c r="L212" s="52"/>
    </row>
    <row r="213" spans="1:13" x14ac:dyDescent="0.15">
      <c r="A213" s="24" t="s">
        <v>147</v>
      </c>
      <c r="B213" s="24" t="s">
        <v>1174</v>
      </c>
      <c r="C213" s="24" t="s">
        <v>1522</v>
      </c>
      <c r="D213" s="24" t="s">
        <v>1525</v>
      </c>
      <c r="E213" s="63">
        <v>8.4081725500000015</v>
      </c>
      <c r="F213" s="45">
        <v>5.5732790899999998</v>
      </c>
      <c r="G213" s="103">
        <f t="shared" si="15"/>
        <v>0.50865808336901397</v>
      </c>
      <c r="H213" s="63">
        <v>4.3552273861578303</v>
      </c>
      <c r="I213" s="104">
        <v>3.5173315400000003</v>
      </c>
      <c r="J213" s="69">
        <f t="shared" si="13"/>
        <v>0.23821918310203705</v>
      </c>
      <c r="K213" s="71">
        <f t="shared" si="14"/>
        <v>0.51797550065237774</v>
      </c>
      <c r="L213" s="52"/>
    </row>
    <row r="214" spans="1:13" x14ac:dyDescent="0.15">
      <c r="A214" s="24" t="s">
        <v>137</v>
      </c>
      <c r="B214" s="24" t="s">
        <v>1685</v>
      </c>
      <c r="C214" s="24" t="s">
        <v>1522</v>
      </c>
      <c r="D214" s="24" t="s">
        <v>1525</v>
      </c>
      <c r="E214" s="63">
        <v>8.4055076900000003</v>
      </c>
      <c r="F214" s="45">
        <v>1.4778120800000001</v>
      </c>
      <c r="G214" s="103">
        <f t="shared" si="15"/>
        <v>4.6878055090739279</v>
      </c>
      <c r="H214" s="63">
        <v>100.70736579000001</v>
      </c>
      <c r="I214" s="104">
        <v>95.525401599999995</v>
      </c>
      <c r="J214" s="69">
        <f t="shared" si="13"/>
        <v>5.424697623045649E-2</v>
      </c>
      <c r="K214" s="71">
        <f t="shared" si="14"/>
        <v>11.981116370854217</v>
      </c>
      <c r="L214" s="52"/>
    </row>
    <row r="215" spans="1:13" x14ac:dyDescent="0.15">
      <c r="A215" s="24" t="s">
        <v>268</v>
      </c>
      <c r="B215" s="24" t="s">
        <v>269</v>
      </c>
      <c r="C215" s="24" t="s">
        <v>1522</v>
      </c>
      <c r="D215" s="24" t="s">
        <v>1525</v>
      </c>
      <c r="E215" s="63">
        <v>7.9237304999999996</v>
      </c>
      <c r="F215" s="45">
        <v>0.32594392</v>
      </c>
      <c r="G215" s="103">
        <f t="shared" si="15"/>
        <v>23.310103713546795</v>
      </c>
      <c r="H215" s="63">
        <v>2.4117655293375902E-2</v>
      </c>
      <c r="I215" s="104">
        <v>0.53401317000000004</v>
      </c>
      <c r="J215" s="69">
        <f t="shared" si="13"/>
        <v>-0.95483696536290308</v>
      </c>
      <c r="K215" s="71">
        <f t="shared" ref="K215:K236" si="16">IF(ISERROR(H215/E215),"",(H215/E215))</f>
        <v>3.0437248330664329E-3</v>
      </c>
      <c r="L215" s="52"/>
    </row>
    <row r="216" spans="1:13" x14ac:dyDescent="0.15">
      <c r="A216" s="24" t="s">
        <v>899</v>
      </c>
      <c r="B216" s="24" t="s">
        <v>850</v>
      </c>
      <c r="C216" s="24" t="s">
        <v>1523</v>
      </c>
      <c r="D216" s="24" t="s">
        <v>1526</v>
      </c>
      <c r="E216" s="63">
        <v>7.8129235669999995</v>
      </c>
      <c r="F216" s="45">
        <v>9.9339546999999992</v>
      </c>
      <c r="G216" s="103">
        <f t="shared" si="15"/>
        <v>-0.21351326808446192</v>
      </c>
      <c r="H216" s="63">
        <v>10.845534369999999</v>
      </c>
      <c r="I216" s="104">
        <v>88.141109409999999</v>
      </c>
      <c r="J216" s="69">
        <f t="shared" si="13"/>
        <v>-0.8769525997278913</v>
      </c>
      <c r="K216" s="71">
        <f t="shared" si="16"/>
        <v>1.3881531384498695</v>
      </c>
      <c r="L216" s="52"/>
    </row>
    <row r="217" spans="1:13" x14ac:dyDescent="0.15">
      <c r="A217" s="24" t="s">
        <v>1876</v>
      </c>
      <c r="B217" s="24" t="s">
        <v>982</v>
      </c>
      <c r="C217" s="24" t="s">
        <v>1523</v>
      </c>
      <c r="D217" s="24" t="s">
        <v>1526</v>
      </c>
      <c r="E217" s="63">
        <v>7.6985134850000003</v>
      </c>
      <c r="F217" s="45">
        <v>5.9105641030000005</v>
      </c>
      <c r="G217" s="103">
        <f t="shared" si="15"/>
        <v>0.30250063290786366</v>
      </c>
      <c r="H217" s="63">
        <v>19.529050999999999</v>
      </c>
      <c r="I217" s="104">
        <v>5.9438587393614002</v>
      </c>
      <c r="J217" s="69">
        <f t="shared" si="13"/>
        <v>2.2855846439745928</v>
      </c>
      <c r="K217" s="71">
        <f t="shared" si="16"/>
        <v>2.5367301152425012</v>
      </c>
      <c r="L217" s="52"/>
    </row>
    <row r="218" spans="1:13" x14ac:dyDescent="0.15">
      <c r="A218" s="24" t="s">
        <v>337</v>
      </c>
      <c r="B218" s="24" t="s">
        <v>338</v>
      </c>
      <c r="C218" s="24" t="s">
        <v>1522</v>
      </c>
      <c r="D218" s="24" t="s">
        <v>1525</v>
      </c>
      <c r="E218" s="63">
        <v>7.688499373</v>
      </c>
      <c r="F218" s="45">
        <v>2.2774110440000004</v>
      </c>
      <c r="G218" s="103">
        <f t="shared" si="15"/>
        <v>2.3759822993990887</v>
      </c>
      <c r="H218" s="63">
        <v>1.2694818300000001</v>
      </c>
      <c r="I218" s="104">
        <v>2.4659229599999999</v>
      </c>
      <c r="J218" s="69">
        <f t="shared" si="13"/>
        <v>-0.48518998744388986</v>
      </c>
      <c r="K218" s="71">
        <f t="shared" si="16"/>
        <v>0.16511438297804751</v>
      </c>
      <c r="L218" s="52"/>
    </row>
    <row r="219" spans="1:13" x14ac:dyDescent="0.15">
      <c r="A219" s="24" t="s">
        <v>883</v>
      </c>
      <c r="B219" s="24" t="s">
        <v>29</v>
      </c>
      <c r="C219" s="24" t="s">
        <v>1523</v>
      </c>
      <c r="D219" s="24" t="s">
        <v>1526</v>
      </c>
      <c r="E219" s="63">
        <v>7.6262359650000002</v>
      </c>
      <c r="F219" s="45">
        <v>15.716649720000001</v>
      </c>
      <c r="G219" s="103">
        <f t="shared" si="15"/>
        <v>-0.51476707180822756</v>
      </c>
      <c r="H219" s="63">
        <v>5.6943261600000001</v>
      </c>
      <c r="I219" s="104">
        <v>40.001770729999997</v>
      </c>
      <c r="J219" s="69">
        <f t="shared" si="13"/>
        <v>-0.85764814766738695</v>
      </c>
      <c r="K219" s="71">
        <f t="shared" si="16"/>
        <v>0.74667584194006775</v>
      </c>
      <c r="L219" s="52"/>
    </row>
    <row r="220" spans="1:13" x14ac:dyDescent="0.15">
      <c r="A220" s="24" t="s">
        <v>1897</v>
      </c>
      <c r="B220" s="24" t="s">
        <v>1898</v>
      </c>
      <c r="C220" s="24" t="s">
        <v>1522</v>
      </c>
      <c r="D220" s="24" t="s">
        <v>1525</v>
      </c>
      <c r="E220" s="63">
        <v>7.6015125799999996</v>
      </c>
      <c r="F220" s="45">
        <v>2.7572815099999999</v>
      </c>
      <c r="G220" s="103">
        <f t="shared" si="15"/>
        <v>1.7568866481101524</v>
      </c>
      <c r="H220" s="63">
        <v>3.9742114700000002</v>
      </c>
      <c r="I220" s="104">
        <v>12.18724009</v>
      </c>
      <c r="J220" s="69">
        <f t="shared" si="13"/>
        <v>-0.67390389943487194</v>
      </c>
      <c r="K220" s="71">
        <f t="shared" si="16"/>
        <v>0.52281850857635503</v>
      </c>
      <c r="L220" s="52"/>
      <c r="M220" s="52"/>
    </row>
    <row r="221" spans="1:13" x14ac:dyDescent="0.15">
      <c r="A221" s="24" t="s">
        <v>976</v>
      </c>
      <c r="B221" s="24" t="s">
        <v>977</v>
      </c>
      <c r="C221" s="24" t="s">
        <v>1523</v>
      </c>
      <c r="D221" s="24" t="s">
        <v>1526</v>
      </c>
      <c r="E221" s="63">
        <v>7.5398104899999998</v>
      </c>
      <c r="F221" s="45">
        <v>5.4637387840000002</v>
      </c>
      <c r="G221" s="103">
        <f t="shared" si="15"/>
        <v>0.37997272345441613</v>
      </c>
      <c r="H221" s="63">
        <v>16.51143016</v>
      </c>
      <c r="I221" s="104">
        <v>31.2831678932844</v>
      </c>
      <c r="J221" s="69">
        <f t="shared" si="13"/>
        <v>-0.47219443323882393</v>
      </c>
      <c r="K221" s="71">
        <f t="shared" si="16"/>
        <v>2.189899889645635</v>
      </c>
      <c r="L221" s="52"/>
    </row>
    <row r="222" spans="1:13" x14ac:dyDescent="0.15">
      <c r="A222" s="24" t="s">
        <v>1891</v>
      </c>
      <c r="B222" s="24" t="s">
        <v>1892</v>
      </c>
      <c r="C222" s="24" t="s">
        <v>1523</v>
      </c>
      <c r="D222" s="24" t="s">
        <v>1526</v>
      </c>
      <c r="E222" s="63">
        <v>7.5298221200000004</v>
      </c>
      <c r="F222" s="45">
        <v>3.9463980299999997</v>
      </c>
      <c r="G222" s="103">
        <f t="shared" si="15"/>
        <v>0.90802399118367716</v>
      </c>
      <c r="H222" s="63">
        <v>0.94161050000000002</v>
      </c>
      <c r="I222" s="104">
        <v>7.6864343448744501</v>
      </c>
      <c r="J222" s="69">
        <f t="shared" si="13"/>
        <v>-0.87749709972766565</v>
      </c>
      <c r="K222" s="71">
        <f t="shared" si="16"/>
        <v>0.12505082922197902</v>
      </c>
      <c r="L222" s="52"/>
    </row>
    <row r="223" spans="1:13" x14ac:dyDescent="0.15">
      <c r="A223" s="24" t="s">
        <v>1543</v>
      </c>
      <c r="B223" s="24" t="s">
        <v>1544</v>
      </c>
      <c r="C223" s="24" t="s">
        <v>1522</v>
      </c>
      <c r="D223" s="24" t="s">
        <v>1526</v>
      </c>
      <c r="E223" s="63">
        <v>7.4144404289999999</v>
      </c>
      <c r="F223" s="45">
        <v>6.3875538569999994</v>
      </c>
      <c r="G223" s="103">
        <f t="shared" si="15"/>
        <v>0.16076366555792787</v>
      </c>
      <c r="H223" s="63">
        <v>36.169438530000001</v>
      </c>
      <c r="I223" s="104">
        <v>83.398704879999997</v>
      </c>
      <c r="J223" s="69">
        <f t="shared" si="13"/>
        <v>-0.56630695186402269</v>
      </c>
      <c r="K223" s="71">
        <f t="shared" si="16"/>
        <v>4.8782425155822908</v>
      </c>
      <c r="L223" s="52"/>
    </row>
    <row r="224" spans="1:13" x14ac:dyDescent="0.15">
      <c r="A224" s="24" t="s">
        <v>135</v>
      </c>
      <c r="B224" s="24" t="s">
        <v>1127</v>
      </c>
      <c r="C224" s="24" t="s">
        <v>1522</v>
      </c>
      <c r="D224" s="24" t="s">
        <v>1525</v>
      </c>
      <c r="E224" s="63">
        <v>7.41422545</v>
      </c>
      <c r="F224" s="45">
        <v>3.1874823999999999</v>
      </c>
      <c r="G224" s="103">
        <f t="shared" si="15"/>
        <v>1.3260443571390388</v>
      </c>
      <c r="H224" s="63">
        <v>202.17338407</v>
      </c>
      <c r="I224" s="104">
        <v>22.56936559</v>
      </c>
      <c r="J224" s="69">
        <f t="shared" si="13"/>
        <v>7.9578673916992457</v>
      </c>
      <c r="K224" s="71">
        <f t="shared" si="16"/>
        <v>27.268308123810829</v>
      </c>
      <c r="L224" s="52"/>
    </row>
    <row r="225" spans="1:12" x14ac:dyDescent="0.15">
      <c r="A225" s="24" t="s">
        <v>104</v>
      </c>
      <c r="B225" s="24" t="s">
        <v>1304</v>
      </c>
      <c r="C225" s="24" t="s">
        <v>1522</v>
      </c>
      <c r="D225" s="24" t="s">
        <v>1525</v>
      </c>
      <c r="E225" s="63">
        <v>7.2921059929999998</v>
      </c>
      <c r="F225" s="45">
        <v>5.6518431799999993</v>
      </c>
      <c r="G225" s="103">
        <f t="shared" si="15"/>
        <v>0.29021732570435566</v>
      </c>
      <c r="H225" s="63">
        <v>5.3209714299999993</v>
      </c>
      <c r="I225" s="104">
        <v>32.3767359</v>
      </c>
      <c r="J225" s="69">
        <f t="shared" si="13"/>
        <v>-0.83565448208137627</v>
      </c>
      <c r="K225" s="71">
        <f t="shared" si="16"/>
        <v>0.72968926056585359</v>
      </c>
      <c r="L225" s="52"/>
    </row>
    <row r="226" spans="1:12" x14ac:dyDescent="0.15">
      <c r="A226" s="24" t="s">
        <v>1632</v>
      </c>
      <c r="B226" s="24" t="s">
        <v>1633</v>
      </c>
      <c r="C226" s="24" t="s">
        <v>1522</v>
      </c>
      <c r="D226" s="24" t="s">
        <v>1525</v>
      </c>
      <c r="E226" s="63">
        <v>7.2471379499999999</v>
      </c>
      <c r="F226" s="45">
        <v>0.25026588</v>
      </c>
      <c r="G226" s="103">
        <f t="shared" si="15"/>
        <v>27.957754648775936</v>
      </c>
      <c r="H226" s="63">
        <v>2.5730319800000001</v>
      </c>
      <c r="I226" s="104">
        <v>50.308599000000001</v>
      </c>
      <c r="J226" s="69">
        <f t="shared" si="13"/>
        <v>-0.94885502615566775</v>
      </c>
      <c r="K226" s="71">
        <f t="shared" si="16"/>
        <v>0.35504112075029565</v>
      </c>
      <c r="L226" s="52"/>
    </row>
    <row r="227" spans="1:12" x14ac:dyDescent="0.15">
      <c r="A227" s="24" t="s">
        <v>983</v>
      </c>
      <c r="B227" s="24" t="s">
        <v>984</v>
      </c>
      <c r="C227" s="24" t="s">
        <v>1523</v>
      </c>
      <c r="D227" s="24" t="s">
        <v>1526</v>
      </c>
      <c r="E227" s="63">
        <v>7.1185527899999999</v>
      </c>
      <c r="F227" s="45">
        <v>5.2600222800000003</v>
      </c>
      <c r="G227" s="103">
        <f t="shared" si="15"/>
        <v>0.35333129995791568</v>
      </c>
      <c r="H227" s="63">
        <v>8.8477574363391991</v>
      </c>
      <c r="I227" s="104">
        <v>16.029941040000001</v>
      </c>
      <c r="J227" s="69">
        <f t="shared" si="13"/>
        <v>-0.44804803621790501</v>
      </c>
      <c r="K227" s="71">
        <f t="shared" si="16"/>
        <v>1.2429151960168576</v>
      </c>
      <c r="L227" s="52"/>
    </row>
    <row r="228" spans="1:12" x14ac:dyDescent="0.15">
      <c r="A228" s="24" t="s">
        <v>1615</v>
      </c>
      <c r="B228" s="24" t="s">
        <v>1616</v>
      </c>
      <c r="C228" s="24" t="s">
        <v>1523</v>
      </c>
      <c r="D228" s="24" t="s">
        <v>1526</v>
      </c>
      <c r="E228" s="63">
        <v>7.0696254100000004</v>
      </c>
      <c r="F228" s="45">
        <v>1.33809406</v>
      </c>
      <c r="G228" s="103">
        <f t="shared" si="15"/>
        <v>4.2833546021420954</v>
      </c>
      <c r="H228" s="63">
        <v>0</v>
      </c>
      <c r="I228" s="104">
        <v>0</v>
      </c>
      <c r="J228" s="69" t="str">
        <f t="shared" si="13"/>
        <v/>
      </c>
      <c r="K228" s="71">
        <f t="shared" si="16"/>
        <v>0</v>
      </c>
      <c r="L228" s="52"/>
    </row>
    <row r="229" spans="1:12" x14ac:dyDescent="0.15">
      <c r="A229" s="24" t="s">
        <v>136</v>
      </c>
      <c r="B229" s="24" t="s">
        <v>1565</v>
      </c>
      <c r="C229" s="24" t="s">
        <v>1522</v>
      </c>
      <c r="D229" s="24" t="s">
        <v>1525</v>
      </c>
      <c r="E229" s="63">
        <v>7.0202243600000003</v>
      </c>
      <c r="F229" s="45">
        <v>1.1187781799999998</v>
      </c>
      <c r="G229" s="103">
        <f t="shared" si="15"/>
        <v>5.2749028230064345</v>
      </c>
      <c r="H229" s="63">
        <v>390.74888706000002</v>
      </c>
      <c r="I229" s="104">
        <v>106.19800978000001</v>
      </c>
      <c r="J229" s="69">
        <f t="shared" si="13"/>
        <v>2.6794370051705876</v>
      </c>
      <c r="K229" s="71">
        <f t="shared" si="16"/>
        <v>55.660455709424077</v>
      </c>
      <c r="L229" s="52"/>
    </row>
    <row r="230" spans="1:12" x14ac:dyDescent="0.15">
      <c r="A230" s="24" t="s">
        <v>1550</v>
      </c>
      <c r="B230" s="24" t="s">
        <v>1553</v>
      </c>
      <c r="C230" s="24" t="s">
        <v>1522</v>
      </c>
      <c r="D230" s="24" t="s">
        <v>1525</v>
      </c>
      <c r="E230" s="63">
        <v>6.8132130000000002</v>
      </c>
      <c r="F230" s="45">
        <v>1.70662055</v>
      </c>
      <c r="G230" s="103">
        <f t="shared" si="15"/>
        <v>2.992224868029393</v>
      </c>
      <c r="H230" s="63">
        <v>151.72878868000001</v>
      </c>
      <c r="I230" s="104">
        <v>85.475986359999993</v>
      </c>
      <c r="J230" s="69">
        <f t="shared" si="13"/>
        <v>0.77510427362560619</v>
      </c>
      <c r="K230" s="71">
        <f t="shared" si="16"/>
        <v>22.26978500158442</v>
      </c>
      <c r="L230" s="52"/>
    </row>
    <row r="231" spans="1:12" x14ac:dyDescent="0.15">
      <c r="A231" s="24" t="s">
        <v>1928</v>
      </c>
      <c r="B231" s="24" t="s">
        <v>1367</v>
      </c>
      <c r="C231" s="24" t="s">
        <v>1522</v>
      </c>
      <c r="D231" s="24" t="s">
        <v>1525</v>
      </c>
      <c r="E231" s="63">
        <v>6.7623905130000006</v>
      </c>
      <c r="F231" s="45">
        <v>2.3430939259999999</v>
      </c>
      <c r="G231" s="103">
        <f t="shared" si="15"/>
        <v>1.886094508615956</v>
      </c>
      <c r="H231" s="63">
        <v>66.011160799999999</v>
      </c>
      <c r="I231" s="104">
        <v>3.8952530299999997</v>
      </c>
      <c r="J231" s="69">
        <f t="shared" ref="J231:J294" si="17">IF(ISERROR(H231/I231-1),"",((H231/I231-1)))</f>
        <v>15.94656554827197</v>
      </c>
      <c r="K231" s="71">
        <f t="shared" si="16"/>
        <v>9.7615126889079136</v>
      </c>
      <c r="L231" s="52"/>
    </row>
    <row r="232" spans="1:12" x14ac:dyDescent="0.15">
      <c r="A232" s="24" t="s">
        <v>1236</v>
      </c>
      <c r="B232" s="24" t="s">
        <v>1237</v>
      </c>
      <c r="C232" s="24" t="s">
        <v>1522</v>
      </c>
      <c r="D232" s="24" t="s">
        <v>1525</v>
      </c>
      <c r="E232" s="63">
        <v>6.6820657199999998</v>
      </c>
      <c r="F232" s="45">
        <v>4.5619999999999998E-4</v>
      </c>
      <c r="G232" s="103">
        <f t="shared" si="15"/>
        <v>14646.228671635248</v>
      </c>
      <c r="H232" s="63">
        <v>4.6840537199999996</v>
      </c>
      <c r="I232" s="104">
        <v>0.7451392</v>
      </c>
      <c r="J232" s="69">
        <f t="shared" si="17"/>
        <v>5.2861458905933274</v>
      </c>
      <c r="K232" s="71">
        <f t="shared" si="16"/>
        <v>0.70098887324322812</v>
      </c>
      <c r="L232" s="52"/>
    </row>
    <row r="233" spans="1:12" x14ac:dyDescent="0.15">
      <c r="A233" s="24" t="s">
        <v>1018</v>
      </c>
      <c r="B233" s="24" t="s">
        <v>1019</v>
      </c>
      <c r="C233" s="24" t="s">
        <v>1522</v>
      </c>
      <c r="D233" s="24" t="s">
        <v>1525</v>
      </c>
      <c r="E233" s="63">
        <v>6.5903606400000001</v>
      </c>
      <c r="F233" s="45">
        <v>8.5061032699999988</v>
      </c>
      <c r="G233" s="103">
        <f t="shared" si="15"/>
        <v>-0.22521977093278334</v>
      </c>
      <c r="H233" s="63">
        <v>4.8454747899999999</v>
      </c>
      <c r="I233" s="104">
        <v>7.8916760099999994</v>
      </c>
      <c r="J233" s="69">
        <f t="shared" si="17"/>
        <v>-0.38600180951929375</v>
      </c>
      <c r="K233" s="71">
        <f t="shared" si="16"/>
        <v>0.73523666680553612</v>
      </c>
      <c r="L233" s="52"/>
    </row>
    <row r="234" spans="1:12" x14ac:dyDescent="0.15">
      <c r="A234" s="24" t="s">
        <v>343</v>
      </c>
      <c r="B234" s="24" t="s">
        <v>344</v>
      </c>
      <c r="C234" s="24" t="s">
        <v>1522</v>
      </c>
      <c r="D234" s="24" t="s">
        <v>1525</v>
      </c>
      <c r="E234" s="63">
        <v>6.4457040729999999</v>
      </c>
      <c r="F234" s="45">
        <v>3.052423825</v>
      </c>
      <c r="G234" s="103">
        <f t="shared" si="15"/>
        <v>1.1116674624959724</v>
      </c>
      <c r="H234" s="63">
        <v>5.4540111500000004</v>
      </c>
      <c r="I234" s="104">
        <v>73.846721470000006</v>
      </c>
      <c r="J234" s="69">
        <f t="shared" si="17"/>
        <v>-0.92614416670866462</v>
      </c>
      <c r="K234" s="71">
        <f t="shared" si="16"/>
        <v>0.84614668750400146</v>
      </c>
      <c r="L234" s="52"/>
    </row>
    <row r="235" spans="1:12" x14ac:dyDescent="0.15">
      <c r="A235" s="24" t="s">
        <v>106</v>
      </c>
      <c r="B235" s="24" t="s">
        <v>1305</v>
      </c>
      <c r="C235" s="24" t="s">
        <v>1522</v>
      </c>
      <c r="D235" s="24" t="s">
        <v>1525</v>
      </c>
      <c r="E235" s="63">
        <v>6.4282439099999999</v>
      </c>
      <c r="F235" s="45">
        <v>8.1760441999999998</v>
      </c>
      <c r="G235" s="103">
        <f t="shared" si="15"/>
        <v>-0.21377089546556016</v>
      </c>
      <c r="H235" s="63">
        <v>8.5365908299999997</v>
      </c>
      <c r="I235" s="104">
        <v>32.013935060000001</v>
      </c>
      <c r="J235" s="69">
        <f t="shared" si="17"/>
        <v>-0.73334765582547545</v>
      </c>
      <c r="K235" s="71">
        <f t="shared" si="16"/>
        <v>1.3279817862418353</v>
      </c>
      <c r="L235" s="52"/>
    </row>
    <row r="236" spans="1:12" x14ac:dyDescent="0.15">
      <c r="A236" s="24" t="s">
        <v>1112</v>
      </c>
      <c r="B236" s="24" t="s">
        <v>1212</v>
      </c>
      <c r="C236" s="24" t="s">
        <v>1522</v>
      </c>
      <c r="D236" s="24" t="s">
        <v>1525</v>
      </c>
      <c r="E236" s="63">
        <v>6.4218194859999995</v>
      </c>
      <c r="F236" s="45">
        <v>1.00302844</v>
      </c>
      <c r="G236" s="103">
        <f t="shared" si="15"/>
        <v>5.4024301105559873</v>
      </c>
      <c r="H236" s="63">
        <v>5.4630399699999996</v>
      </c>
      <c r="I236" s="104">
        <v>0.24730009999999999</v>
      </c>
      <c r="J236" s="69">
        <f t="shared" si="17"/>
        <v>21.090730937836256</v>
      </c>
      <c r="K236" s="71">
        <f t="shared" si="16"/>
        <v>0.85069970931288186</v>
      </c>
      <c r="L236" s="52"/>
    </row>
    <row r="237" spans="1:12" x14ac:dyDescent="0.15">
      <c r="A237" s="24" t="s">
        <v>932</v>
      </c>
      <c r="B237" s="24" t="s">
        <v>1001</v>
      </c>
      <c r="C237" s="24" t="s">
        <v>1523</v>
      </c>
      <c r="D237" s="24" t="s">
        <v>1526</v>
      </c>
      <c r="E237" s="63">
        <v>6.4178935060000004</v>
      </c>
      <c r="F237" s="45">
        <v>3.343612561</v>
      </c>
      <c r="G237" s="103">
        <f t="shared" si="15"/>
        <v>0.91944891607912593</v>
      </c>
      <c r="H237" s="63">
        <v>1.9594943899999999</v>
      </c>
      <c r="I237" s="104">
        <v>5.5267252500000001</v>
      </c>
      <c r="J237" s="69">
        <f t="shared" si="17"/>
        <v>-0.64545109420809377</v>
      </c>
      <c r="K237" s="71">
        <f t="shared" ref="K237:K258" si="18">IF(ISERROR(H237/E237),"",(H237/E237))</f>
        <v>0.30531737370962847</v>
      </c>
      <c r="L237" s="52"/>
    </row>
    <row r="238" spans="1:12" x14ac:dyDescent="0.15">
      <c r="A238" s="24" t="s">
        <v>1727</v>
      </c>
      <c r="B238" s="24" t="s">
        <v>1728</v>
      </c>
      <c r="C238" s="24" t="s">
        <v>1523</v>
      </c>
      <c r="D238" s="24" t="s">
        <v>1525</v>
      </c>
      <c r="E238" s="63">
        <v>6.3214257099999998</v>
      </c>
      <c r="F238" s="45">
        <v>1.7072193999999998</v>
      </c>
      <c r="G238" s="103">
        <f t="shared" si="15"/>
        <v>2.7027611741056834</v>
      </c>
      <c r="H238" s="63">
        <v>10.87494424179215</v>
      </c>
      <c r="I238" s="104">
        <v>8.0595583052497997</v>
      </c>
      <c r="J238" s="69">
        <f t="shared" si="17"/>
        <v>0.34932260924379399</v>
      </c>
      <c r="K238" s="71">
        <f t="shared" si="18"/>
        <v>1.7203309412604251</v>
      </c>
      <c r="L238" s="52"/>
    </row>
    <row r="239" spans="1:12" x14ac:dyDescent="0.15">
      <c r="A239" s="24" t="s">
        <v>148</v>
      </c>
      <c r="B239" s="24" t="s">
        <v>1839</v>
      </c>
      <c r="C239" s="24" t="s">
        <v>1523</v>
      </c>
      <c r="D239" s="24" t="s">
        <v>1526</v>
      </c>
      <c r="E239" s="63">
        <v>6.3152266749999999</v>
      </c>
      <c r="F239" s="45">
        <v>13.836842685000001</v>
      </c>
      <c r="G239" s="103">
        <f t="shared" si="15"/>
        <v>-0.54359337467599467</v>
      </c>
      <c r="H239" s="63">
        <v>18.614538199999998</v>
      </c>
      <c r="I239" s="104">
        <v>17.398004820000001</v>
      </c>
      <c r="J239" s="69">
        <f t="shared" si="17"/>
        <v>6.9923729334844476E-2</v>
      </c>
      <c r="K239" s="71">
        <f t="shared" si="18"/>
        <v>2.9475645385286189</v>
      </c>
      <c r="L239" s="52"/>
    </row>
    <row r="240" spans="1:12" x14ac:dyDescent="0.15">
      <c r="A240" s="24" t="s">
        <v>361</v>
      </c>
      <c r="B240" s="24" t="s">
        <v>362</v>
      </c>
      <c r="C240" s="24" t="s">
        <v>1522</v>
      </c>
      <c r="D240" s="24" t="s">
        <v>1525</v>
      </c>
      <c r="E240" s="63">
        <v>6.292785748</v>
      </c>
      <c r="F240" s="45">
        <v>4.4020832379999995</v>
      </c>
      <c r="G240" s="103">
        <f t="shared" si="15"/>
        <v>0.42950176263795603</v>
      </c>
      <c r="H240" s="63">
        <v>0.18043964000000001</v>
      </c>
      <c r="I240" s="104">
        <v>0.15868051999999999</v>
      </c>
      <c r="J240" s="69">
        <f t="shared" si="17"/>
        <v>0.13712533838432095</v>
      </c>
      <c r="K240" s="71">
        <f t="shared" si="18"/>
        <v>2.8674047905945011E-2</v>
      </c>
      <c r="L240" s="52"/>
    </row>
    <row r="241" spans="1:12" x14ac:dyDescent="0.15">
      <c r="A241" s="24" t="s">
        <v>1725</v>
      </c>
      <c r="B241" s="24" t="s">
        <v>1726</v>
      </c>
      <c r="C241" s="24" t="s">
        <v>1523</v>
      </c>
      <c r="D241" s="24" t="s">
        <v>1525</v>
      </c>
      <c r="E241" s="63">
        <v>6.2527997599999994</v>
      </c>
      <c r="F241" s="45">
        <v>3.6741751099999997</v>
      </c>
      <c r="G241" s="103">
        <f t="shared" si="15"/>
        <v>0.70182410277119311</v>
      </c>
      <c r="H241" s="63">
        <v>25.3669912973604</v>
      </c>
      <c r="I241" s="104">
        <v>1.6993986999999999</v>
      </c>
      <c r="J241" s="69">
        <f t="shared" si="17"/>
        <v>13.927039368313276</v>
      </c>
      <c r="K241" s="71">
        <f t="shared" si="18"/>
        <v>4.0569012715929995</v>
      </c>
      <c r="L241" s="52"/>
    </row>
    <row r="242" spans="1:12" x14ac:dyDescent="0.15">
      <c r="A242" s="24" t="s">
        <v>1638</v>
      </c>
      <c r="B242" s="24" t="s">
        <v>5</v>
      </c>
      <c r="C242" s="24" t="s">
        <v>1522</v>
      </c>
      <c r="D242" s="24" t="s">
        <v>1525</v>
      </c>
      <c r="E242" s="63">
        <v>6.2427664299999996</v>
      </c>
      <c r="F242" s="45">
        <v>0.13637715</v>
      </c>
      <c r="G242" s="103">
        <f t="shared" si="15"/>
        <v>44.775750776431387</v>
      </c>
      <c r="H242" s="63">
        <v>4.6319769299999995</v>
      </c>
      <c r="I242" s="104">
        <v>12.29058787</v>
      </c>
      <c r="J242" s="69">
        <f t="shared" si="17"/>
        <v>-0.62312812218639624</v>
      </c>
      <c r="K242" s="71">
        <f t="shared" si="18"/>
        <v>0.74197504935323999</v>
      </c>
      <c r="L242" s="52"/>
    </row>
    <row r="243" spans="1:12" x14ac:dyDescent="0.15">
      <c r="A243" s="24" t="s">
        <v>1345</v>
      </c>
      <c r="B243" s="24" t="s">
        <v>1482</v>
      </c>
      <c r="C243" s="24" t="s">
        <v>1523</v>
      </c>
      <c r="D243" s="24" t="s">
        <v>1525</v>
      </c>
      <c r="E243" s="63">
        <v>6.0837567799999999</v>
      </c>
      <c r="F243" s="45">
        <v>0.95686252999999999</v>
      </c>
      <c r="G243" s="103">
        <f t="shared" si="15"/>
        <v>5.3580259329414854</v>
      </c>
      <c r="H243" s="63">
        <v>12.702415649364001</v>
      </c>
      <c r="I243" s="104">
        <v>1.9232249999999999E-2</v>
      </c>
      <c r="J243" s="69">
        <f t="shared" si="17"/>
        <v>659.4747572106229</v>
      </c>
      <c r="K243" s="71">
        <f t="shared" si="18"/>
        <v>2.0879229904657697</v>
      </c>
      <c r="L243" s="52"/>
    </row>
    <row r="244" spans="1:12" x14ac:dyDescent="0.15">
      <c r="A244" s="24" t="s">
        <v>153</v>
      </c>
      <c r="B244" s="24" t="s">
        <v>374</v>
      </c>
      <c r="C244" s="24" t="s">
        <v>1523</v>
      </c>
      <c r="D244" s="24" t="s">
        <v>1526</v>
      </c>
      <c r="E244" s="63">
        <v>6.0642970800000002</v>
      </c>
      <c r="F244" s="45">
        <v>1.1828937900000001</v>
      </c>
      <c r="G244" s="103">
        <f t="shared" si="15"/>
        <v>4.1266623692394226</v>
      </c>
      <c r="H244" s="63">
        <v>4.9956978699999999</v>
      </c>
      <c r="I244" s="104">
        <v>15.83840309</v>
      </c>
      <c r="J244" s="69">
        <f t="shared" si="17"/>
        <v>-0.68458323471043825</v>
      </c>
      <c r="K244" s="71">
        <f t="shared" si="18"/>
        <v>0.82378844639319682</v>
      </c>
      <c r="L244" s="52"/>
    </row>
    <row r="245" spans="1:12" x14ac:dyDescent="0.15">
      <c r="A245" s="24" t="s">
        <v>1682</v>
      </c>
      <c r="B245" s="24" t="s">
        <v>1683</v>
      </c>
      <c r="C245" s="24" t="s">
        <v>1523</v>
      </c>
      <c r="D245" s="24" t="s">
        <v>1526</v>
      </c>
      <c r="E245" s="63">
        <v>6.0390272000000005</v>
      </c>
      <c r="F245" s="45">
        <v>6.3029856500000001</v>
      </c>
      <c r="G245" s="103">
        <f t="shared" si="15"/>
        <v>-4.1878319999030911E-2</v>
      </c>
      <c r="H245" s="63">
        <v>3.3194680299999999</v>
      </c>
      <c r="I245" s="104">
        <v>16.307449779999999</v>
      </c>
      <c r="J245" s="69">
        <f t="shared" si="17"/>
        <v>-0.79644468787074807</v>
      </c>
      <c r="K245" s="71">
        <f t="shared" si="18"/>
        <v>0.54966932919262224</v>
      </c>
      <c r="L245" s="52"/>
    </row>
    <row r="246" spans="1:12" x14ac:dyDescent="0.15">
      <c r="A246" s="24" t="s">
        <v>18</v>
      </c>
      <c r="B246" s="24" t="s">
        <v>19</v>
      </c>
      <c r="C246" s="24" t="s">
        <v>1522</v>
      </c>
      <c r="D246" s="24" t="s">
        <v>1525</v>
      </c>
      <c r="E246" s="63">
        <v>6.0158420899999996</v>
      </c>
      <c r="F246" s="45">
        <v>1.5920072539999999</v>
      </c>
      <c r="G246" s="103">
        <f t="shared" si="15"/>
        <v>2.7787780645376383</v>
      </c>
      <c r="H246" s="63">
        <v>0.55847599999999997</v>
      </c>
      <c r="I246" s="104">
        <v>1.0270511499999999</v>
      </c>
      <c r="J246" s="69">
        <f t="shared" si="17"/>
        <v>-0.45623350891530567</v>
      </c>
      <c r="K246" s="71">
        <f t="shared" si="18"/>
        <v>9.2834218658821216E-2</v>
      </c>
      <c r="L246" s="52"/>
    </row>
    <row r="247" spans="1:12" x14ac:dyDescent="0.15">
      <c r="A247" s="24" t="s">
        <v>274</v>
      </c>
      <c r="B247" s="24" t="s">
        <v>1856</v>
      </c>
      <c r="C247" s="24" t="s">
        <v>1522</v>
      </c>
      <c r="D247" s="24" t="s">
        <v>1525</v>
      </c>
      <c r="E247" s="63">
        <v>5.9779869999999997</v>
      </c>
      <c r="F247" s="45">
        <v>1.93578524</v>
      </c>
      <c r="G247" s="103">
        <f t="shared" si="15"/>
        <v>2.0881457697239183</v>
      </c>
      <c r="H247" s="63">
        <v>6.1279207199999997</v>
      </c>
      <c r="I247" s="104">
        <v>5.9485891300000002</v>
      </c>
      <c r="J247" s="69">
        <f t="shared" si="17"/>
        <v>3.014691149126314E-2</v>
      </c>
      <c r="K247" s="71">
        <f t="shared" si="18"/>
        <v>1.0250809712366387</v>
      </c>
      <c r="L247" s="52"/>
    </row>
    <row r="248" spans="1:12" x14ac:dyDescent="0.15">
      <c r="A248" s="24" t="s">
        <v>1464</v>
      </c>
      <c r="B248" s="24" t="s">
        <v>244</v>
      </c>
      <c r="C248" s="24" t="s">
        <v>1522</v>
      </c>
      <c r="D248" s="24" t="s">
        <v>1525</v>
      </c>
      <c r="E248" s="63">
        <v>5.9207276200000001</v>
      </c>
      <c r="F248" s="45">
        <v>6.7441189400000008</v>
      </c>
      <c r="G248" s="103">
        <f t="shared" si="15"/>
        <v>-0.12209027262499628</v>
      </c>
      <c r="H248" s="63">
        <v>10.660029509999999</v>
      </c>
      <c r="I248" s="104">
        <v>5.6814727899999999</v>
      </c>
      <c r="J248" s="69">
        <f t="shared" si="17"/>
        <v>0.87627925082432712</v>
      </c>
      <c r="K248" s="71">
        <f t="shared" si="18"/>
        <v>1.8004593682017751</v>
      </c>
      <c r="L248" s="52"/>
    </row>
    <row r="249" spans="1:12" x14ac:dyDescent="0.15">
      <c r="A249" s="24" t="s">
        <v>102</v>
      </c>
      <c r="B249" s="24" t="s">
        <v>1302</v>
      </c>
      <c r="C249" s="24" t="s">
        <v>1522</v>
      </c>
      <c r="D249" s="24" t="s">
        <v>1525</v>
      </c>
      <c r="E249" s="63">
        <v>5.9203258420000004</v>
      </c>
      <c r="F249" s="45">
        <v>8.0531902500000001</v>
      </c>
      <c r="G249" s="103">
        <f t="shared" si="15"/>
        <v>-0.26484714029946077</v>
      </c>
      <c r="H249" s="63">
        <v>76.383671950000007</v>
      </c>
      <c r="I249" s="104">
        <v>15.615808880000001</v>
      </c>
      <c r="J249" s="69">
        <f t="shared" si="17"/>
        <v>3.8914323002395763</v>
      </c>
      <c r="K249" s="71">
        <f t="shared" si="18"/>
        <v>12.901937154897563</v>
      </c>
      <c r="L249" s="52"/>
    </row>
    <row r="250" spans="1:12" x14ac:dyDescent="0.15">
      <c r="A250" s="24" t="s">
        <v>1461</v>
      </c>
      <c r="B250" s="24" t="s">
        <v>1462</v>
      </c>
      <c r="C250" s="24" t="s">
        <v>1523</v>
      </c>
      <c r="D250" s="24" t="s">
        <v>1526</v>
      </c>
      <c r="E250" s="63">
        <v>5.9160772800000005</v>
      </c>
      <c r="F250" s="45">
        <v>4.51077905</v>
      </c>
      <c r="G250" s="103">
        <f t="shared" si="15"/>
        <v>0.31154224457081314</v>
      </c>
      <c r="H250" s="63">
        <v>0.11646342</v>
      </c>
      <c r="I250" s="104">
        <v>0.19881726999999999</v>
      </c>
      <c r="J250" s="69">
        <f t="shared" si="17"/>
        <v>-0.41421879497691516</v>
      </c>
      <c r="K250" s="71">
        <f t="shared" si="18"/>
        <v>1.9685919315780131E-2</v>
      </c>
      <c r="L250" s="52"/>
    </row>
    <row r="251" spans="1:12" x14ac:dyDescent="0.15">
      <c r="A251" s="24" t="s">
        <v>1245</v>
      </c>
      <c r="B251" s="24" t="s">
        <v>1246</v>
      </c>
      <c r="C251" s="24" t="s">
        <v>1523</v>
      </c>
      <c r="D251" s="24" t="s">
        <v>1525</v>
      </c>
      <c r="E251" s="63">
        <v>5.76691179</v>
      </c>
      <c r="F251" s="45">
        <v>3.1861402599999997</v>
      </c>
      <c r="G251" s="103">
        <f t="shared" si="15"/>
        <v>0.80999934698417841</v>
      </c>
      <c r="H251" s="63">
        <v>6.6304124400000006</v>
      </c>
      <c r="I251" s="104">
        <v>16.133668050000001</v>
      </c>
      <c r="J251" s="69">
        <f t="shared" si="17"/>
        <v>-0.58903254861500631</v>
      </c>
      <c r="K251" s="71">
        <f t="shared" si="18"/>
        <v>1.1497336323918352</v>
      </c>
      <c r="L251" s="52"/>
    </row>
    <row r="252" spans="1:12" x14ac:dyDescent="0.15">
      <c r="A252" s="24" t="s">
        <v>1220</v>
      </c>
      <c r="B252" s="24" t="s">
        <v>1221</v>
      </c>
      <c r="C252" s="24" t="s">
        <v>1522</v>
      </c>
      <c r="D252" s="24" t="s">
        <v>1525</v>
      </c>
      <c r="E252" s="63">
        <v>5.7204880199999995</v>
      </c>
      <c r="F252" s="45">
        <v>2.1016079300000001</v>
      </c>
      <c r="G252" s="103">
        <f t="shared" si="15"/>
        <v>1.7219577630733434</v>
      </c>
      <c r="H252" s="63">
        <v>4.8787860199999997</v>
      </c>
      <c r="I252" s="104">
        <v>5.19110826</v>
      </c>
      <c r="J252" s="69">
        <f t="shared" si="17"/>
        <v>-6.0164848112799763E-2</v>
      </c>
      <c r="K252" s="71">
        <f t="shared" si="18"/>
        <v>0.85286185425837147</v>
      </c>
      <c r="L252" s="52"/>
    </row>
    <row r="253" spans="1:12" x14ac:dyDescent="0.15">
      <c r="A253" s="24" t="s">
        <v>1206</v>
      </c>
      <c r="B253" s="24" t="s">
        <v>1207</v>
      </c>
      <c r="C253" s="24" t="s">
        <v>1522</v>
      </c>
      <c r="D253" s="24" t="s">
        <v>1525</v>
      </c>
      <c r="E253" s="63">
        <v>5.5901874170000001</v>
      </c>
      <c r="F253" s="45">
        <v>5.3616504210000002</v>
      </c>
      <c r="G253" s="103">
        <f t="shared" si="15"/>
        <v>4.2624374596465398E-2</v>
      </c>
      <c r="H253" s="63">
        <v>0.25166818000000002</v>
      </c>
      <c r="I253" s="104">
        <v>6.4083139500000001</v>
      </c>
      <c r="J253" s="69">
        <f t="shared" si="17"/>
        <v>-0.96072786352797213</v>
      </c>
      <c r="K253" s="71">
        <f t="shared" si="18"/>
        <v>4.5019631941975016E-2</v>
      </c>
      <c r="L253" s="52"/>
    </row>
    <row r="254" spans="1:12" x14ac:dyDescent="0.15">
      <c r="A254" s="24" t="s">
        <v>157</v>
      </c>
      <c r="B254" s="24" t="s">
        <v>386</v>
      </c>
      <c r="C254" s="24" t="s">
        <v>1523</v>
      </c>
      <c r="D254" s="24" t="s">
        <v>1526</v>
      </c>
      <c r="E254" s="63">
        <v>5.5780066330000002</v>
      </c>
      <c r="F254" s="45">
        <v>9.680896122</v>
      </c>
      <c r="G254" s="103">
        <f t="shared" si="15"/>
        <v>-0.42381298562600156</v>
      </c>
      <c r="H254" s="63">
        <v>8.1576740099999991</v>
      </c>
      <c r="I254" s="104">
        <v>34.757174060000004</v>
      </c>
      <c r="J254" s="69">
        <f t="shared" si="17"/>
        <v>-0.76529524535229154</v>
      </c>
      <c r="K254" s="71">
        <f t="shared" si="18"/>
        <v>1.4624711920811369</v>
      </c>
      <c r="L254" s="52"/>
    </row>
    <row r="255" spans="1:12" x14ac:dyDescent="0.15">
      <c r="A255" s="24" t="s">
        <v>280</v>
      </c>
      <c r="B255" s="24" t="s">
        <v>281</v>
      </c>
      <c r="C255" s="24" t="s">
        <v>1522</v>
      </c>
      <c r="D255" s="24" t="s">
        <v>1525</v>
      </c>
      <c r="E255" s="63">
        <v>5.5378049900000006</v>
      </c>
      <c r="F255" s="45">
        <v>3.5634E-3</v>
      </c>
      <c r="G255" s="103">
        <f t="shared" si="15"/>
        <v>1553.0789667171805</v>
      </c>
      <c r="H255" s="63">
        <v>0</v>
      </c>
      <c r="I255" s="104">
        <v>2.4964500000000001E-2</v>
      </c>
      <c r="J255" s="69">
        <f t="shared" si="17"/>
        <v>-1</v>
      </c>
      <c r="K255" s="71">
        <f t="shared" si="18"/>
        <v>0</v>
      </c>
      <c r="L255" s="52"/>
    </row>
    <row r="256" spans="1:12" x14ac:dyDescent="0.15">
      <c r="A256" s="24" t="s">
        <v>1590</v>
      </c>
      <c r="B256" s="24" t="s">
        <v>1875</v>
      </c>
      <c r="C256" s="24" t="s">
        <v>1522</v>
      </c>
      <c r="D256" s="24" t="s">
        <v>1525</v>
      </c>
      <c r="E256" s="63">
        <v>5.4879082939999995</v>
      </c>
      <c r="F256" s="45">
        <v>8.7278457100000004</v>
      </c>
      <c r="G256" s="103">
        <f t="shared" si="15"/>
        <v>-0.37121845683956312</v>
      </c>
      <c r="H256" s="63">
        <v>11.73369658</v>
      </c>
      <c r="I256" s="104">
        <v>11.809369800000001</v>
      </c>
      <c r="J256" s="69">
        <f t="shared" si="17"/>
        <v>-6.4078965500767859E-3</v>
      </c>
      <c r="K256" s="71">
        <f t="shared" si="18"/>
        <v>2.1380999738695707</v>
      </c>
      <c r="L256" s="52"/>
    </row>
    <row r="257" spans="1:12" x14ac:dyDescent="0.15">
      <c r="A257" s="24" t="s">
        <v>1204</v>
      </c>
      <c r="B257" s="24" t="s">
        <v>1205</v>
      </c>
      <c r="C257" s="24" t="s">
        <v>1522</v>
      </c>
      <c r="D257" s="24" t="s">
        <v>1525</v>
      </c>
      <c r="E257" s="63">
        <v>5.4584144079999994</v>
      </c>
      <c r="F257" s="45">
        <v>0.76983468500000007</v>
      </c>
      <c r="G257" s="103">
        <f t="shared" si="15"/>
        <v>6.0903721465862493</v>
      </c>
      <c r="H257" s="63">
        <v>5.80561113</v>
      </c>
      <c r="I257" s="104">
        <v>2.972004E-2</v>
      </c>
      <c r="J257" s="69">
        <f t="shared" si="17"/>
        <v>194.3433148138428</v>
      </c>
      <c r="K257" s="71">
        <f t="shared" si="18"/>
        <v>1.063607614968028</v>
      </c>
      <c r="L257" s="52"/>
    </row>
    <row r="258" spans="1:12" x14ac:dyDescent="0.15">
      <c r="A258" s="24" t="s">
        <v>174</v>
      </c>
      <c r="B258" s="24" t="s">
        <v>321</v>
      </c>
      <c r="C258" s="24" t="s">
        <v>1522</v>
      </c>
      <c r="D258" s="24" t="s">
        <v>1526</v>
      </c>
      <c r="E258" s="63">
        <v>5.4494994910000001</v>
      </c>
      <c r="F258" s="45">
        <v>0.89325854900000001</v>
      </c>
      <c r="G258" s="103">
        <f t="shared" si="15"/>
        <v>5.1006967099287177</v>
      </c>
      <c r="H258" s="63">
        <v>5.3319144999999999</v>
      </c>
      <c r="I258" s="104">
        <v>3.2455499999999998E-2</v>
      </c>
      <c r="J258" s="69">
        <f t="shared" si="17"/>
        <v>163.28385019488223</v>
      </c>
      <c r="K258" s="71">
        <f t="shared" si="18"/>
        <v>0.97842279071790073</v>
      </c>
      <c r="L258" s="52"/>
    </row>
    <row r="259" spans="1:12" x14ac:dyDescent="0.15">
      <c r="A259" s="24" t="s">
        <v>1426</v>
      </c>
      <c r="B259" s="24" t="s">
        <v>1427</v>
      </c>
      <c r="C259" s="24" t="s">
        <v>1522</v>
      </c>
      <c r="D259" s="24" t="s">
        <v>1525</v>
      </c>
      <c r="E259" s="63">
        <v>5.329388056</v>
      </c>
      <c r="F259" s="45">
        <v>9.9737360979999998</v>
      </c>
      <c r="G259" s="103">
        <f t="shared" si="15"/>
        <v>-0.46565780329111728</v>
      </c>
      <c r="H259" s="63">
        <v>6.8809324600000004</v>
      </c>
      <c r="I259" s="104">
        <v>33.041422359999999</v>
      </c>
      <c r="J259" s="69">
        <f t="shared" si="17"/>
        <v>-0.79174829748461228</v>
      </c>
      <c r="K259" s="71">
        <f t="shared" ref="K259:K284" si="19">IF(ISERROR(H259/E259),"",(H259/E259))</f>
        <v>1.2911299360633386</v>
      </c>
      <c r="L259" s="52"/>
    </row>
    <row r="260" spans="1:12" x14ac:dyDescent="0.15">
      <c r="A260" s="24" t="s">
        <v>101</v>
      </c>
      <c r="B260" s="24" t="s">
        <v>1301</v>
      </c>
      <c r="C260" s="24" t="s">
        <v>1522</v>
      </c>
      <c r="D260" s="24" t="s">
        <v>1525</v>
      </c>
      <c r="E260" s="63">
        <v>5.3019129330000005</v>
      </c>
      <c r="F260" s="45">
        <v>7.9606205169999997</v>
      </c>
      <c r="G260" s="103">
        <f t="shared" si="15"/>
        <v>-0.33398245505137414</v>
      </c>
      <c r="H260" s="63">
        <v>12.725984720000001</v>
      </c>
      <c r="I260" s="104">
        <v>11.718257730000001</v>
      </c>
      <c r="J260" s="69">
        <f t="shared" si="17"/>
        <v>8.5996315597335782E-2</v>
      </c>
      <c r="K260" s="71">
        <f t="shared" si="19"/>
        <v>2.4002628637658918</v>
      </c>
      <c r="L260" s="52"/>
    </row>
    <row r="261" spans="1:12" x14ac:dyDescent="0.15">
      <c r="A261" s="24" t="s">
        <v>969</v>
      </c>
      <c r="B261" s="24" t="s">
        <v>1867</v>
      </c>
      <c r="C261" s="24" t="s">
        <v>1523</v>
      </c>
      <c r="D261" s="24" t="s">
        <v>1526</v>
      </c>
      <c r="E261" s="63">
        <v>5.2368169299999998</v>
      </c>
      <c r="F261" s="45">
        <v>3.5545644199999997</v>
      </c>
      <c r="G261" s="103">
        <f t="shared" si="15"/>
        <v>0.473265444433836</v>
      </c>
      <c r="H261" s="63">
        <v>23.772446730000002</v>
      </c>
      <c r="I261" s="104">
        <v>50.23515656</v>
      </c>
      <c r="J261" s="69">
        <f t="shared" si="17"/>
        <v>-0.52677669668240001</v>
      </c>
      <c r="K261" s="71">
        <f t="shared" si="19"/>
        <v>4.539484012476259</v>
      </c>
      <c r="L261" s="52"/>
    </row>
    <row r="262" spans="1:12" x14ac:dyDescent="0.15">
      <c r="A262" s="24" t="s">
        <v>172</v>
      </c>
      <c r="B262" s="24" t="s">
        <v>319</v>
      </c>
      <c r="C262" s="24" t="s">
        <v>1522</v>
      </c>
      <c r="D262" s="24" t="s">
        <v>1526</v>
      </c>
      <c r="E262" s="63">
        <v>5.2048492450000001</v>
      </c>
      <c r="F262" s="45">
        <v>6.2111225960000001</v>
      </c>
      <c r="G262" s="103">
        <f t="shared" si="15"/>
        <v>-0.16201151006873471</v>
      </c>
      <c r="H262" s="63">
        <v>1.25482418</v>
      </c>
      <c r="I262" s="104">
        <v>0.31980771000000002</v>
      </c>
      <c r="J262" s="69">
        <f t="shared" si="17"/>
        <v>2.923683328335017</v>
      </c>
      <c r="K262" s="71">
        <f t="shared" si="19"/>
        <v>0.24108751683930857</v>
      </c>
      <c r="L262" s="52"/>
    </row>
    <row r="263" spans="1:12" x14ac:dyDescent="0.15">
      <c r="A263" s="24" t="s">
        <v>449</v>
      </c>
      <c r="B263" s="24" t="s">
        <v>450</v>
      </c>
      <c r="C263" s="24" t="s">
        <v>1522</v>
      </c>
      <c r="D263" s="24" t="s">
        <v>1525</v>
      </c>
      <c r="E263" s="63">
        <v>5.1923873899999995</v>
      </c>
      <c r="F263" s="45">
        <v>2.9694877499999999</v>
      </c>
      <c r="G263" s="103">
        <f t="shared" si="15"/>
        <v>0.74858016841456898</v>
      </c>
      <c r="H263" s="63">
        <v>12.409686220000001</v>
      </c>
      <c r="I263" s="104">
        <v>8.7881513900000012</v>
      </c>
      <c r="J263" s="69">
        <f t="shared" si="17"/>
        <v>0.41209290433036094</v>
      </c>
      <c r="K263" s="71">
        <f t="shared" si="19"/>
        <v>2.3899769581714514</v>
      </c>
      <c r="L263" s="52"/>
    </row>
    <row r="264" spans="1:12" x14ac:dyDescent="0.15">
      <c r="A264" s="24" t="s">
        <v>262</v>
      </c>
      <c r="B264" s="24" t="s">
        <v>263</v>
      </c>
      <c r="C264" s="24" t="s">
        <v>1522</v>
      </c>
      <c r="D264" s="24" t="s">
        <v>1525</v>
      </c>
      <c r="E264" s="63">
        <v>5.0903980599999992</v>
      </c>
      <c r="F264" s="45">
        <v>0.32708184000000001</v>
      </c>
      <c r="G264" s="103">
        <f t="shared" ref="G264:G327" si="20">IF(ISERROR(E264/F264-1),"",((E264/F264-1)))</f>
        <v>14.563071493055068</v>
      </c>
      <c r="H264" s="63">
        <v>3.83781931</v>
      </c>
      <c r="I264" s="104">
        <v>9.6440874999999995</v>
      </c>
      <c r="J264" s="69">
        <f t="shared" si="17"/>
        <v>-0.60205469828016378</v>
      </c>
      <c r="K264" s="71">
        <f t="shared" si="19"/>
        <v>0.75393304507113545</v>
      </c>
      <c r="L264" s="52"/>
    </row>
    <row r="265" spans="1:12" x14ac:dyDescent="0.15">
      <c r="A265" s="24" t="s">
        <v>1465</v>
      </c>
      <c r="B265" s="24" t="s">
        <v>1466</v>
      </c>
      <c r="C265" s="24" t="s">
        <v>1522</v>
      </c>
      <c r="D265" s="24" t="s">
        <v>1526</v>
      </c>
      <c r="E265" s="63">
        <v>5.0776777500000003</v>
      </c>
      <c r="F265" s="45">
        <v>17.264381929999999</v>
      </c>
      <c r="G265" s="103">
        <f t="shared" si="20"/>
        <v>-0.70588708182036841</v>
      </c>
      <c r="H265" s="63">
        <v>42.467796979999996</v>
      </c>
      <c r="I265" s="104">
        <v>40.114162219999997</v>
      </c>
      <c r="J265" s="69">
        <f t="shared" si="17"/>
        <v>5.8673411826273503E-2</v>
      </c>
      <c r="K265" s="71">
        <f t="shared" si="19"/>
        <v>8.3636258681441511</v>
      </c>
      <c r="L265" s="52"/>
    </row>
    <row r="266" spans="1:12" x14ac:dyDescent="0.15">
      <c r="A266" s="24" t="s">
        <v>827</v>
      </c>
      <c r="B266" s="24" t="s">
        <v>1933</v>
      </c>
      <c r="C266" s="24" t="s">
        <v>1522</v>
      </c>
      <c r="D266" s="24" t="s">
        <v>1525</v>
      </c>
      <c r="E266" s="63">
        <v>5.0708463400000001</v>
      </c>
      <c r="F266" s="45">
        <v>6.2971717599999995</v>
      </c>
      <c r="G266" s="103">
        <f t="shared" si="20"/>
        <v>-0.19474225362402997</v>
      </c>
      <c r="H266" s="63">
        <v>3.8952000000000001E-2</v>
      </c>
      <c r="I266" s="104">
        <v>0.26432813999999999</v>
      </c>
      <c r="J266" s="69">
        <f t="shared" si="17"/>
        <v>-0.85263771008262679</v>
      </c>
      <c r="K266" s="71">
        <f t="shared" si="19"/>
        <v>7.6815579467943412E-3</v>
      </c>
      <c r="L266" s="52"/>
    </row>
    <row r="267" spans="1:12" x14ac:dyDescent="0.15">
      <c r="A267" s="24" t="s">
        <v>302</v>
      </c>
      <c r="B267" s="24" t="s">
        <v>1694</v>
      </c>
      <c r="C267" s="24" t="s">
        <v>1522</v>
      </c>
      <c r="D267" s="24" t="s">
        <v>1525</v>
      </c>
      <c r="E267" s="63">
        <v>5.0638310400000002</v>
      </c>
      <c r="F267" s="45">
        <v>3.0816795499999996</v>
      </c>
      <c r="G267" s="103">
        <f t="shared" si="20"/>
        <v>0.64320493349154395</v>
      </c>
      <c r="H267" s="63">
        <v>4.10619578584447</v>
      </c>
      <c r="I267" s="104">
        <v>91.839602860872006</v>
      </c>
      <c r="J267" s="69">
        <f t="shared" si="17"/>
        <v>-0.95528948669274028</v>
      </c>
      <c r="K267" s="71">
        <f t="shared" si="19"/>
        <v>0.81088720247752777</v>
      </c>
      <c r="L267" s="52"/>
    </row>
    <row r="268" spans="1:12" x14ac:dyDescent="0.15">
      <c r="A268" s="24" t="s">
        <v>142</v>
      </c>
      <c r="B268" s="24" t="s">
        <v>1192</v>
      </c>
      <c r="C268" s="24" t="s">
        <v>1523</v>
      </c>
      <c r="D268" s="24" t="s">
        <v>1526</v>
      </c>
      <c r="E268" s="63">
        <v>5.0364730499999997</v>
      </c>
      <c r="F268" s="45">
        <v>6.6020521500000005</v>
      </c>
      <c r="G268" s="103">
        <f t="shared" si="20"/>
        <v>-0.23713522165982903</v>
      </c>
      <c r="H268" s="63">
        <v>7.8718707999999999</v>
      </c>
      <c r="I268" s="104">
        <v>12.791607519999999</v>
      </c>
      <c r="J268" s="69">
        <f t="shared" si="17"/>
        <v>-0.38460660337708674</v>
      </c>
      <c r="K268" s="71">
        <f t="shared" si="19"/>
        <v>1.5629728823824443</v>
      </c>
      <c r="L268" s="52"/>
    </row>
    <row r="269" spans="1:12" x14ac:dyDescent="0.15">
      <c r="A269" s="24" t="s">
        <v>786</v>
      </c>
      <c r="B269" s="24" t="s">
        <v>787</v>
      </c>
      <c r="C269" s="24" t="s">
        <v>1522</v>
      </c>
      <c r="D269" s="24" t="s">
        <v>1525</v>
      </c>
      <c r="E269" s="63">
        <v>4.9895826100000003</v>
      </c>
      <c r="F269" s="45">
        <v>0.89149581999999994</v>
      </c>
      <c r="G269" s="103">
        <f t="shared" si="20"/>
        <v>4.5968659617495469</v>
      </c>
      <c r="H269" s="63">
        <v>0.20097850591242999</v>
      </c>
      <c r="I269" s="104">
        <v>0.52008746000000006</v>
      </c>
      <c r="J269" s="69">
        <f t="shared" si="17"/>
        <v>-0.61356786815734798</v>
      </c>
      <c r="K269" s="71">
        <f t="shared" si="19"/>
        <v>4.0279622890626914E-2</v>
      </c>
      <c r="L269" s="52"/>
    </row>
    <row r="270" spans="1:12" x14ac:dyDescent="0.15">
      <c r="A270" s="24" t="s">
        <v>891</v>
      </c>
      <c r="B270" s="24" t="s">
        <v>27</v>
      </c>
      <c r="C270" s="24" t="s">
        <v>1523</v>
      </c>
      <c r="D270" s="24" t="s">
        <v>1526</v>
      </c>
      <c r="E270" s="63">
        <v>4.9888192300000007</v>
      </c>
      <c r="F270" s="45">
        <v>7.3847275679999997</v>
      </c>
      <c r="G270" s="103">
        <f t="shared" si="20"/>
        <v>-0.32444099202550281</v>
      </c>
      <c r="H270" s="63">
        <v>13.017790160000001</v>
      </c>
      <c r="I270" s="104">
        <v>5.43416561</v>
      </c>
      <c r="J270" s="69">
        <f t="shared" si="17"/>
        <v>1.3955453503376023</v>
      </c>
      <c r="K270" s="71">
        <f t="shared" si="19"/>
        <v>2.6093930366765363</v>
      </c>
      <c r="L270" s="52"/>
    </row>
    <row r="271" spans="1:12" x14ac:dyDescent="0.15">
      <c r="A271" s="24" t="s">
        <v>1377</v>
      </c>
      <c r="B271" s="24" t="s">
        <v>1378</v>
      </c>
      <c r="C271" s="24" t="s">
        <v>1522</v>
      </c>
      <c r="D271" s="24" t="s">
        <v>1525</v>
      </c>
      <c r="E271" s="63">
        <v>4.9731871600000002</v>
      </c>
      <c r="F271" s="45">
        <v>5.2533099199999995</v>
      </c>
      <c r="G271" s="103">
        <f t="shared" si="20"/>
        <v>-5.3323098059289697E-2</v>
      </c>
      <c r="H271" s="63">
        <v>11.320142089999999</v>
      </c>
      <c r="I271" s="104">
        <v>11.931064409999999</v>
      </c>
      <c r="J271" s="69">
        <f t="shared" si="17"/>
        <v>-5.1204343468966296E-2</v>
      </c>
      <c r="K271" s="71">
        <f t="shared" si="19"/>
        <v>2.276234882340523</v>
      </c>
      <c r="L271" s="52"/>
    </row>
    <row r="272" spans="1:12" x14ac:dyDescent="0.15">
      <c r="A272" s="24" t="s">
        <v>1024</v>
      </c>
      <c r="B272" s="24" t="s">
        <v>1025</v>
      </c>
      <c r="C272" s="24" t="s">
        <v>1522</v>
      </c>
      <c r="D272" s="24" t="s">
        <v>1525</v>
      </c>
      <c r="E272" s="63">
        <v>4.9602346600000002</v>
      </c>
      <c r="F272" s="45">
        <v>2.4936126400000003</v>
      </c>
      <c r="G272" s="103">
        <f t="shared" si="20"/>
        <v>0.98917609753534119</v>
      </c>
      <c r="H272" s="63">
        <v>3.9700498399999997</v>
      </c>
      <c r="I272" s="104">
        <v>2.1277556899999999</v>
      </c>
      <c r="J272" s="69">
        <f t="shared" si="17"/>
        <v>0.86583913682308133</v>
      </c>
      <c r="K272" s="71">
        <f t="shared" si="19"/>
        <v>0.80037540804571528</v>
      </c>
      <c r="L272" s="52"/>
    </row>
    <row r="273" spans="1:12" x14ac:dyDescent="0.15">
      <c r="A273" s="24" t="s">
        <v>303</v>
      </c>
      <c r="B273" s="24" t="s">
        <v>1691</v>
      </c>
      <c r="C273" s="24" t="s">
        <v>1522</v>
      </c>
      <c r="D273" s="24" t="s">
        <v>1525</v>
      </c>
      <c r="E273" s="63">
        <v>4.9446532100000002</v>
      </c>
      <c r="F273" s="45">
        <v>8.1748714600000003</v>
      </c>
      <c r="G273" s="103">
        <f t="shared" si="20"/>
        <v>-0.39513994388848772</v>
      </c>
      <c r="H273" s="63">
        <v>49.352504272568801</v>
      </c>
      <c r="I273" s="104">
        <v>35.46216582350015</v>
      </c>
      <c r="J273" s="69">
        <f t="shared" si="17"/>
        <v>0.39169458848629524</v>
      </c>
      <c r="K273" s="71">
        <f t="shared" si="19"/>
        <v>9.9809839389259807</v>
      </c>
      <c r="L273" s="52"/>
    </row>
    <row r="274" spans="1:12" x14ac:dyDescent="0.15">
      <c r="A274" s="24" t="s">
        <v>1878</v>
      </c>
      <c r="B274" s="24" t="s">
        <v>456</v>
      </c>
      <c r="C274" s="24" t="s">
        <v>1522</v>
      </c>
      <c r="D274" s="24" t="s">
        <v>1526</v>
      </c>
      <c r="E274" s="63">
        <v>4.8444607199999998</v>
      </c>
      <c r="F274" s="45">
        <v>8.6288603599999991</v>
      </c>
      <c r="G274" s="103">
        <f t="shared" si="20"/>
        <v>-0.43857467638982628</v>
      </c>
      <c r="H274" s="63">
        <v>5.5129979200000001</v>
      </c>
      <c r="I274" s="104">
        <v>14.6763133</v>
      </c>
      <c r="J274" s="69">
        <f t="shared" si="17"/>
        <v>-0.62436084544474801</v>
      </c>
      <c r="K274" s="71">
        <f t="shared" si="19"/>
        <v>1.1380003345346559</v>
      </c>
      <c r="L274" s="52"/>
    </row>
    <row r="275" spans="1:12" x14ac:dyDescent="0.15">
      <c r="A275" s="24" t="s">
        <v>123</v>
      </c>
      <c r="B275" s="24" t="s">
        <v>1562</v>
      </c>
      <c r="C275" s="24" t="s">
        <v>1522</v>
      </c>
      <c r="D275" s="24" t="s">
        <v>1525</v>
      </c>
      <c r="E275" s="63">
        <v>4.8380464999999999</v>
      </c>
      <c r="F275" s="45">
        <v>8.0052093000000006</v>
      </c>
      <c r="G275" s="103">
        <f t="shared" si="20"/>
        <v>-0.39563772554953691</v>
      </c>
      <c r="H275" s="63">
        <v>466.74802619000002</v>
      </c>
      <c r="I275" s="104">
        <v>291.01398520999999</v>
      </c>
      <c r="J275" s="69">
        <f t="shared" si="17"/>
        <v>0.60386802666266282</v>
      </c>
      <c r="K275" s="71">
        <f t="shared" si="19"/>
        <v>96.474481216747307</v>
      </c>
      <c r="L275" s="52"/>
    </row>
    <row r="276" spans="1:12" x14ac:dyDescent="0.15">
      <c r="A276" s="24" t="s">
        <v>16</v>
      </c>
      <c r="B276" s="24" t="s">
        <v>17</v>
      </c>
      <c r="C276" s="24" t="s">
        <v>1522</v>
      </c>
      <c r="D276" s="24" t="s">
        <v>1525</v>
      </c>
      <c r="E276" s="63">
        <v>4.7885887670000002</v>
      </c>
      <c r="F276" s="45">
        <v>6.0083921480000004</v>
      </c>
      <c r="G276" s="103">
        <f t="shared" si="20"/>
        <v>-0.20301660593275916</v>
      </c>
      <c r="H276" s="63">
        <v>3.44452903</v>
      </c>
      <c r="I276" s="104">
        <v>6.18950668</v>
      </c>
      <c r="J276" s="69">
        <f t="shared" si="17"/>
        <v>-0.44348892277146712</v>
      </c>
      <c r="K276" s="71">
        <f t="shared" si="19"/>
        <v>0.71932028361624389</v>
      </c>
      <c r="L276" s="52"/>
    </row>
    <row r="277" spans="1:12" x14ac:dyDescent="0.15">
      <c r="A277" s="24" t="s">
        <v>832</v>
      </c>
      <c r="B277" s="24" t="s">
        <v>1269</v>
      </c>
      <c r="C277" s="24" t="s">
        <v>1523</v>
      </c>
      <c r="D277" s="24" t="s">
        <v>1526</v>
      </c>
      <c r="E277" s="63">
        <v>4.7699106799999997</v>
      </c>
      <c r="F277" s="45">
        <v>3.4984418349999999</v>
      </c>
      <c r="G277" s="103">
        <f t="shared" si="20"/>
        <v>0.36343861209286032</v>
      </c>
      <c r="H277" s="63">
        <v>2.3275283900000003</v>
      </c>
      <c r="I277" s="104">
        <v>5.8365588800000001</v>
      </c>
      <c r="J277" s="69">
        <f t="shared" si="17"/>
        <v>-0.60121564129581773</v>
      </c>
      <c r="K277" s="71">
        <f t="shared" si="19"/>
        <v>0.48796058168535777</v>
      </c>
      <c r="L277" s="52"/>
    </row>
    <row r="278" spans="1:12" x14ac:dyDescent="0.15">
      <c r="A278" s="24" t="s">
        <v>968</v>
      </c>
      <c r="B278" s="24" t="s">
        <v>1866</v>
      </c>
      <c r="C278" s="24" t="s">
        <v>1523</v>
      </c>
      <c r="D278" s="24" t="s">
        <v>1526</v>
      </c>
      <c r="E278" s="63">
        <v>4.7685514600000003</v>
      </c>
      <c r="F278" s="45">
        <v>7.3302156600000004</v>
      </c>
      <c r="G278" s="103">
        <f t="shared" si="20"/>
        <v>-0.34946641665383138</v>
      </c>
      <c r="H278" s="63">
        <v>5.5832728700000001</v>
      </c>
      <c r="I278" s="104">
        <v>16.786062870000002</v>
      </c>
      <c r="J278" s="69">
        <f t="shared" si="17"/>
        <v>-0.66738639589046178</v>
      </c>
      <c r="K278" s="71">
        <f t="shared" si="19"/>
        <v>1.1708530183293859</v>
      </c>
      <c r="L278" s="52"/>
    </row>
    <row r="279" spans="1:12" x14ac:dyDescent="0.15">
      <c r="A279" s="24" t="s">
        <v>134</v>
      </c>
      <c r="B279" s="24" t="s">
        <v>1556</v>
      </c>
      <c r="C279" s="24" t="s">
        <v>1522</v>
      </c>
      <c r="D279" s="24" t="s">
        <v>1525</v>
      </c>
      <c r="E279" s="63">
        <v>4.7035696299999996</v>
      </c>
      <c r="F279" s="45">
        <v>17.09697461</v>
      </c>
      <c r="G279" s="103">
        <f t="shared" si="20"/>
        <v>-0.72488877492694592</v>
      </c>
      <c r="H279" s="63">
        <v>306.47833681999998</v>
      </c>
      <c r="I279" s="104">
        <v>158.24351215999999</v>
      </c>
      <c r="J279" s="69">
        <f t="shared" si="17"/>
        <v>0.93675135641655749</v>
      </c>
      <c r="K279" s="71">
        <f t="shared" si="19"/>
        <v>65.158669038349075</v>
      </c>
      <c r="L279" s="52"/>
    </row>
    <row r="280" spans="1:12" x14ac:dyDescent="0.15">
      <c r="A280" s="24" t="s">
        <v>1128</v>
      </c>
      <c r="B280" s="24" t="s">
        <v>1007</v>
      </c>
      <c r="C280" s="24" t="s">
        <v>1523</v>
      </c>
      <c r="D280" s="24" t="s">
        <v>1526</v>
      </c>
      <c r="E280" s="63">
        <v>4.6991442509999999</v>
      </c>
      <c r="F280" s="45">
        <v>6.8963081979999998</v>
      </c>
      <c r="G280" s="103">
        <f t="shared" si="20"/>
        <v>-0.31860002249278829</v>
      </c>
      <c r="H280" s="63">
        <v>4.7537217300000005</v>
      </c>
      <c r="I280" s="104">
        <v>5.2693835300000007</v>
      </c>
      <c r="J280" s="69">
        <f t="shared" si="17"/>
        <v>-9.7859986289515755E-2</v>
      </c>
      <c r="K280" s="71">
        <f t="shared" si="19"/>
        <v>1.011614344247548</v>
      </c>
      <c r="L280" s="52"/>
    </row>
    <row r="281" spans="1:12" x14ac:dyDescent="0.15">
      <c r="A281" s="24" t="s">
        <v>304</v>
      </c>
      <c r="B281" s="24" t="s">
        <v>1688</v>
      </c>
      <c r="C281" s="24" t="s">
        <v>1522</v>
      </c>
      <c r="D281" s="24" t="s">
        <v>1525</v>
      </c>
      <c r="E281" s="63">
        <v>4.6149804999999997</v>
      </c>
      <c r="F281" s="45">
        <v>0.68239236000000003</v>
      </c>
      <c r="G281" s="103">
        <f t="shared" si="20"/>
        <v>5.7629428031697181</v>
      </c>
      <c r="H281" s="63">
        <v>22.066015498484951</v>
      </c>
      <c r="I281" s="104">
        <v>44.640639737417651</v>
      </c>
      <c r="J281" s="69">
        <f t="shared" si="17"/>
        <v>-0.50569670084747276</v>
      </c>
      <c r="K281" s="71">
        <f t="shared" si="19"/>
        <v>4.7813886750951502</v>
      </c>
      <c r="L281" s="52"/>
    </row>
    <row r="282" spans="1:12" x14ac:dyDescent="0.15">
      <c r="A282" s="24" t="s">
        <v>957</v>
      </c>
      <c r="B282" s="24" t="s">
        <v>1702</v>
      </c>
      <c r="C282" s="24" t="s">
        <v>1522</v>
      </c>
      <c r="D282" s="24" t="s">
        <v>1525</v>
      </c>
      <c r="E282" s="63">
        <v>4.5955971799999995</v>
      </c>
      <c r="F282" s="45">
        <v>8.5979425900000006</v>
      </c>
      <c r="G282" s="103">
        <f t="shared" si="20"/>
        <v>-0.46550036454709576</v>
      </c>
      <c r="H282" s="63">
        <v>16.186268429999998</v>
      </c>
      <c r="I282" s="104">
        <v>5.1843591699999996</v>
      </c>
      <c r="J282" s="69">
        <f t="shared" si="17"/>
        <v>2.1221348481532769</v>
      </c>
      <c r="K282" s="71">
        <f t="shared" si="19"/>
        <v>3.5221251550163064</v>
      </c>
      <c r="L282" s="52"/>
    </row>
    <row r="283" spans="1:12" x14ac:dyDescent="0.15">
      <c r="A283" s="24" t="s">
        <v>1808</v>
      </c>
      <c r="B283" s="24" t="s">
        <v>1809</v>
      </c>
      <c r="C283" s="24" t="s">
        <v>1522</v>
      </c>
      <c r="D283" s="24" t="s">
        <v>1526</v>
      </c>
      <c r="E283" s="63">
        <v>4.5734508690000002</v>
      </c>
      <c r="F283" s="45">
        <v>13.02737306</v>
      </c>
      <c r="G283" s="103">
        <f t="shared" si="20"/>
        <v>-0.64893529586232634</v>
      </c>
      <c r="H283" s="63">
        <v>9.2737557600000002</v>
      </c>
      <c r="I283" s="104">
        <v>13.493715529999999</v>
      </c>
      <c r="J283" s="69">
        <f t="shared" si="17"/>
        <v>-0.31273519592272003</v>
      </c>
      <c r="K283" s="71">
        <f t="shared" si="19"/>
        <v>2.0277370470643619</v>
      </c>
      <c r="L283" s="52"/>
    </row>
    <row r="284" spans="1:12" x14ac:dyDescent="0.15">
      <c r="A284" s="24" t="s">
        <v>1531</v>
      </c>
      <c r="B284" s="24" t="s">
        <v>1532</v>
      </c>
      <c r="C284" s="24" t="s">
        <v>1522</v>
      </c>
      <c r="D284" s="24" t="s">
        <v>1525</v>
      </c>
      <c r="E284" s="63">
        <v>4.5365305999999999</v>
      </c>
      <c r="F284" s="45">
        <v>3.6259345000000001</v>
      </c>
      <c r="G284" s="103">
        <f t="shared" si="20"/>
        <v>0.25113418347739036</v>
      </c>
      <c r="H284" s="63">
        <v>0.21356820000000001</v>
      </c>
      <c r="I284" s="104">
        <v>0</v>
      </c>
      <c r="J284" s="69" t="str">
        <f t="shared" si="17"/>
        <v/>
      </c>
      <c r="K284" s="71">
        <f t="shared" si="19"/>
        <v>4.7077429611077685E-2</v>
      </c>
      <c r="L284" s="52"/>
    </row>
    <row r="285" spans="1:12" x14ac:dyDescent="0.15">
      <c r="A285" s="24" t="s">
        <v>908</v>
      </c>
      <c r="B285" s="24" t="s">
        <v>855</v>
      </c>
      <c r="C285" s="24" t="s">
        <v>1523</v>
      </c>
      <c r="D285" s="24" t="s">
        <v>1526</v>
      </c>
      <c r="E285" s="63">
        <v>4.5259549800000007</v>
      </c>
      <c r="F285" s="45">
        <v>4.4960241179999993</v>
      </c>
      <c r="G285" s="103">
        <f t="shared" si="20"/>
        <v>6.6571844844363071E-3</v>
      </c>
      <c r="H285" s="63">
        <v>14.059211250000001</v>
      </c>
      <c r="I285" s="104">
        <v>11.130459650000001</v>
      </c>
      <c r="J285" s="69">
        <f t="shared" si="17"/>
        <v>0.26312943868405281</v>
      </c>
      <c r="K285" s="71">
        <f t="shared" ref="K285:K314" si="21">IF(ISERROR(H285/E285),"",(H285/E285))</f>
        <v>3.1063524299572238</v>
      </c>
      <c r="L285" s="52"/>
    </row>
    <row r="286" spans="1:12" x14ac:dyDescent="0.15">
      <c r="A286" s="24" t="s">
        <v>1849</v>
      </c>
      <c r="B286" s="24" t="s">
        <v>1273</v>
      </c>
      <c r="C286" s="24" t="s">
        <v>1523</v>
      </c>
      <c r="D286" s="24" t="s">
        <v>1526</v>
      </c>
      <c r="E286" s="63">
        <v>4.5101224999999996</v>
      </c>
      <c r="F286" s="45">
        <v>4.1899972200000004</v>
      </c>
      <c r="G286" s="103">
        <f t="shared" si="20"/>
        <v>7.6402265488853649E-2</v>
      </c>
      <c r="H286" s="63">
        <v>2.3266832400000004</v>
      </c>
      <c r="I286" s="104">
        <v>0.33117128000000001</v>
      </c>
      <c r="J286" s="69">
        <f t="shared" si="17"/>
        <v>6.0256190089913604</v>
      </c>
      <c r="K286" s="71">
        <f t="shared" si="21"/>
        <v>0.51588027597920028</v>
      </c>
      <c r="L286" s="52"/>
    </row>
    <row r="287" spans="1:12" x14ac:dyDescent="0.15">
      <c r="A287" s="24" t="s">
        <v>413</v>
      </c>
      <c r="B287" s="24" t="s">
        <v>405</v>
      </c>
      <c r="C287" s="24" t="s">
        <v>1523</v>
      </c>
      <c r="D287" s="24" t="s">
        <v>1526</v>
      </c>
      <c r="E287" s="63">
        <v>4.5061744900000003</v>
      </c>
      <c r="F287" s="45">
        <v>1.908492115</v>
      </c>
      <c r="G287" s="103">
        <f t="shared" si="20"/>
        <v>1.3611176879292479</v>
      </c>
      <c r="H287" s="63">
        <v>8.0265759999999992E-2</v>
      </c>
      <c r="I287" s="104">
        <v>0.38656604</v>
      </c>
      <c r="J287" s="69">
        <f t="shared" si="17"/>
        <v>-0.7923621019580509</v>
      </c>
      <c r="K287" s="71">
        <f t="shared" si="21"/>
        <v>1.7812395010029892E-2</v>
      </c>
      <c r="L287" s="52"/>
    </row>
    <row r="288" spans="1:12" x14ac:dyDescent="0.15">
      <c r="A288" s="24" t="s">
        <v>124</v>
      </c>
      <c r="B288" s="24" t="s">
        <v>1561</v>
      </c>
      <c r="C288" s="24" t="s">
        <v>1522</v>
      </c>
      <c r="D288" s="24" t="s">
        <v>1525</v>
      </c>
      <c r="E288" s="63">
        <v>4.4637610199999997</v>
      </c>
      <c r="F288" s="45">
        <v>1.3744953899999999</v>
      </c>
      <c r="G288" s="103">
        <f t="shared" si="20"/>
        <v>2.2475634712750838</v>
      </c>
      <c r="H288" s="63">
        <v>89.27920392</v>
      </c>
      <c r="I288" s="104">
        <v>6.8200549299999995</v>
      </c>
      <c r="J288" s="69">
        <f t="shared" si="17"/>
        <v>12.090686927942384</v>
      </c>
      <c r="K288" s="71">
        <f t="shared" si="21"/>
        <v>20.000892413366699</v>
      </c>
      <c r="L288" s="52"/>
    </row>
    <row r="289" spans="1:12" x14ac:dyDescent="0.15">
      <c r="A289" s="24" t="s">
        <v>375</v>
      </c>
      <c r="B289" s="24" t="s">
        <v>376</v>
      </c>
      <c r="C289" s="24" t="s">
        <v>1523</v>
      </c>
      <c r="D289" s="24" t="s">
        <v>1526</v>
      </c>
      <c r="E289" s="63">
        <v>4.3502408749999999</v>
      </c>
      <c r="F289" s="45">
        <v>8.7375313999999999</v>
      </c>
      <c r="G289" s="103">
        <f t="shared" si="20"/>
        <v>-0.50212014402603466</v>
      </c>
      <c r="H289" s="63">
        <v>2.6860294852720901</v>
      </c>
      <c r="I289" s="104">
        <v>1.1688496000000002</v>
      </c>
      <c r="J289" s="69">
        <f t="shared" si="17"/>
        <v>1.2980112114271072</v>
      </c>
      <c r="K289" s="71">
        <f t="shared" si="21"/>
        <v>0.61744385252508349</v>
      </c>
      <c r="L289" s="52"/>
    </row>
    <row r="290" spans="1:12" x14ac:dyDescent="0.15">
      <c r="A290" s="24" t="s">
        <v>896</v>
      </c>
      <c r="B290" s="24" t="s">
        <v>39</v>
      </c>
      <c r="C290" s="24" t="s">
        <v>1523</v>
      </c>
      <c r="D290" s="24" t="s">
        <v>1526</v>
      </c>
      <c r="E290" s="63">
        <v>4.3167798880000001</v>
      </c>
      <c r="F290" s="45">
        <v>2.9440544449999999</v>
      </c>
      <c r="G290" s="103">
        <f t="shared" si="20"/>
        <v>0.46627039976497464</v>
      </c>
      <c r="H290" s="63">
        <v>2.0950282200000001</v>
      </c>
      <c r="I290" s="104">
        <v>2.3002855200000001</v>
      </c>
      <c r="J290" s="69">
        <f t="shared" si="17"/>
        <v>-8.9231227260866297E-2</v>
      </c>
      <c r="K290" s="71">
        <f t="shared" si="21"/>
        <v>0.48532199332744852</v>
      </c>
      <c r="L290" s="52"/>
    </row>
    <row r="291" spans="1:12" x14ac:dyDescent="0.15">
      <c r="A291" s="24" t="s">
        <v>888</v>
      </c>
      <c r="B291" s="24" t="s">
        <v>403</v>
      </c>
      <c r="C291" s="24" t="s">
        <v>1523</v>
      </c>
      <c r="D291" s="24" t="s">
        <v>1526</v>
      </c>
      <c r="E291" s="63">
        <v>4.3156541090000005</v>
      </c>
      <c r="F291" s="45">
        <v>5.0990468720000006</v>
      </c>
      <c r="G291" s="103">
        <f t="shared" si="20"/>
        <v>-0.15363513665696704</v>
      </c>
      <c r="H291" s="63">
        <v>7.4728962599999997</v>
      </c>
      <c r="I291" s="104">
        <v>11.81588859</v>
      </c>
      <c r="J291" s="69">
        <f t="shared" si="17"/>
        <v>-0.36755528768911661</v>
      </c>
      <c r="K291" s="71">
        <f t="shared" si="21"/>
        <v>1.7315790541266474</v>
      </c>
      <c r="L291" s="52"/>
    </row>
    <row r="292" spans="1:12" x14ac:dyDescent="0.15">
      <c r="A292" s="24" t="s">
        <v>1620</v>
      </c>
      <c r="B292" s="24" t="s">
        <v>1949</v>
      </c>
      <c r="C292" s="24" t="s">
        <v>1522</v>
      </c>
      <c r="D292" s="24" t="s">
        <v>1525</v>
      </c>
      <c r="E292" s="63">
        <v>4.277345918</v>
      </c>
      <c r="F292" s="45">
        <v>1.120353149</v>
      </c>
      <c r="G292" s="103">
        <f t="shared" si="20"/>
        <v>2.8178550413482166</v>
      </c>
      <c r="H292" s="63">
        <v>36.354925610000002</v>
      </c>
      <c r="I292" s="104">
        <v>0.38008466999999996</v>
      </c>
      <c r="J292" s="69">
        <f t="shared" si="17"/>
        <v>94.649544639619393</v>
      </c>
      <c r="K292" s="71">
        <f t="shared" si="21"/>
        <v>8.4994120903363424</v>
      </c>
      <c r="L292" s="52"/>
    </row>
    <row r="293" spans="1:12" x14ac:dyDescent="0.15">
      <c r="A293" s="24" t="s">
        <v>1605</v>
      </c>
      <c r="B293" s="24" t="s">
        <v>1951</v>
      </c>
      <c r="C293" s="24" t="s">
        <v>1522</v>
      </c>
      <c r="D293" s="24" t="s">
        <v>1525</v>
      </c>
      <c r="E293" s="63">
        <v>4.2482718300000002</v>
      </c>
      <c r="F293" s="45">
        <v>2.85692287</v>
      </c>
      <c r="G293" s="103">
        <f t="shared" si="20"/>
        <v>0.48700963355024007</v>
      </c>
      <c r="H293" s="63">
        <v>2.7075463100000001</v>
      </c>
      <c r="I293" s="104">
        <v>1.38537921</v>
      </c>
      <c r="J293" s="69">
        <f t="shared" si="17"/>
        <v>0.95437198021760428</v>
      </c>
      <c r="K293" s="71">
        <f t="shared" si="21"/>
        <v>0.63732887591611576</v>
      </c>
      <c r="L293" s="52"/>
    </row>
    <row r="294" spans="1:12" x14ac:dyDescent="0.15">
      <c r="A294" s="24" t="s">
        <v>341</v>
      </c>
      <c r="B294" s="24" t="s">
        <v>342</v>
      </c>
      <c r="C294" s="24" t="s">
        <v>1522</v>
      </c>
      <c r="D294" s="24" t="s">
        <v>1525</v>
      </c>
      <c r="E294" s="63">
        <v>4.2122217150000001</v>
      </c>
      <c r="F294" s="45">
        <v>17.556492585000001</v>
      </c>
      <c r="G294" s="103">
        <f t="shared" si="20"/>
        <v>-0.76007612599119834</v>
      </c>
      <c r="H294" s="63">
        <v>0.92412315</v>
      </c>
      <c r="I294" s="104">
        <v>16.679423809999999</v>
      </c>
      <c r="J294" s="69">
        <f t="shared" si="17"/>
        <v>-0.94459501955661385</v>
      </c>
      <c r="K294" s="71">
        <f t="shared" si="21"/>
        <v>0.21939090877128722</v>
      </c>
      <c r="L294" s="52"/>
    </row>
    <row r="295" spans="1:12" x14ac:dyDescent="0.15">
      <c r="A295" s="24" t="s">
        <v>301</v>
      </c>
      <c r="B295" s="24" t="s">
        <v>1692</v>
      </c>
      <c r="C295" s="24" t="s">
        <v>1522</v>
      </c>
      <c r="D295" s="24" t="s">
        <v>1525</v>
      </c>
      <c r="E295" s="63">
        <v>4.2051150100000001</v>
      </c>
      <c r="F295" s="45">
        <v>4.6114353000000001</v>
      </c>
      <c r="G295" s="103">
        <f t="shared" si="20"/>
        <v>-8.8111458486688554E-2</v>
      </c>
      <c r="H295" s="63">
        <v>13.739227682398601</v>
      </c>
      <c r="I295" s="104">
        <v>42.401711552389798</v>
      </c>
      <c r="J295" s="69">
        <f t="shared" ref="J295:J358" si="22">IF(ISERROR(H295/I295-1),"",((H295/I295-1)))</f>
        <v>-0.67597469112955544</v>
      </c>
      <c r="K295" s="71">
        <f t="shared" si="21"/>
        <v>3.2672656157384385</v>
      </c>
      <c r="L295" s="52"/>
    </row>
    <row r="296" spans="1:12" x14ac:dyDescent="0.15">
      <c r="A296" s="24" t="s">
        <v>971</v>
      </c>
      <c r="B296" s="24" t="s">
        <v>1470</v>
      </c>
      <c r="C296" s="24" t="s">
        <v>1522</v>
      </c>
      <c r="D296" s="24" t="s">
        <v>1525</v>
      </c>
      <c r="E296" s="63">
        <v>4.1938592799999999</v>
      </c>
      <c r="F296" s="45">
        <v>3.2417772899999999</v>
      </c>
      <c r="G296" s="103">
        <f t="shared" si="20"/>
        <v>0.29369136274009744</v>
      </c>
      <c r="H296" s="63">
        <v>39.024986770000005</v>
      </c>
      <c r="I296" s="104">
        <v>32.052814349999998</v>
      </c>
      <c r="J296" s="69">
        <f t="shared" si="22"/>
        <v>0.2175213803027567</v>
      </c>
      <c r="K296" s="71">
        <f t="shared" si="21"/>
        <v>9.3052685282277778</v>
      </c>
      <c r="L296" s="52"/>
    </row>
    <row r="297" spans="1:12" x14ac:dyDescent="0.15">
      <c r="A297" s="24" t="s">
        <v>1705</v>
      </c>
      <c r="B297" s="24" t="s">
        <v>1706</v>
      </c>
      <c r="C297" s="24" t="s">
        <v>1522</v>
      </c>
      <c r="D297" s="24" t="s">
        <v>1525</v>
      </c>
      <c r="E297" s="63">
        <v>4.1468367669999999</v>
      </c>
      <c r="F297" s="45">
        <v>7.9310519150000003</v>
      </c>
      <c r="G297" s="103">
        <f t="shared" si="20"/>
        <v>-0.47713912209336484</v>
      </c>
      <c r="H297" s="63">
        <v>70.361232749999999</v>
      </c>
      <c r="I297" s="104">
        <v>32.745283239999999</v>
      </c>
      <c r="J297" s="69">
        <f t="shared" si="22"/>
        <v>1.1487440567944223</v>
      </c>
      <c r="K297" s="71">
        <f t="shared" si="21"/>
        <v>16.967446924828522</v>
      </c>
      <c r="L297" s="52"/>
    </row>
    <row r="298" spans="1:12" x14ac:dyDescent="0.15">
      <c r="A298" s="24" t="s">
        <v>1721</v>
      </c>
      <c r="B298" s="24" t="s">
        <v>1722</v>
      </c>
      <c r="C298" s="24" t="s">
        <v>1523</v>
      </c>
      <c r="D298" s="24" t="s">
        <v>1525</v>
      </c>
      <c r="E298" s="63">
        <v>4.1402636699999995</v>
      </c>
      <c r="F298" s="45">
        <v>0.41361419999999999</v>
      </c>
      <c r="G298" s="103">
        <f t="shared" si="20"/>
        <v>9.0099650108724489</v>
      </c>
      <c r="H298" s="63">
        <v>0</v>
      </c>
      <c r="I298" s="104">
        <v>0</v>
      </c>
      <c r="J298" s="69" t="str">
        <f t="shared" si="22"/>
        <v/>
      </c>
      <c r="K298" s="71">
        <f t="shared" si="21"/>
        <v>0</v>
      </c>
      <c r="L298" s="52"/>
    </row>
    <row r="299" spans="1:12" x14ac:dyDescent="0.15">
      <c r="A299" s="24" t="s">
        <v>823</v>
      </c>
      <c r="B299" s="24" t="s">
        <v>1863</v>
      </c>
      <c r="C299" s="24" t="s">
        <v>1522</v>
      </c>
      <c r="D299" s="24" t="s">
        <v>1526</v>
      </c>
      <c r="E299" s="63">
        <v>4.1210367799999998</v>
      </c>
      <c r="F299" s="45">
        <v>1.48180182</v>
      </c>
      <c r="G299" s="103">
        <f t="shared" si="20"/>
        <v>1.7810984737486688</v>
      </c>
      <c r="H299" s="63">
        <v>3.6995678599999997</v>
      </c>
      <c r="I299" s="104">
        <v>4.3474153399999995</v>
      </c>
      <c r="J299" s="69">
        <f t="shared" si="22"/>
        <v>-0.1490189984930218</v>
      </c>
      <c r="K299" s="71">
        <f t="shared" si="21"/>
        <v>0.89772745488575811</v>
      </c>
      <c r="L299" s="52"/>
    </row>
    <row r="300" spans="1:12" x14ac:dyDescent="0.15">
      <c r="A300" s="24" t="s">
        <v>1336</v>
      </c>
      <c r="B300" s="24" t="s">
        <v>1479</v>
      </c>
      <c r="C300" s="24" t="s">
        <v>1523</v>
      </c>
      <c r="D300" s="24" t="s">
        <v>1525</v>
      </c>
      <c r="E300" s="63">
        <v>3.9403650299999997</v>
      </c>
      <c r="F300" s="45">
        <v>0</v>
      </c>
      <c r="G300" s="103" t="str">
        <f t="shared" si="20"/>
        <v/>
      </c>
      <c r="H300" s="63">
        <v>5.5962620000000003</v>
      </c>
      <c r="I300" s="104">
        <v>0</v>
      </c>
      <c r="J300" s="69" t="str">
        <f t="shared" si="22"/>
        <v/>
      </c>
      <c r="K300" s="71">
        <f t="shared" si="21"/>
        <v>1.4202394847667199</v>
      </c>
      <c r="L300" s="52"/>
    </row>
    <row r="301" spans="1:12" x14ac:dyDescent="0.15">
      <c r="A301" s="24" t="s">
        <v>1218</v>
      </c>
      <c r="B301" s="24" t="s">
        <v>1219</v>
      </c>
      <c r="C301" s="24" t="s">
        <v>1522</v>
      </c>
      <c r="D301" s="24" t="s">
        <v>1525</v>
      </c>
      <c r="E301" s="63">
        <v>3.93481814</v>
      </c>
      <c r="F301" s="45">
        <v>2.3691800000000001</v>
      </c>
      <c r="G301" s="103">
        <f t="shared" si="20"/>
        <v>0.66083545361686324</v>
      </c>
      <c r="H301" s="63">
        <v>4.3458981400000001</v>
      </c>
      <c r="I301" s="104">
        <v>3.1450800000000001</v>
      </c>
      <c r="J301" s="69">
        <f t="shared" si="22"/>
        <v>0.38180845638266758</v>
      </c>
      <c r="K301" s="71">
        <f t="shared" si="21"/>
        <v>1.1044724267739601</v>
      </c>
      <c r="L301" s="52"/>
    </row>
    <row r="302" spans="1:12" x14ac:dyDescent="0.15">
      <c r="A302" s="24" t="s">
        <v>168</v>
      </c>
      <c r="B302" s="24" t="s">
        <v>315</v>
      </c>
      <c r="C302" s="24" t="s">
        <v>1522</v>
      </c>
      <c r="D302" s="24" t="s">
        <v>1526</v>
      </c>
      <c r="E302" s="63">
        <v>3.9317966949999996</v>
      </c>
      <c r="F302" s="45">
        <v>3.2785046600000003</v>
      </c>
      <c r="G302" s="103">
        <f t="shared" si="20"/>
        <v>0.19926524521090649</v>
      </c>
      <c r="H302" s="63">
        <v>1.4550789499999999</v>
      </c>
      <c r="I302" s="104">
        <v>46.768678170000001</v>
      </c>
      <c r="J302" s="69">
        <f t="shared" si="22"/>
        <v>-0.96888774695083502</v>
      </c>
      <c r="K302" s="71">
        <f t="shared" si="21"/>
        <v>0.37007990567019894</v>
      </c>
      <c r="L302" s="52"/>
    </row>
    <row r="303" spans="1:12" x14ac:dyDescent="0.15">
      <c r="A303" s="24" t="s">
        <v>886</v>
      </c>
      <c r="B303" s="24" t="s">
        <v>397</v>
      </c>
      <c r="C303" s="24" t="s">
        <v>1523</v>
      </c>
      <c r="D303" s="24" t="s">
        <v>1526</v>
      </c>
      <c r="E303" s="63">
        <v>3.9270675389999998</v>
      </c>
      <c r="F303" s="45">
        <v>3.824053294</v>
      </c>
      <c r="G303" s="103">
        <f t="shared" si="20"/>
        <v>2.6938496166261761E-2</v>
      </c>
      <c r="H303" s="63">
        <v>2.1043585299999998</v>
      </c>
      <c r="I303" s="104">
        <v>2.72783321</v>
      </c>
      <c r="J303" s="69">
        <f t="shared" si="22"/>
        <v>-0.2285604111403865</v>
      </c>
      <c r="K303" s="71">
        <f t="shared" si="21"/>
        <v>0.53586003018829154</v>
      </c>
      <c r="L303" s="52"/>
    </row>
    <row r="304" spans="1:12" x14ac:dyDescent="0.15">
      <c r="A304" s="24" t="s">
        <v>1729</v>
      </c>
      <c r="B304" s="24" t="s">
        <v>1730</v>
      </c>
      <c r="C304" s="24" t="s">
        <v>1523</v>
      </c>
      <c r="D304" s="24" t="s">
        <v>1525</v>
      </c>
      <c r="E304" s="63">
        <v>3.8527008700000001</v>
      </c>
      <c r="F304" s="45">
        <v>0.64298968000000001</v>
      </c>
      <c r="G304" s="103">
        <f t="shared" si="20"/>
        <v>4.9918549081534245</v>
      </c>
      <c r="H304" s="63">
        <v>0.84078968000000009</v>
      </c>
      <c r="I304" s="104">
        <v>1.60453347</v>
      </c>
      <c r="J304" s="69">
        <f t="shared" si="22"/>
        <v>-0.47599118639762616</v>
      </c>
      <c r="K304" s="71">
        <f t="shared" si="21"/>
        <v>0.21823383345097333</v>
      </c>
      <c r="L304" s="52"/>
    </row>
    <row r="305" spans="1:12" x14ac:dyDescent="0.15">
      <c r="A305" s="24" t="s">
        <v>1151</v>
      </c>
      <c r="B305" s="24" t="s">
        <v>1163</v>
      </c>
      <c r="C305" s="24" t="s">
        <v>1523</v>
      </c>
      <c r="D305" s="24" t="s">
        <v>1526</v>
      </c>
      <c r="E305" s="63">
        <v>3.75367958</v>
      </c>
      <c r="F305" s="45">
        <v>1.03740966</v>
      </c>
      <c r="G305" s="103">
        <f t="shared" si="20"/>
        <v>2.6183194785365695</v>
      </c>
      <c r="H305" s="63">
        <v>1.0235487599999999</v>
      </c>
      <c r="I305" s="104">
        <v>1.48284956</v>
      </c>
      <c r="J305" s="69">
        <f t="shared" si="22"/>
        <v>-0.30974200781365846</v>
      </c>
      <c r="K305" s="71">
        <f t="shared" si="21"/>
        <v>0.2726787777661086</v>
      </c>
      <c r="L305" s="52"/>
    </row>
    <row r="306" spans="1:12" x14ac:dyDescent="0.15">
      <c r="A306" s="24" t="s">
        <v>1155</v>
      </c>
      <c r="B306" s="24" t="s">
        <v>1167</v>
      </c>
      <c r="C306" s="24" t="s">
        <v>1522</v>
      </c>
      <c r="D306" s="24" t="s">
        <v>1525</v>
      </c>
      <c r="E306" s="63">
        <v>3.7010570199999999</v>
      </c>
      <c r="F306" s="45">
        <v>5.7667964400000002</v>
      </c>
      <c r="G306" s="103">
        <f t="shared" si="20"/>
        <v>-0.35821264743653758</v>
      </c>
      <c r="H306" s="63">
        <v>4.9889398696732048</v>
      </c>
      <c r="I306" s="104">
        <v>12.101550210000001</v>
      </c>
      <c r="J306" s="69">
        <f t="shared" si="22"/>
        <v>-0.58774373670320013</v>
      </c>
      <c r="K306" s="71">
        <f t="shared" si="21"/>
        <v>1.347977035401958</v>
      </c>
      <c r="L306" s="52"/>
    </row>
    <row r="307" spans="1:12" x14ac:dyDescent="0.15">
      <c r="A307" s="24" t="s">
        <v>1545</v>
      </c>
      <c r="B307" s="24" t="s">
        <v>1546</v>
      </c>
      <c r="C307" s="24" t="s">
        <v>1522</v>
      </c>
      <c r="D307" s="24" t="s">
        <v>1526</v>
      </c>
      <c r="E307" s="63">
        <v>3.694844341</v>
      </c>
      <c r="F307" s="45">
        <v>3.8094621339999999</v>
      </c>
      <c r="G307" s="103">
        <f t="shared" si="20"/>
        <v>-3.0087657776413979E-2</v>
      </c>
      <c r="H307" s="63">
        <v>1.53540337</v>
      </c>
      <c r="I307" s="104">
        <v>1.9918762299999999</v>
      </c>
      <c r="J307" s="69">
        <f t="shared" si="22"/>
        <v>-0.22916728114176044</v>
      </c>
      <c r="K307" s="71">
        <f t="shared" si="21"/>
        <v>0.41555292410084238</v>
      </c>
      <c r="L307" s="52"/>
    </row>
    <row r="308" spans="1:12" x14ac:dyDescent="0.15">
      <c r="A308" s="24" t="s">
        <v>1146</v>
      </c>
      <c r="B308" s="24" t="s">
        <v>1147</v>
      </c>
      <c r="C308" s="24" t="s">
        <v>1522</v>
      </c>
      <c r="D308" s="24" t="s">
        <v>1525</v>
      </c>
      <c r="E308" s="63">
        <v>3.6310156899999999</v>
      </c>
      <c r="F308" s="45">
        <v>1.38998205</v>
      </c>
      <c r="G308" s="103">
        <f t="shared" si="20"/>
        <v>1.6122752376550475</v>
      </c>
      <c r="H308" s="63">
        <v>9.3978548457965001</v>
      </c>
      <c r="I308" s="104">
        <v>250.88251472659201</v>
      </c>
      <c r="J308" s="69">
        <f t="shared" si="22"/>
        <v>-0.96254081375085809</v>
      </c>
      <c r="K308" s="71">
        <f t="shared" si="21"/>
        <v>2.5882165344750963</v>
      </c>
      <c r="L308" s="52"/>
    </row>
    <row r="309" spans="1:12" x14ac:dyDescent="0.15">
      <c r="A309" s="24" t="s">
        <v>1623</v>
      </c>
      <c r="B309" s="24" t="s">
        <v>297</v>
      </c>
      <c r="C309" s="24" t="s">
        <v>1522</v>
      </c>
      <c r="D309" s="24" t="s">
        <v>1525</v>
      </c>
      <c r="E309" s="63">
        <v>3.6299459399999998</v>
      </c>
      <c r="F309" s="45">
        <v>0.91750769999999993</v>
      </c>
      <c r="G309" s="103">
        <f t="shared" si="20"/>
        <v>2.9563111459446065</v>
      </c>
      <c r="H309" s="63">
        <v>0.8285525600000001</v>
      </c>
      <c r="I309" s="104">
        <v>0.56887602000000004</v>
      </c>
      <c r="J309" s="69">
        <f t="shared" si="22"/>
        <v>0.45647299388713924</v>
      </c>
      <c r="K309" s="71">
        <f t="shared" si="21"/>
        <v>0.22825479323805031</v>
      </c>
      <c r="L309" s="52"/>
    </row>
    <row r="310" spans="1:12" x14ac:dyDescent="0.15">
      <c r="A310" s="24" t="s">
        <v>1929</v>
      </c>
      <c r="B310" s="24" t="s">
        <v>455</v>
      </c>
      <c r="C310" s="24" t="s">
        <v>1522</v>
      </c>
      <c r="D310" s="24" t="s">
        <v>1526</v>
      </c>
      <c r="E310" s="63">
        <v>3.6217641899999999</v>
      </c>
      <c r="F310" s="45">
        <v>1.7844228400000002</v>
      </c>
      <c r="G310" s="103">
        <f t="shared" si="20"/>
        <v>1.0296558129686346</v>
      </c>
      <c r="H310" s="63">
        <v>7.8931559900000003</v>
      </c>
      <c r="I310" s="104">
        <v>5.0230612199999998</v>
      </c>
      <c r="J310" s="69">
        <f t="shared" si="22"/>
        <v>0.5713835934494147</v>
      </c>
      <c r="K310" s="71">
        <f t="shared" si="21"/>
        <v>2.179367726864625</v>
      </c>
      <c r="L310" s="52"/>
    </row>
    <row r="311" spans="1:12" x14ac:dyDescent="0.15">
      <c r="A311" s="24" t="s">
        <v>1338</v>
      </c>
      <c r="B311" s="24" t="s">
        <v>1097</v>
      </c>
      <c r="C311" s="24" t="s">
        <v>1523</v>
      </c>
      <c r="D311" s="24" t="s">
        <v>1525</v>
      </c>
      <c r="E311" s="63">
        <v>3.59956575</v>
      </c>
      <c r="F311" s="45">
        <v>5.0587010499999998</v>
      </c>
      <c r="G311" s="103">
        <f t="shared" si="20"/>
        <v>-0.28844070554436096</v>
      </c>
      <c r="H311" s="63">
        <v>38.146686009999996</v>
      </c>
      <c r="I311" s="104">
        <v>52.133924999999998</v>
      </c>
      <c r="J311" s="69">
        <f t="shared" si="22"/>
        <v>-0.26829437818081037</v>
      </c>
      <c r="K311" s="71">
        <f t="shared" si="21"/>
        <v>10.597580002532249</v>
      </c>
      <c r="L311" s="52"/>
    </row>
    <row r="312" spans="1:12" x14ac:dyDescent="0.15">
      <c r="A312" s="24" t="s">
        <v>1737</v>
      </c>
      <c r="B312" s="24" t="s">
        <v>1738</v>
      </c>
      <c r="C312" s="24" t="s">
        <v>1523</v>
      </c>
      <c r="D312" s="24" t="s">
        <v>1525</v>
      </c>
      <c r="E312" s="63">
        <v>3.5524230999999999</v>
      </c>
      <c r="F312" s="45">
        <v>0.56561927000000001</v>
      </c>
      <c r="G312" s="103">
        <f t="shared" si="20"/>
        <v>5.280590652436576</v>
      </c>
      <c r="H312" s="63">
        <v>7.7135435000000001</v>
      </c>
      <c r="I312" s="104">
        <v>4.1488799799464999</v>
      </c>
      <c r="J312" s="69">
        <f t="shared" si="22"/>
        <v>0.85918694618383884</v>
      </c>
      <c r="K312" s="71">
        <f t="shared" si="21"/>
        <v>2.1713470729317126</v>
      </c>
      <c r="L312" s="52"/>
    </row>
    <row r="313" spans="1:12" x14ac:dyDescent="0.15">
      <c r="A313" s="24" t="s">
        <v>180</v>
      </c>
      <c r="B313" s="24" t="s">
        <v>327</v>
      </c>
      <c r="C313" s="24" t="s">
        <v>1522</v>
      </c>
      <c r="D313" s="24" t="s">
        <v>1526</v>
      </c>
      <c r="E313" s="63">
        <v>3.5339434700000001</v>
      </c>
      <c r="F313" s="45">
        <v>2.9238126179999999</v>
      </c>
      <c r="G313" s="103">
        <f t="shared" si="20"/>
        <v>0.20867645492868592</v>
      </c>
      <c r="H313" s="63">
        <v>0.65435487999999997</v>
      </c>
      <c r="I313" s="104">
        <v>12.798737920000001</v>
      </c>
      <c r="J313" s="69">
        <f t="shared" si="22"/>
        <v>-0.94887348392551507</v>
      </c>
      <c r="K313" s="71">
        <f t="shared" si="21"/>
        <v>0.18516280341066121</v>
      </c>
      <c r="L313" s="52"/>
    </row>
    <row r="314" spans="1:12" x14ac:dyDescent="0.15">
      <c r="A314" s="24" t="s">
        <v>292</v>
      </c>
      <c r="B314" s="24" t="s">
        <v>293</v>
      </c>
      <c r="C314" s="24" t="s">
        <v>1522</v>
      </c>
      <c r="D314" s="24" t="s">
        <v>1525</v>
      </c>
      <c r="E314" s="63">
        <v>3.5207770699999998</v>
      </c>
      <c r="F314" s="45">
        <v>3.06380666</v>
      </c>
      <c r="G314" s="103">
        <f t="shared" si="20"/>
        <v>0.14915119023861645</v>
      </c>
      <c r="H314" s="63">
        <v>0.5264194499999999</v>
      </c>
      <c r="I314" s="104">
        <v>1.1452760500000001</v>
      </c>
      <c r="J314" s="69">
        <f t="shared" si="22"/>
        <v>-0.54035583822782307</v>
      </c>
      <c r="K314" s="71">
        <f t="shared" si="21"/>
        <v>0.14951797274685158</v>
      </c>
      <c r="L314" s="52"/>
    </row>
    <row r="315" spans="1:12" x14ac:dyDescent="0.15">
      <c r="A315" s="24" t="s">
        <v>99</v>
      </c>
      <c r="B315" s="24" t="s">
        <v>349</v>
      </c>
      <c r="C315" s="24" t="s">
        <v>1522</v>
      </c>
      <c r="D315" s="24" t="s">
        <v>1525</v>
      </c>
      <c r="E315" s="63">
        <v>3.4820326349999999</v>
      </c>
      <c r="F315" s="45">
        <v>3.2325300000000001</v>
      </c>
      <c r="G315" s="103">
        <f t="shared" si="20"/>
        <v>7.7184940278976377E-2</v>
      </c>
      <c r="H315" s="63">
        <v>5.8169062699999996</v>
      </c>
      <c r="I315" s="104">
        <v>6.6596561200000002</v>
      </c>
      <c r="J315" s="69">
        <f t="shared" si="22"/>
        <v>-0.12654555052311023</v>
      </c>
      <c r="K315" s="71">
        <f t="shared" ref="K315:K346" si="23">IF(ISERROR(H315/E315),"",(H315/E315))</f>
        <v>1.6705490383779817</v>
      </c>
      <c r="L315" s="52"/>
    </row>
    <row r="316" spans="1:12" x14ac:dyDescent="0.15">
      <c r="A316" s="24" t="s">
        <v>1612</v>
      </c>
      <c r="B316" s="24" t="s">
        <v>1953</v>
      </c>
      <c r="C316" s="24" t="s">
        <v>1522</v>
      </c>
      <c r="D316" s="24" t="s">
        <v>1525</v>
      </c>
      <c r="E316" s="63">
        <v>3.472049996</v>
      </c>
      <c r="F316" s="45">
        <v>1.5407049180000001</v>
      </c>
      <c r="G316" s="103">
        <f t="shared" si="20"/>
        <v>1.2535463835002827</v>
      </c>
      <c r="H316" s="63">
        <v>0.14015199</v>
      </c>
      <c r="I316" s="104">
        <v>0.20590955</v>
      </c>
      <c r="J316" s="69">
        <f t="shared" si="22"/>
        <v>-0.31935167650067708</v>
      </c>
      <c r="K316" s="71">
        <f t="shared" si="23"/>
        <v>4.03657753089567E-2</v>
      </c>
      <c r="L316" s="52"/>
    </row>
    <row r="317" spans="1:12" x14ac:dyDescent="0.15">
      <c r="A317" s="24" t="s">
        <v>1202</v>
      </c>
      <c r="B317" s="24" t="s">
        <v>1203</v>
      </c>
      <c r="C317" s="24" t="s">
        <v>1522</v>
      </c>
      <c r="D317" s="24" t="s">
        <v>1525</v>
      </c>
      <c r="E317" s="63">
        <v>3.4652698599999998</v>
      </c>
      <c r="F317" s="45">
        <v>1.8793580049999998</v>
      </c>
      <c r="G317" s="103">
        <f t="shared" si="20"/>
        <v>0.84385830202692014</v>
      </c>
      <c r="H317" s="63">
        <v>0.32927594999999998</v>
      </c>
      <c r="I317" s="104">
        <v>0.33733739000000001</v>
      </c>
      <c r="J317" s="69">
        <f t="shared" si="22"/>
        <v>-2.3897262026009169E-2</v>
      </c>
      <c r="K317" s="71">
        <f t="shared" si="23"/>
        <v>9.5021733747454803E-2</v>
      </c>
      <c r="L317" s="52"/>
    </row>
    <row r="318" spans="1:12" x14ac:dyDescent="0.15">
      <c r="A318" s="24" t="s">
        <v>1533</v>
      </c>
      <c r="B318" s="24" t="s">
        <v>1534</v>
      </c>
      <c r="C318" s="24" t="s">
        <v>1522</v>
      </c>
      <c r="D318" s="24" t="s">
        <v>1526</v>
      </c>
      <c r="E318" s="63">
        <v>3.4326049580000002</v>
      </c>
      <c r="F318" s="45">
        <v>4.292554365</v>
      </c>
      <c r="G318" s="103">
        <f t="shared" si="20"/>
        <v>-0.20033512307071266</v>
      </c>
      <c r="H318" s="63">
        <v>0.21158001999999998</v>
      </c>
      <c r="I318" s="104">
        <v>0.14380235999999999</v>
      </c>
      <c r="J318" s="69">
        <f t="shared" si="22"/>
        <v>0.47132508812789986</v>
      </c>
      <c r="K318" s="71">
        <f t="shared" si="23"/>
        <v>6.1638325000636429E-2</v>
      </c>
      <c r="L318" s="52"/>
    </row>
    <row r="319" spans="1:12" x14ac:dyDescent="0.15">
      <c r="A319" s="24" t="s">
        <v>1226</v>
      </c>
      <c r="B319" s="24" t="s">
        <v>1227</v>
      </c>
      <c r="C319" s="24" t="s">
        <v>1522</v>
      </c>
      <c r="D319" s="24" t="s">
        <v>1525</v>
      </c>
      <c r="E319" s="63">
        <v>3.4201215999999999</v>
      </c>
      <c r="F319" s="45">
        <v>1.7447391000000001</v>
      </c>
      <c r="G319" s="103">
        <f t="shared" si="20"/>
        <v>0.96024815400766772</v>
      </c>
      <c r="H319" s="63">
        <v>6.3262707499999999</v>
      </c>
      <c r="I319" s="104">
        <v>55.410211420000003</v>
      </c>
      <c r="J319" s="69">
        <f t="shared" si="22"/>
        <v>-0.88582843147722468</v>
      </c>
      <c r="K319" s="71">
        <f t="shared" si="23"/>
        <v>1.8497210011480294</v>
      </c>
      <c r="L319" s="52"/>
    </row>
    <row r="320" spans="1:12" x14ac:dyDescent="0.15">
      <c r="A320" s="24" t="s">
        <v>345</v>
      </c>
      <c r="B320" s="24" t="s">
        <v>346</v>
      </c>
      <c r="C320" s="24" t="s">
        <v>1522</v>
      </c>
      <c r="D320" s="24" t="s">
        <v>1525</v>
      </c>
      <c r="E320" s="63">
        <v>3.344752444</v>
      </c>
      <c r="F320" s="45">
        <v>3.13509444</v>
      </c>
      <c r="G320" s="103">
        <f t="shared" si="20"/>
        <v>6.6874541744267102E-2</v>
      </c>
      <c r="H320" s="63">
        <v>3.5044631399999999</v>
      </c>
      <c r="I320" s="104">
        <v>18.908910590000001</v>
      </c>
      <c r="J320" s="69">
        <f t="shared" si="22"/>
        <v>-0.81466604734736336</v>
      </c>
      <c r="K320" s="71">
        <f t="shared" si="23"/>
        <v>1.0477496313027583</v>
      </c>
      <c r="L320" s="52"/>
    </row>
    <row r="321" spans="1:12" x14ac:dyDescent="0.15">
      <c r="A321" s="24" t="s">
        <v>907</v>
      </c>
      <c r="B321" s="24" t="s">
        <v>854</v>
      </c>
      <c r="C321" s="24" t="s">
        <v>1523</v>
      </c>
      <c r="D321" s="24" t="s">
        <v>1526</v>
      </c>
      <c r="E321" s="63">
        <v>3.3247153900000002</v>
      </c>
      <c r="F321" s="45">
        <v>1.39748874</v>
      </c>
      <c r="G321" s="103">
        <f t="shared" si="20"/>
        <v>1.3790641704919926</v>
      </c>
      <c r="H321" s="63">
        <v>26.81541627</v>
      </c>
      <c r="I321" s="104">
        <v>3.5042617200000001</v>
      </c>
      <c r="J321" s="69">
        <f t="shared" si="22"/>
        <v>6.6522298882401962</v>
      </c>
      <c r="K321" s="71">
        <f t="shared" si="23"/>
        <v>8.0654772287140037</v>
      </c>
      <c r="L321" s="52"/>
    </row>
    <row r="322" spans="1:12" x14ac:dyDescent="0.15">
      <c r="A322" s="24" t="s">
        <v>165</v>
      </c>
      <c r="B322" s="24" t="s">
        <v>312</v>
      </c>
      <c r="C322" s="24" t="s">
        <v>1522</v>
      </c>
      <c r="D322" s="24" t="s">
        <v>1526</v>
      </c>
      <c r="E322" s="63">
        <v>3.3244037370000004</v>
      </c>
      <c r="F322" s="45">
        <v>3.3892730120000003</v>
      </c>
      <c r="G322" s="103">
        <f t="shared" si="20"/>
        <v>-1.9139583848903574E-2</v>
      </c>
      <c r="H322" s="63">
        <v>12.36980855</v>
      </c>
      <c r="I322" s="104">
        <v>22.748445760000003</v>
      </c>
      <c r="J322" s="69">
        <f t="shared" si="22"/>
        <v>-0.45623500257979832</v>
      </c>
      <c r="K322" s="71">
        <f t="shared" si="23"/>
        <v>3.7209104334489558</v>
      </c>
      <c r="L322" s="52"/>
    </row>
    <row r="323" spans="1:12" x14ac:dyDescent="0.15">
      <c r="A323" s="24" t="s">
        <v>889</v>
      </c>
      <c r="B323" s="24" t="s">
        <v>1942</v>
      </c>
      <c r="C323" s="24" t="s">
        <v>1523</v>
      </c>
      <c r="D323" s="24" t="s">
        <v>1526</v>
      </c>
      <c r="E323" s="63">
        <v>3.2868223900000002</v>
      </c>
      <c r="F323" s="45">
        <v>6.341981573</v>
      </c>
      <c r="G323" s="103">
        <f t="shared" si="20"/>
        <v>-0.48173573950559312</v>
      </c>
      <c r="H323" s="63">
        <v>1.3118158600000001</v>
      </c>
      <c r="I323" s="104">
        <v>2.4647839399999998</v>
      </c>
      <c r="J323" s="69">
        <f t="shared" si="22"/>
        <v>-0.46777653054652724</v>
      </c>
      <c r="K323" s="71">
        <f t="shared" si="23"/>
        <v>0.39911370446761502</v>
      </c>
      <c r="L323" s="52"/>
    </row>
    <row r="324" spans="1:12" x14ac:dyDescent="0.15">
      <c r="A324" s="24" t="s">
        <v>1179</v>
      </c>
      <c r="B324" s="24" t="s">
        <v>1180</v>
      </c>
      <c r="C324" s="24" t="s">
        <v>1523</v>
      </c>
      <c r="D324" s="24" t="s">
        <v>1526</v>
      </c>
      <c r="E324" s="63">
        <v>3.2714506499999998</v>
      </c>
      <c r="F324" s="45">
        <v>0.74797349999999996</v>
      </c>
      <c r="G324" s="103">
        <f t="shared" si="20"/>
        <v>3.3737520781150669</v>
      </c>
      <c r="H324" s="63">
        <v>0</v>
      </c>
      <c r="I324" s="104">
        <v>0</v>
      </c>
      <c r="J324" s="69" t="str">
        <f t="shared" si="22"/>
        <v/>
      </c>
      <c r="K324" s="71">
        <f t="shared" si="23"/>
        <v>0</v>
      </c>
      <c r="L324" s="52"/>
    </row>
    <row r="325" spans="1:12" x14ac:dyDescent="0.15">
      <c r="A325" s="24" t="s">
        <v>859</v>
      </c>
      <c r="B325" s="24" t="s">
        <v>860</v>
      </c>
      <c r="C325" s="24" t="s">
        <v>1523</v>
      </c>
      <c r="D325" s="24" t="s">
        <v>1526</v>
      </c>
      <c r="E325" s="63">
        <v>3.2643778330000002</v>
      </c>
      <c r="F325" s="45">
        <v>2.7245289229999998</v>
      </c>
      <c r="G325" s="103">
        <f t="shared" si="20"/>
        <v>0.19814394534140911</v>
      </c>
      <c r="H325" s="63">
        <v>8.4926776196108502</v>
      </c>
      <c r="I325" s="104">
        <v>6.0356997000000003</v>
      </c>
      <c r="J325" s="69">
        <f t="shared" si="22"/>
        <v>0.40707424851021834</v>
      </c>
      <c r="K325" s="71">
        <f t="shared" si="23"/>
        <v>2.6016221326334592</v>
      </c>
      <c r="L325" s="52"/>
    </row>
    <row r="326" spans="1:12" x14ac:dyDescent="0.15">
      <c r="A326" s="24" t="s">
        <v>359</v>
      </c>
      <c r="B326" s="24" t="s">
        <v>360</v>
      </c>
      <c r="C326" s="24" t="s">
        <v>1522</v>
      </c>
      <c r="D326" s="24" t="s">
        <v>1525</v>
      </c>
      <c r="E326" s="63">
        <v>3.2530701359999998</v>
      </c>
      <c r="F326" s="45">
        <v>1.0837280739999999</v>
      </c>
      <c r="G326" s="103">
        <f t="shared" si="20"/>
        <v>2.0017402096016941</v>
      </c>
      <c r="H326" s="63">
        <v>0</v>
      </c>
      <c r="I326" s="104">
        <v>8.8714599999999994E-3</v>
      </c>
      <c r="J326" s="69">
        <f t="shared" si="22"/>
        <v>-1</v>
      </c>
      <c r="K326" s="71">
        <f t="shared" si="23"/>
        <v>0</v>
      </c>
      <c r="L326" s="52"/>
    </row>
    <row r="327" spans="1:12" x14ac:dyDescent="0.15">
      <c r="A327" s="24" t="s">
        <v>1848</v>
      </c>
      <c r="B327" s="24" t="s">
        <v>1271</v>
      </c>
      <c r="C327" s="24" t="s">
        <v>1523</v>
      </c>
      <c r="D327" s="24" t="s">
        <v>1526</v>
      </c>
      <c r="E327" s="63">
        <v>3.17321863</v>
      </c>
      <c r="F327" s="45">
        <v>4.8010126730000007</v>
      </c>
      <c r="G327" s="103">
        <f t="shared" si="20"/>
        <v>-0.33905222790900147</v>
      </c>
      <c r="H327" s="63">
        <v>2.3051532400000001</v>
      </c>
      <c r="I327" s="104">
        <v>13.761074199999999</v>
      </c>
      <c r="J327" s="69">
        <f t="shared" si="22"/>
        <v>-0.83248740567069968</v>
      </c>
      <c r="K327" s="71">
        <f t="shared" si="23"/>
        <v>0.72644009404419763</v>
      </c>
      <c r="L327" s="52"/>
    </row>
    <row r="328" spans="1:12" x14ac:dyDescent="0.15">
      <c r="A328" s="24" t="s">
        <v>357</v>
      </c>
      <c r="B328" s="24" t="s">
        <v>358</v>
      </c>
      <c r="C328" s="24" t="s">
        <v>1522</v>
      </c>
      <c r="D328" s="24" t="s">
        <v>1525</v>
      </c>
      <c r="E328" s="63">
        <v>3.1706693700000002</v>
      </c>
      <c r="F328" s="45">
        <v>0.68879449999999998</v>
      </c>
      <c r="G328" s="103">
        <f t="shared" ref="G328:G391" si="24">IF(ISERROR(E328/F328-1),"",((E328/F328-1)))</f>
        <v>3.6032152840941674</v>
      </c>
      <c r="H328" s="63">
        <v>3.5834600299999999</v>
      </c>
      <c r="I328" s="104">
        <v>0.72874654000000005</v>
      </c>
      <c r="J328" s="69">
        <f t="shared" si="22"/>
        <v>3.9172926845045462</v>
      </c>
      <c r="K328" s="71">
        <f t="shared" si="23"/>
        <v>1.1301903831114373</v>
      </c>
      <c r="L328" s="52"/>
    </row>
    <row r="329" spans="1:12" x14ac:dyDescent="0.15">
      <c r="A329" s="24" t="s">
        <v>1598</v>
      </c>
      <c r="B329" s="24" t="s">
        <v>1599</v>
      </c>
      <c r="C329" s="24" t="s">
        <v>1522</v>
      </c>
      <c r="D329" s="24" t="s">
        <v>1525</v>
      </c>
      <c r="E329" s="63">
        <v>3.0889175</v>
      </c>
      <c r="F329" s="45">
        <v>4.7658843399999995</v>
      </c>
      <c r="G329" s="103">
        <f t="shared" si="24"/>
        <v>-0.35186897548588003</v>
      </c>
      <c r="H329" s="63">
        <v>33.287965790000001</v>
      </c>
      <c r="I329" s="104">
        <v>31.837347940000001</v>
      </c>
      <c r="J329" s="69">
        <f t="shared" si="22"/>
        <v>4.5563400969634849E-2</v>
      </c>
      <c r="K329" s="71">
        <f t="shared" si="23"/>
        <v>10.776579753263077</v>
      </c>
      <c r="L329" s="52"/>
    </row>
    <row r="330" spans="1:12" x14ac:dyDescent="0.15">
      <c r="A330" s="24" t="s">
        <v>814</v>
      </c>
      <c r="B330" s="24" t="s">
        <v>1217</v>
      </c>
      <c r="C330" s="24" t="s">
        <v>1522</v>
      </c>
      <c r="D330" s="24" t="s">
        <v>1525</v>
      </c>
      <c r="E330" s="63">
        <v>3.0536046800000003</v>
      </c>
      <c r="F330" s="45">
        <v>2.12975081</v>
      </c>
      <c r="G330" s="103">
        <f t="shared" si="24"/>
        <v>0.43378496003483158</v>
      </c>
      <c r="H330" s="63">
        <v>7.8169225000000004</v>
      </c>
      <c r="I330" s="104">
        <v>1.34465631</v>
      </c>
      <c r="J330" s="69">
        <f t="shared" si="22"/>
        <v>4.813323777880461</v>
      </c>
      <c r="K330" s="71">
        <f t="shared" si="23"/>
        <v>2.5598999605934583</v>
      </c>
      <c r="L330" s="52"/>
    </row>
    <row r="331" spans="1:12" x14ac:dyDescent="0.15">
      <c r="A331" s="24" t="s">
        <v>1240</v>
      </c>
      <c r="B331" s="24" t="s">
        <v>1241</v>
      </c>
      <c r="C331" s="24" t="s">
        <v>1522</v>
      </c>
      <c r="D331" s="24" t="s">
        <v>1525</v>
      </c>
      <c r="E331" s="63">
        <v>3.0118837799999998</v>
      </c>
      <c r="F331" s="45">
        <v>1.55614E-2</v>
      </c>
      <c r="G331" s="103">
        <f t="shared" si="24"/>
        <v>192.54838125104425</v>
      </c>
      <c r="H331" s="63">
        <v>1.9922033799999999</v>
      </c>
      <c r="I331" s="104">
        <v>1.55614E-2</v>
      </c>
      <c r="J331" s="69">
        <f t="shared" si="22"/>
        <v>127.02211754726437</v>
      </c>
      <c r="K331" s="71">
        <f t="shared" si="23"/>
        <v>0.66144762730519435</v>
      </c>
      <c r="L331" s="52"/>
    </row>
    <row r="332" spans="1:12" x14ac:dyDescent="0.15">
      <c r="A332" s="24" t="s">
        <v>958</v>
      </c>
      <c r="B332" s="24" t="s">
        <v>1551</v>
      </c>
      <c r="C332" s="24" t="s">
        <v>1522</v>
      </c>
      <c r="D332" s="24" t="s">
        <v>1525</v>
      </c>
      <c r="E332" s="63">
        <v>3.0096532000000003</v>
      </c>
      <c r="F332" s="45">
        <v>1.00386E-2</v>
      </c>
      <c r="G332" s="103">
        <f t="shared" si="24"/>
        <v>298.808060884984</v>
      </c>
      <c r="H332" s="63">
        <v>0</v>
      </c>
      <c r="I332" s="104">
        <v>2.00872E-2</v>
      </c>
      <c r="J332" s="69">
        <f t="shared" si="22"/>
        <v>-1</v>
      </c>
      <c r="K332" s="71">
        <f t="shared" si="23"/>
        <v>0</v>
      </c>
      <c r="L332" s="52"/>
    </row>
    <row r="333" spans="1:12" x14ac:dyDescent="0.15">
      <c r="A333" s="24" t="s">
        <v>884</v>
      </c>
      <c r="B333" s="24" t="s">
        <v>844</v>
      </c>
      <c r="C333" s="24" t="s">
        <v>1523</v>
      </c>
      <c r="D333" s="24" t="s">
        <v>1526</v>
      </c>
      <c r="E333" s="63">
        <v>3.0081741630000001</v>
      </c>
      <c r="F333" s="45">
        <v>1.2438186599999999</v>
      </c>
      <c r="G333" s="103">
        <f t="shared" si="24"/>
        <v>1.4184989819979066</v>
      </c>
      <c r="H333" s="63">
        <v>7.7843679999999997</v>
      </c>
      <c r="I333" s="104">
        <v>3.9798106299999998</v>
      </c>
      <c r="J333" s="69">
        <f t="shared" si="22"/>
        <v>0.95596442235745283</v>
      </c>
      <c r="K333" s="71">
        <f t="shared" si="23"/>
        <v>2.5877384679871009</v>
      </c>
      <c r="L333" s="52"/>
    </row>
    <row r="334" spans="1:12" x14ac:dyDescent="0.15">
      <c r="A334" s="24" t="s">
        <v>938</v>
      </c>
      <c r="B334" s="24" t="s">
        <v>1845</v>
      </c>
      <c r="C334" s="24" t="s">
        <v>1523</v>
      </c>
      <c r="D334" s="24" t="s">
        <v>1526</v>
      </c>
      <c r="E334" s="63">
        <v>2.9767658900000002</v>
      </c>
      <c r="F334" s="45">
        <v>0.33146664000000003</v>
      </c>
      <c r="G334" s="103">
        <f t="shared" si="24"/>
        <v>7.9805896907151794</v>
      </c>
      <c r="H334" s="63">
        <v>2.5977565499999997</v>
      </c>
      <c r="I334" s="104">
        <v>0.19406491000000001</v>
      </c>
      <c r="J334" s="69">
        <f t="shared" si="22"/>
        <v>12.386018884093986</v>
      </c>
      <c r="K334" s="71">
        <f t="shared" si="23"/>
        <v>0.87267747817413999</v>
      </c>
      <c r="L334" s="52"/>
    </row>
    <row r="335" spans="1:12" x14ac:dyDescent="0.15">
      <c r="A335" s="24" t="s">
        <v>447</v>
      </c>
      <c r="B335" s="24" t="s">
        <v>24</v>
      </c>
      <c r="C335" s="24" t="s">
        <v>1522</v>
      </c>
      <c r="D335" s="24" t="s">
        <v>1526</v>
      </c>
      <c r="E335" s="63">
        <v>2.97138152</v>
      </c>
      <c r="F335" s="45">
        <v>10.6650659</v>
      </c>
      <c r="G335" s="103">
        <f t="shared" si="24"/>
        <v>-0.72139117115066309</v>
      </c>
      <c r="H335" s="63">
        <v>3.2415067099999999</v>
      </c>
      <c r="I335" s="104">
        <v>12.657852740000001</v>
      </c>
      <c r="J335" s="69">
        <f t="shared" si="22"/>
        <v>-0.74391338115693706</v>
      </c>
      <c r="K335" s="71">
        <f t="shared" si="23"/>
        <v>1.0909089553737279</v>
      </c>
      <c r="L335" s="52"/>
    </row>
    <row r="336" spans="1:12" x14ac:dyDescent="0.15">
      <c r="A336" s="24" t="s">
        <v>1200</v>
      </c>
      <c r="B336" s="24" t="s">
        <v>1201</v>
      </c>
      <c r="C336" s="24" t="s">
        <v>1522</v>
      </c>
      <c r="D336" s="24" t="s">
        <v>1525</v>
      </c>
      <c r="E336" s="63">
        <v>2.9606996109999999</v>
      </c>
      <c r="F336" s="45">
        <v>0.57142629099999998</v>
      </c>
      <c r="G336" s="103">
        <f t="shared" si="24"/>
        <v>4.1812449963034695</v>
      </c>
      <c r="H336" s="63">
        <v>1.3328151100000001</v>
      </c>
      <c r="I336" s="104">
        <v>0.17004274</v>
      </c>
      <c r="J336" s="69">
        <f t="shared" si="22"/>
        <v>6.8381182872023825</v>
      </c>
      <c r="K336" s="71">
        <f t="shared" si="23"/>
        <v>0.45016897528143057</v>
      </c>
      <c r="L336" s="52"/>
    </row>
    <row r="337" spans="1:12" x14ac:dyDescent="0.15">
      <c r="A337" s="24" t="s">
        <v>935</v>
      </c>
      <c r="B337" s="24" t="s">
        <v>41</v>
      </c>
      <c r="C337" s="24" t="s">
        <v>1523</v>
      </c>
      <c r="D337" s="24" t="s">
        <v>1526</v>
      </c>
      <c r="E337" s="63">
        <v>2.951152505</v>
      </c>
      <c r="F337" s="45">
        <v>0.75812508700000003</v>
      </c>
      <c r="G337" s="103">
        <f t="shared" si="24"/>
        <v>2.8926986530390333</v>
      </c>
      <c r="H337" s="63">
        <v>8.3307051399999992</v>
      </c>
      <c r="I337" s="104">
        <v>2.8048647400000002</v>
      </c>
      <c r="J337" s="69">
        <f t="shared" si="22"/>
        <v>1.970091577392783</v>
      </c>
      <c r="K337" s="71">
        <f t="shared" si="23"/>
        <v>2.8228650081233262</v>
      </c>
      <c r="L337" s="52"/>
    </row>
    <row r="338" spans="1:12" x14ac:dyDescent="0.15">
      <c r="A338" s="24" t="s">
        <v>1887</v>
      </c>
      <c r="B338" s="24" t="s">
        <v>1888</v>
      </c>
      <c r="C338" s="24" t="s">
        <v>1523</v>
      </c>
      <c r="D338" s="24" t="s">
        <v>1525</v>
      </c>
      <c r="E338" s="63">
        <v>2.91521301</v>
      </c>
      <c r="F338" s="45">
        <v>0.74144887999999998</v>
      </c>
      <c r="G338" s="103">
        <f t="shared" si="24"/>
        <v>2.9317788301197516</v>
      </c>
      <c r="H338" s="63">
        <v>1.3021715900000002</v>
      </c>
      <c r="I338" s="104">
        <v>0.58630357</v>
      </c>
      <c r="J338" s="69">
        <f t="shared" si="22"/>
        <v>1.2209852653634705</v>
      </c>
      <c r="K338" s="71">
        <f t="shared" si="23"/>
        <v>0.44668145536301657</v>
      </c>
      <c r="L338" s="52"/>
    </row>
    <row r="339" spans="1:12" x14ac:dyDescent="0.15">
      <c r="A339" s="24" t="s">
        <v>1350</v>
      </c>
      <c r="B339" s="24" t="s">
        <v>1090</v>
      </c>
      <c r="C339" s="24" t="s">
        <v>1523</v>
      </c>
      <c r="D339" s="24" t="s">
        <v>1525</v>
      </c>
      <c r="E339" s="63">
        <v>2.8982456499999998</v>
      </c>
      <c r="F339" s="45">
        <v>4.3279100000000001E-2</v>
      </c>
      <c r="G339" s="103">
        <f t="shared" si="24"/>
        <v>65.966402952002227</v>
      </c>
      <c r="H339" s="63">
        <v>1.43766E-2</v>
      </c>
      <c r="I339" s="104">
        <v>4.3279100000000001E-2</v>
      </c>
      <c r="J339" s="69">
        <f t="shared" si="22"/>
        <v>-0.66781656735006045</v>
      </c>
      <c r="K339" s="71">
        <f t="shared" si="23"/>
        <v>4.9604490909871636E-3</v>
      </c>
      <c r="L339" s="52"/>
    </row>
    <row r="340" spans="1:12" x14ac:dyDescent="0.15">
      <c r="A340" s="24" t="s">
        <v>1600</v>
      </c>
      <c r="B340" s="24" t="s">
        <v>1601</v>
      </c>
      <c r="C340" s="24" t="s">
        <v>1523</v>
      </c>
      <c r="D340" s="24" t="s">
        <v>1526</v>
      </c>
      <c r="E340" s="63">
        <v>2.8534476899999999</v>
      </c>
      <c r="F340" s="45">
        <v>4.3457663799999997</v>
      </c>
      <c r="G340" s="103">
        <f t="shared" si="24"/>
        <v>-0.34339597656880949</v>
      </c>
      <c r="H340" s="63">
        <v>0</v>
      </c>
      <c r="I340" s="104">
        <v>0</v>
      </c>
      <c r="J340" s="69" t="str">
        <f t="shared" si="22"/>
        <v/>
      </c>
      <c r="K340" s="71">
        <f t="shared" si="23"/>
        <v>0</v>
      </c>
      <c r="L340" s="52"/>
    </row>
    <row r="341" spans="1:12" x14ac:dyDescent="0.15">
      <c r="A341" s="24" t="s">
        <v>1733</v>
      </c>
      <c r="B341" s="24" t="s">
        <v>1735</v>
      </c>
      <c r="C341" s="24" t="s">
        <v>1523</v>
      </c>
      <c r="D341" s="24" t="s">
        <v>1525</v>
      </c>
      <c r="E341" s="63">
        <v>2.8457278500000003</v>
      </c>
      <c r="F341" s="45">
        <v>3.0071171299999997</v>
      </c>
      <c r="G341" s="103">
        <f t="shared" si="24"/>
        <v>-5.3669103338186086E-2</v>
      </c>
      <c r="H341" s="63">
        <v>5.632119E-2</v>
      </c>
      <c r="I341" s="104">
        <v>8.7559999999999999E-3</v>
      </c>
      <c r="J341" s="69">
        <f t="shared" si="22"/>
        <v>5.4322967108268614</v>
      </c>
      <c r="K341" s="71">
        <f t="shared" si="23"/>
        <v>1.9791488493883909E-2</v>
      </c>
      <c r="L341" s="52"/>
    </row>
    <row r="342" spans="1:12" x14ac:dyDescent="0.15">
      <c r="A342" s="24" t="s">
        <v>286</v>
      </c>
      <c r="B342" s="24" t="s">
        <v>287</v>
      </c>
      <c r="C342" s="24" t="s">
        <v>1522</v>
      </c>
      <c r="D342" s="24" t="s">
        <v>1525</v>
      </c>
      <c r="E342" s="63">
        <v>2.8402508900000001</v>
      </c>
      <c r="F342" s="45">
        <v>8.492389999999999E-3</v>
      </c>
      <c r="G342" s="103">
        <f t="shared" si="24"/>
        <v>333.44659159553441</v>
      </c>
      <c r="H342" s="63">
        <v>0</v>
      </c>
      <c r="I342" s="104">
        <v>0</v>
      </c>
      <c r="J342" s="69" t="str">
        <f t="shared" si="22"/>
        <v/>
      </c>
      <c r="K342" s="71">
        <f t="shared" si="23"/>
        <v>0</v>
      </c>
      <c r="L342" s="52"/>
    </row>
    <row r="343" spans="1:12" x14ac:dyDescent="0.15">
      <c r="A343" s="24" t="s">
        <v>69</v>
      </c>
      <c r="B343" s="24" t="s">
        <v>1053</v>
      </c>
      <c r="C343" s="24" t="s">
        <v>1522</v>
      </c>
      <c r="D343" s="24" t="s">
        <v>1525</v>
      </c>
      <c r="E343" s="63">
        <v>2.8384541408524298</v>
      </c>
      <c r="F343" s="45">
        <v>1.63170008236506</v>
      </c>
      <c r="G343" s="103">
        <f t="shared" si="24"/>
        <v>0.73956854665242511</v>
      </c>
      <c r="H343" s="63">
        <v>5.4396881325436498E-2</v>
      </c>
      <c r="I343" s="104">
        <v>0</v>
      </c>
      <c r="J343" s="69" t="str">
        <f t="shared" si="22"/>
        <v/>
      </c>
      <c r="K343" s="71">
        <f t="shared" si="23"/>
        <v>1.916426287905441E-2</v>
      </c>
      <c r="L343" s="52"/>
    </row>
    <row r="344" spans="1:12" x14ac:dyDescent="0.15">
      <c r="A344" s="24" t="s">
        <v>224</v>
      </c>
      <c r="B344" s="24" t="s">
        <v>225</v>
      </c>
      <c r="C344" s="24" t="s">
        <v>1523</v>
      </c>
      <c r="D344" s="24" t="s">
        <v>1526</v>
      </c>
      <c r="E344" s="63">
        <v>2.8343839929999999</v>
      </c>
      <c r="F344" s="45">
        <v>1.3642953849999999</v>
      </c>
      <c r="G344" s="103">
        <f t="shared" si="24"/>
        <v>1.0775442211145498</v>
      </c>
      <c r="H344" s="63">
        <v>167.20781345605701</v>
      </c>
      <c r="I344" s="104">
        <v>0.17286889999999999</v>
      </c>
      <c r="J344" s="69">
        <f t="shared" si="22"/>
        <v>966.25213995147203</v>
      </c>
      <c r="K344" s="71">
        <f t="shared" si="23"/>
        <v>58.992646680550536</v>
      </c>
      <c r="L344" s="52"/>
    </row>
    <row r="345" spans="1:12" x14ac:dyDescent="0.15">
      <c r="A345" s="24" t="s">
        <v>949</v>
      </c>
      <c r="B345" s="24" t="s">
        <v>1169</v>
      </c>
      <c r="C345" s="24" t="s">
        <v>1523</v>
      </c>
      <c r="D345" s="24" t="s">
        <v>1526</v>
      </c>
      <c r="E345" s="63">
        <v>2.8177702899999999</v>
      </c>
      <c r="F345" s="45">
        <v>3.2268132200000004</v>
      </c>
      <c r="G345" s="103">
        <f t="shared" si="24"/>
        <v>-0.12676374556318459</v>
      </c>
      <c r="H345" s="63">
        <v>1.03258502</v>
      </c>
      <c r="I345" s="104">
        <v>10.85973795</v>
      </c>
      <c r="J345" s="69">
        <f t="shared" si="22"/>
        <v>-0.90491621208962969</v>
      </c>
      <c r="K345" s="71">
        <f t="shared" si="23"/>
        <v>0.36645464808275768</v>
      </c>
      <c r="L345" s="52"/>
    </row>
    <row r="346" spans="1:12" x14ac:dyDescent="0.15">
      <c r="A346" s="24" t="s">
        <v>109</v>
      </c>
      <c r="B346" s="24" t="s">
        <v>1306</v>
      </c>
      <c r="C346" s="24" t="s">
        <v>1522</v>
      </c>
      <c r="D346" s="24" t="s">
        <v>1525</v>
      </c>
      <c r="E346" s="63">
        <v>2.7439899900000002</v>
      </c>
      <c r="F346" s="45">
        <v>2.282788665</v>
      </c>
      <c r="G346" s="103">
        <f t="shared" si="24"/>
        <v>0.20203417516093203</v>
      </c>
      <c r="H346" s="63">
        <v>4.3207135000000001</v>
      </c>
      <c r="I346" s="104">
        <v>2.3673037000000003</v>
      </c>
      <c r="J346" s="69">
        <f t="shared" si="22"/>
        <v>0.82516231440858201</v>
      </c>
      <c r="K346" s="71">
        <f t="shared" si="23"/>
        <v>1.5746097893017459</v>
      </c>
      <c r="L346" s="52"/>
    </row>
    <row r="347" spans="1:12" x14ac:dyDescent="0.15">
      <c r="A347" s="24" t="s">
        <v>1361</v>
      </c>
      <c r="B347" s="24" t="s">
        <v>1101</v>
      </c>
      <c r="C347" s="24" t="s">
        <v>1523</v>
      </c>
      <c r="D347" s="24" t="s">
        <v>1526</v>
      </c>
      <c r="E347" s="63">
        <v>2.7315482400000004</v>
      </c>
      <c r="F347" s="45">
        <v>4.8352107359140299E-2</v>
      </c>
      <c r="G347" s="103">
        <f t="shared" si="24"/>
        <v>55.492847761756117</v>
      </c>
      <c r="H347" s="63">
        <v>0.39852778000000005</v>
      </c>
      <c r="I347" s="104">
        <v>0.32470631207780903</v>
      </c>
      <c r="J347" s="69">
        <f t="shared" si="22"/>
        <v>0.22734842279413803</v>
      </c>
      <c r="K347" s="71">
        <f t="shared" ref="K347:K365" si="25">IF(ISERROR(H347/E347),"",(H347/E347))</f>
        <v>0.14589812991916995</v>
      </c>
      <c r="L347" s="52"/>
    </row>
    <row r="348" spans="1:12" x14ac:dyDescent="0.15">
      <c r="A348" s="24" t="s">
        <v>145</v>
      </c>
      <c r="B348" s="24" t="s">
        <v>1191</v>
      </c>
      <c r="C348" s="24" t="s">
        <v>1523</v>
      </c>
      <c r="D348" s="24" t="s">
        <v>1526</v>
      </c>
      <c r="E348" s="63">
        <v>2.7096703399999997</v>
      </c>
      <c r="F348" s="45">
        <v>5.5748273899999994</v>
      </c>
      <c r="G348" s="103">
        <f t="shared" si="24"/>
        <v>-0.51394542818302402</v>
      </c>
      <c r="H348" s="63">
        <v>70.64384561</v>
      </c>
      <c r="I348" s="104">
        <v>15.44433443</v>
      </c>
      <c r="J348" s="69">
        <f t="shared" si="22"/>
        <v>3.574094528332485</v>
      </c>
      <c r="K348" s="71">
        <f t="shared" si="25"/>
        <v>26.071011136358383</v>
      </c>
      <c r="L348" s="52"/>
    </row>
    <row r="349" spans="1:12" x14ac:dyDescent="0.15">
      <c r="A349" s="24" t="s">
        <v>937</v>
      </c>
      <c r="B349" s="24" t="s">
        <v>853</v>
      </c>
      <c r="C349" s="24" t="s">
        <v>1523</v>
      </c>
      <c r="D349" s="24" t="s">
        <v>1526</v>
      </c>
      <c r="E349" s="63">
        <v>2.6879020800000002</v>
      </c>
      <c r="F349" s="45">
        <v>0.91374345599999995</v>
      </c>
      <c r="G349" s="103">
        <f t="shared" si="24"/>
        <v>1.9416375705348967</v>
      </c>
      <c r="H349" s="63">
        <v>16.528082000000001</v>
      </c>
      <c r="I349" s="104">
        <v>0.57375268999999995</v>
      </c>
      <c r="J349" s="69">
        <f t="shared" si="22"/>
        <v>27.806979536775685</v>
      </c>
      <c r="K349" s="71">
        <f t="shared" si="25"/>
        <v>6.149064031380191</v>
      </c>
      <c r="L349" s="52"/>
    </row>
    <row r="350" spans="1:12" x14ac:dyDescent="0.15">
      <c r="A350" s="24" t="s">
        <v>802</v>
      </c>
      <c r="B350" s="24" t="s">
        <v>803</v>
      </c>
      <c r="C350" s="24" t="s">
        <v>1522</v>
      </c>
      <c r="D350" s="24" t="s">
        <v>1525</v>
      </c>
      <c r="E350" s="63">
        <v>2.6799000950000003</v>
      </c>
      <c r="F350" s="45">
        <v>1.1175501780000001</v>
      </c>
      <c r="G350" s="103">
        <f t="shared" si="24"/>
        <v>1.3980132147587558</v>
      </c>
      <c r="H350" s="63">
        <v>5.1017754599999998</v>
      </c>
      <c r="I350" s="104">
        <v>0.76310659999999997</v>
      </c>
      <c r="J350" s="69">
        <f t="shared" si="22"/>
        <v>5.6855344456462573</v>
      </c>
      <c r="K350" s="71">
        <f t="shared" si="25"/>
        <v>1.9037185264923091</v>
      </c>
      <c r="L350" s="52"/>
    </row>
    <row r="351" spans="1:12" x14ac:dyDescent="0.15">
      <c r="A351" s="24" t="s">
        <v>1359</v>
      </c>
      <c r="B351" s="24" t="s">
        <v>1477</v>
      </c>
      <c r="C351" s="24" t="s">
        <v>1523</v>
      </c>
      <c r="D351" s="24" t="s">
        <v>1525</v>
      </c>
      <c r="E351" s="63">
        <v>2.66674225</v>
      </c>
      <c r="F351" s="45">
        <v>0.93710192454417096</v>
      </c>
      <c r="G351" s="103">
        <f t="shared" si="24"/>
        <v>1.8457334043969316</v>
      </c>
      <c r="H351" s="63">
        <v>60.394471145131497</v>
      </c>
      <c r="I351" s="104">
        <v>7.9213401245578501</v>
      </c>
      <c r="J351" s="69">
        <f t="shared" si="22"/>
        <v>6.6242744529925828</v>
      </c>
      <c r="K351" s="71">
        <f t="shared" si="25"/>
        <v>22.6472847704466</v>
      </c>
      <c r="L351" s="52"/>
    </row>
    <row r="352" spans="1:12" x14ac:dyDescent="0.15">
      <c r="A352" s="24" t="s">
        <v>242</v>
      </c>
      <c r="B352" s="24" t="s">
        <v>243</v>
      </c>
      <c r="C352" s="24" t="s">
        <v>1522</v>
      </c>
      <c r="D352" s="24" t="s">
        <v>1525</v>
      </c>
      <c r="E352" s="63">
        <v>2.6613468779999998</v>
      </c>
      <c r="F352" s="45">
        <v>1.924288405</v>
      </c>
      <c r="G352" s="103">
        <f t="shared" si="24"/>
        <v>0.38302910888245978</v>
      </c>
      <c r="H352" s="63">
        <v>1.2349100000000001E-3</v>
      </c>
      <c r="I352" s="104">
        <v>1.99320107</v>
      </c>
      <c r="J352" s="69">
        <f t="shared" si="22"/>
        <v>-0.99938043882346506</v>
      </c>
      <c r="K352" s="71">
        <f t="shared" si="25"/>
        <v>4.6401692699601563E-4</v>
      </c>
      <c r="L352" s="52"/>
    </row>
    <row r="353" spans="1:12" x14ac:dyDescent="0.15">
      <c r="A353" s="24" t="s">
        <v>155</v>
      </c>
      <c r="B353" s="24" t="s">
        <v>383</v>
      </c>
      <c r="C353" s="24" t="s">
        <v>1523</v>
      </c>
      <c r="D353" s="24" t="s">
        <v>1526</v>
      </c>
      <c r="E353" s="63">
        <v>2.6397171200000003</v>
      </c>
      <c r="F353" s="45">
        <v>1.5209017900000001</v>
      </c>
      <c r="G353" s="103">
        <f t="shared" si="24"/>
        <v>0.73562628261486895</v>
      </c>
      <c r="H353" s="63">
        <v>3.06312541</v>
      </c>
      <c r="I353" s="104">
        <v>1.95294082</v>
      </c>
      <c r="J353" s="69">
        <f t="shared" si="22"/>
        <v>0.56846811671436104</v>
      </c>
      <c r="K353" s="71">
        <f t="shared" si="25"/>
        <v>1.1603991150385082</v>
      </c>
      <c r="L353" s="52"/>
    </row>
    <row r="354" spans="1:12" x14ac:dyDescent="0.15">
      <c r="A354" s="24" t="s">
        <v>892</v>
      </c>
      <c r="B354" s="24" t="s">
        <v>31</v>
      </c>
      <c r="C354" s="24" t="s">
        <v>1523</v>
      </c>
      <c r="D354" s="24" t="s">
        <v>1526</v>
      </c>
      <c r="E354" s="63">
        <v>2.6016870410000004</v>
      </c>
      <c r="F354" s="45">
        <v>9.7598509680000003</v>
      </c>
      <c r="G354" s="103">
        <f t="shared" si="24"/>
        <v>-0.73342963437349074</v>
      </c>
      <c r="H354" s="63">
        <v>2.56002369</v>
      </c>
      <c r="I354" s="104">
        <v>19.222298300000002</v>
      </c>
      <c r="J354" s="69">
        <f t="shared" si="22"/>
        <v>-0.86682010392066389</v>
      </c>
      <c r="K354" s="71">
        <f t="shared" si="25"/>
        <v>0.98398602508932576</v>
      </c>
      <c r="L354" s="52"/>
    </row>
    <row r="355" spans="1:12" x14ac:dyDescent="0.15">
      <c r="A355" s="24" t="s">
        <v>270</v>
      </c>
      <c r="B355" s="24" t="s">
        <v>271</v>
      </c>
      <c r="C355" s="24" t="s">
        <v>1522</v>
      </c>
      <c r="D355" s="24" t="s">
        <v>1525</v>
      </c>
      <c r="E355" s="63">
        <v>2.59670603</v>
      </c>
      <c r="F355" s="45">
        <v>1.40242698</v>
      </c>
      <c r="G355" s="103">
        <f t="shared" si="24"/>
        <v>0.85158020134495693</v>
      </c>
      <c r="H355" s="63">
        <v>0.17128099999999999</v>
      </c>
      <c r="I355" s="104">
        <v>5.6666700000000004E-3</v>
      </c>
      <c r="J355" s="69">
        <f t="shared" si="22"/>
        <v>29.226041043505266</v>
      </c>
      <c r="K355" s="71">
        <f t="shared" si="25"/>
        <v>6.5960874285026394E-2</v>
      </c>
      <c r="L355" s="52"/>
    </row>
    <row r="356" spans="1:12" x14ac:dyDescent="0.15">
      <c r="A356" s="24" t="s">
        <v>1362</v>
      </c>
      <c r="B356" s="24" t="s">
        <v>1276</v>
      </c>
      <c r="C356" s="24" t="s">
        <v>1523</v>
      </c>
      <c r="D356" s="24" t="s">
        <v>1526</v>
      </c>
      <c r="E356" s="63">
        <v>2.5918157900000001</v>
      </c>
      <c r="F356" s="45">
        <v>1.4528675500000001</v>
      </c>
      <c r="G356" s="103">
        <f t="shared" si="24"/>
        <v>0.78393122621535594</v>
      </c>
      <c r="H356" s="63">
        <v>4.1949468200000002</v>
      </c>
      <c r="I356" s="104">
        <v>1.14439318</v>
      </c>
      <c r="J356" s="69">
        <f t="shared" si="22"/>
        <v>2.6656517124647667</v>
      </c>
      <c r="K356" s="71">
        <f t="shared" si="25"/>
        <v>1.618535868245482</v>
      </c>
      <c r="L356" s="52"/>
    </row>
    <row r="357" spans="1:12" x14ac:dyDescent="0.15">
      <c r="A357" s="24" t="s">
        <v>107</v>
      </c>
      <c r="B357" s="24" t="s">
        <v>352</v>
      </c>
      <c r="C357" s="24" t="s">
        <v>1522</v>
      </c>
      <c r="D357" s="24" t="s">
        <v>1525</v>
      </c>
      <c r="E357" s="63">
        <v>2.5838700499999998</v>
      </c>
      <c r="F357" s="45">
        <v>4.7537667599999995</v>
      </c>
      <c r="G357" s="103">
        <f t="shared" si="24"/>
        <v>-0.4564583875377175</v>
      </c>
      <c r="H357" s="63">
        <v>3.0139419799999998</v>
      </c>
      <c r="I357" s="104">
        <v>13.370846310000001</v>
      </c>
      <c r="J357" s="69">
        <f t="shared" si="22"/>
        <v>-0.77458854061123383</v>
      </c>
      <c r="K357" s="71">
        <f t="shared" si="25"/>
        <v>1.1664448759719941</v>
      </c>
      <c r="L357" s="52"/>
    </row>
    <row r="358" spans="1:12" x14ac:dyDescent="0.15">
      <c r="A358" s="24" t="s">
        <v>913</v>
      </c>
      <c r="B358" s="24" t="s">
        <v>446</v>
      </c>
      <c r="C358" s="24" t="s">
        <v>1522</v>
      </c>
      <c r="D358" s="24" t="s">
        <v>1525</v>
      </c>
      <c r="E358" s="63">
        <v>2.565800812</v>
      </c>
      <c r="F358" s="45">
        <v>1.6847017200000001</v>
      </c>
      <c r="G358" s="103">
        <f t="shared" si="24"/>
        <v>0.52300005487024714</v>
      </c>
      <c r="H358" s="63">
        <v>0.27535600999999998</v>
      </c>
      <c r="I358" s="104">
        <v>1.6400541000000002</v>
      </c>
      <c r="J358" s="69">
        <f t="shared" si="22"/>
        <v>-0.83210553237237728</v>
      </c>
      <c r="K358" s="71">
        <f t="shared" si="25"/>
        <v>0.10731776555381338</v>
      </c>
      <c r="L358" s="52"/>
    </row>
    <row r="359" spans="1:12" x14ac:dyDescent="0.15">
      <c r="A359" s="24" t="s">
        <v>1075</v>
      </c>
      <c r="B359" s="24" t="s">
        <v>1076</v>
      </c>
      <c r="C359" s="24" t="s">
        <v>1523</v>
      </c>
      <c r="D359" s="24" t="s">
        <v>1526</v>
      </c>
      <c r="E359" s="63">
        <v>2.5520199400000001</v>
      </c>
      <c r="F359" s="45">
        <v>1.6885409299999998</v>
      </c>
      <c r="G359" s="103">
        <f t="shared" si="24"/>
        <v>0.5113758243337343</v>
      </c>
      <c r="H359" s="63">
        <v>2.7201462099999998</v>
      </c>
      <c r="I359" s="104">
        <v>0.28554231000000002</v>
      </c>
      <c r="J359" s="69">
        <f t="shared" ref="J359:J422" si="26">IF(ISERROR(H359/I359-1),"",((H359/I359-1)))</f>
        <v>8.5262457251956789</v>
      </c>
      <c r="K359" s="71">
        <f t="shared" si="25"/>
        <v>1.0658796850936829</v>
      </c>
      <c r="L359" s="52"/>
    </row>
    <row r="360" spans="1:12" x14ac:dyDescent="0.15">
      <c r="A360" s="24" t="s">
        <v>1346</v>
      </c>
      <c r="B360" s="24" t="s">
        <v>1487</v>
      </c>
      <c r="C360" s="24" t="s">
        <v>1523</v>
      </c>
      <c r="D360" s="24" t="s">
        <v>1525</v>
      </c>
      <c r="E360" s="63">
        <v>2.5396549900000003</v>
      </c>
      <c r="F360" s="45">
        <v>7.3240300000000008E-2</v>
      </c>
      <c r="G360" s="103">
        <f t="shared" si="24"/>
        <v>33.675649744744355</v>
      </c>
      <c r="H360" s="63">
        <v>6.7974766500000001</v>
      </c>
      <c r="I360" s="104">
        <v>10.10367832</v>
      </c>
      <c r="J360" s="69">
        <f t="shared" si="26"/>
        <v>-0.32722752697455237</v>
      </c>
      <c r="K360" s="71">
        <f t="shared" si="25"/>
        <v>2.6765354651578086</v>
      </c>
      <c r="L360" s="52"/>
    </row>
    <row r="361" spans="1:12" x14ac:dyDescent="0.15">
      <c r="A361" s="24" t="s">
        <v>1110</v>
      </c>
      <c r="B361" s="24" t="s">
        <v>373</v>
      </c>
      <c r="C361" s="24" t="s">
        <v>1523</v>
      </c>
      <c r="D361" s="24" t="s">
        <v>1526</v>
      </c>
      <c r="E361" s="63">
        <v>2.538246945</v>
      </c>
      <c r="F361" s="45">
        <v>1.6939558929999998</v>
      </c>
      <c r="G361" s="103">
        <f t="shared" si="24"/>
        <v>0.49841383443860443</v>
      </c>
      <c r="H361" s="63">
        <v>0.61343231999999992</v>
      </c>
      <c r="I361" s="104">
        <v>0.73605818000000001</v>
      </c>
      <c r="J361" s="69">
        <f t="shared" si="26"/>
        <v>-0.16659805343104817</v>
      </c>
      <c r="K361" s="71">
        <f t="shared" si="25"/>
        <v>0.24167558684878074</v>
      </c>
      <c r="L361" s="52"/>
    </row>
    <row r="362" spans="1:12" x14ac:dyDescent="0.15">
      <c r="A362" s="24" t="s">
        <v>84</v>
      </c>
      <c r="B362" s="24" t="s">
        <v>1031</v>
      </c>
      <c r="C362" s="24" t="s">
        <v>1522</v>
      </c>
      <c r="D362" s="24" t="s">
        <v>1525</v>
      </c>
      <c r="E362" s="63">
        <v>2.5314811400000004</v>
      </c>
      <c r="F362" s="45">
        <v>1.5111606799999999</v>
      </c>
      <c r="G362" s="103">
        <f t="shared" si="24"/>
        <v>0.67518992090238905</v>
      </c>
      <c r="H362" s="63">
        <v>2.4793331699999999</v>
      </c>
      <c r="I362" s="104">
        <v>6.1369144000000002</v>
      </c>
      <c r="J362" s="69">
        <f t="shared" si="26"/>
        <v>-0.59599678137925471</v>
      </c>
      <c r="K362" s="71">
        <f t="shared" si="25"/>
        <v>0.97940021390007259</v>
      </c>
      <c r="L362" s="52"/>
    </row>
    <row r="363" spans="1:12" x14ac:dyDescent="0.15">
      <c r="A363" s="24" t="s">
        <v>922</v>
      </c>
      <c r="B363" s="24" t="s">
        <v>40</v>
      </c>
      <c r="C363" s="24" t="s">
        <v>1522</v>
      </c>
      <c r="D363" s="24" t="s">
        <v>1525</v>
      </c>
      <c r="E363" s="63">
        <v>2.5224049800000001</v>
      </c>
      <c r="F363" s="45">
        <v>0.70618239000000005</v>
      </c>
      <c r="G363" s="103">
        <f t="shared" si="24"/>
        <v>2.5718888147295771</v>
      </c>
      <c r="H363" s="63">
        <v>13.80972863</v>
      </c>
      <c r="I363" s="104">
        <v>0.36765846000000002</v>
      </c>
      <c r="J363" s="69">
        <f t="shared" si="26"/>
        <v>36.561297052704838</v>
      </c>
      <c r="K363" s="71">
        <f t="shared" si="25"/>
        <v>5.4748261042522994</v>
      </c>
      <c r="L363" s="52"/>
    </row>
    <row r="364" spans="1:12" x14ac:dyDescent="0.15">
      <c r="A364" s="24" t="s">
        <v>1628</v>
      </c>
      <c r="B364" s="24" t="s">
        <v>4</v>
      </c>
      <c r="C364" s="24" t="s">
        <v>1522</v>
      </c>
      <c r="D364" s="24" t="s">
        <v>1525</v>
      </c>
      <c r="E364" s="63">
        <v>2.50648516</v>
      </c>
      <c r="F364" s="45">
        <v>0.467921527</v>
      </c>
      <c r="G364" s="103">
        <f t="shared" si="24"/>
        <v>4.3566357078502183</v>
      </c>
      <c r="H364" s="63">
        <v>0.10025835000000001</v>
      </c>
      <c r="I364" s="104">
        <v>9.8289229999999991E-2</v>
      </c>
      <c r="J364" s="69">
        <f t="shared" si="26"/>
        <v>2.0033934541963783E-2</v>
      </c>
      <c r="K364" s="71">
        <f t="shared" si="25"/>
        <v>3.9999578533311569E-2</v>
      </c>
      <c r="L364" s="52"/>
    </row>
    <row r="365" spans="1:12" x14ac:dyDescent="0.15">
      <c r="A365" s="24" t="s">
        <v>1743</v>
      </c>
      <c r="B365" s="24" t="s">
        <v>1744</v>
      </c>
      <c r="C365" s="24" t="s">
        <v>1523</v>
      </c>
      <c r="D365" s="24" t="s">
        <v>1525</v>
      </c>
      <c r="E365" s="63">
        <v>2.4994383600000001</v>
      </c>
      <c r="F365" s="45">
        <v>9.0735389999999999E-2</v>
      </c>
      <c r="G365" s="103">
        <f t="shared" si="24"/>
        <v>26.546455247505964</v>
      </c>
      <c r="H365" s="63">
        <v>17.943657003583201</v>
      </c>
      <c r="I365" s="104">
        <v>12.034877473122201</v>
      </c>
      <c r="J365" s="69">
        <f t="shared" si="26"/>
        <v>0.49097130765620411</v>
      </c>
      <c r="K365" s="71">
        <f t="shared" si="25"/>
        <v>7.1790756238466313</v>
      </c>
      <c r="L365" s="52"/>
    </row>
    <row r="366" spans="1:12" x14ac:dyDescent="0.15">
      <c r="A366" s="24" t="s">
        <v>1242</v>
      </c>
      <c r="B366" s="24" t="s">
        <v>1243</v>
      </c>
      <c r="C366" s="24" t="s">
        <v>1522</v>
      </c>
      <c r="D366" s="24" t="s">
        <v>1525</v>
      </c>
      <c r="E366" s="63">
        <v>2.4964187400000002</v>
      </c>
      <c r="F366" s="45">
        <v>4.1289404599999999</v>
      </c>
      <c r="G366" s="103">
        <f t="shared" si="24"/>
        <v>-0.39538514440094386</v>
      </c>
      <c r="H366" s="63">
        <v>3.9375297400000004</v>
      </c>
      <c r="I366" s="104">
        <v>7.8759464599999998</v>
      </c>
      <c r="J366" s="69">
        <f t="shared" si="26"/>
        <v>-0.5000563094229058</v>
      </c>
      <c r="K366" s="71">
        <f t="shared" ref="K366:K385" si="27">IF(ISERROR(H366/E366),"",(H366/E366))</f>
        <v>1.5772713435086616</v>
      </c>
      <c r="L366" s="52"/>
    </row>
    <row r="367" spans="1:12" x14ac:dyDescent="0.15">
      <c r="A367" s="24" t="s">
        <v>890</v>
      </c>
      <c r="B367" s="24" t="s">
        <v>25</v>
      </c>
      <c r="C367" s="24" t="s">
        <v>1523</v>
      </c>
      <c r="D367" s="24" t="s">
        <v>1526</v>
      </c>
      <c r="E367" s="63">
        <v>2.4599897980000001</v>
      </c>
      <c r="F367" s="45">
        <v>6.2249078339999997</v>
      </c>
      <c r="G367" s="103">
        <f t="shared" si="24"/>
        <v>-0.60481506496149029</v>
      </c>
      <c r="H367" s="63">
        <v>5.5706870000000004</v>
      </c>
      <c r="I367" s="104">
        <v>4.858123</v>
      </c>
      <c r="J367" s="69">
        <f t="shared" si="26"/>
        <v>0.14667475483844283</v>
      </c>
      <c r="K367" s="71">
        <f t="shared" si="27"/>
        <v>2.2645163018680128</v>
      </c>
      <c r="L367" s="52"/>
    </row>
    <row r="368" spans="1:12" x14ac:dyDescent="0.15">
      <c r="A368" s="24" t="s">
        <v>1157</v>
      </c>
      <c r="B368" s="24" t="s">
        <v>1170</v>
      </c>
      <c r="C368" s="24" t="s">
        <v>1523</v>
      </c>
      <c r="D368" s="24" t="s">
        <v>1526</v>
      </c>
      <c r="E368" s="63">
        <v>2.40100164</v>
      </c>
      <c r="F368" s="45">
        <v>0.54707976999999997</v>
      </c>
      <c r="G368" s="103">
        <f t="shared" si="24"/>
        <v>3.3887596867272212</v>
      </c>
      <c r="H368" s="63">
        <v>0.41036338999999999</v>
      </c>
      <c r="I368" s="104">
        <v>0.70229430000000004</v>
      </c>
      <c r="J368" s="69">
        <f t="shared" si="26"/>
        <v>-0.41568173057933122</v>
      </c>
      <c r="K368" s="71">
        <f t="shared" si="27"/>
        <v>0.1709134151195332</v>
      </c>
      <c r="L368" s="52"/>
    </row>
    <row r="369" spans="1:12" x14ac:dyDescent="0.15">
      <c r="A369" s="24" t="s">
        <v>1602</v>
      </c>
      <c r="B369" s="24" t="s">
        <v>1948</v>
      </c>
      <c r="C369" s="24" t="s">
        <v>1522</v>
      </c>
      <c r="D369" s="24" t="s">
        <v>1525</v>
      </c>
      <c r="E369" s="63">
        <v>2.3323454449999996</v>
      </c>
      <c r="F369" s="45">
        <v>4.2322710639999999</v>
      </c>
      <c r="G369" s="103">
        <f t="shared" si="24"/>
        <v>-0.44891397320008719</v>
      </c>
      <c r="H369" s="63">
        <v>5.5773360000000001E-2</v>
      </c>
      <c r="I369" s="104">
        <v>2.93765E-2</v>
      </c>
      <c r="J369" s="69">
        <f t="shared" si="26"/>
        <v>0.89857062618079087</v>
      </c>
      <c r="K369" s="71">
        <f t="shared" si="27"/>
        <v>2.3912992871431192E-2</v>
      </c>
      <c r="L369" s="52"/>
    </row>
    <row r="370" spans="1:12" x14ac:dyDescent="0.15">
      <c r="A370" s="24" t="s">
        <v>1635</v>
      </c>
      <c r="B370" s="24" t="s">
        <v>1636</v>
      </c>
      <c r="C370" s="24" t="s">
        <v>1522</v>
      </c>
      <c r="D370" s="24" t="s">
        <v>1525</v>
      </c>
      <c r="E370" s="63">
        <v>2.3188835399999999</v>
      </c>
      <c r="F370" s="45">
        <v>0.16844412</v>
      </c>
      <c r="G370" s="103">
        <f t="shared" si="24"/>
        <v>12.766485526476078</v>
      </c>
      <c r="H370" s="63">
        <v>0</v>
      </c>
      <c r="I370" s="104">
        <v>19.986250200000001</v>
      </c>
      <c r="J370" s="69">
        <f t="shared" si="26"/>
        <v>-1</v>
      </c>
      <c r="K370" s="71">
        <f t="shared" si="27"/>
        <v>0</v>
      </c>
      <c r="L370" s="52"/>
    </row>
    <row r="371" spans="1:12" x14ac:dyDescent="0.15">
      <c r="A371" s="24" t="s">
        <v>1760</v>
      </c>
      <c r="B371" s="24" t="s">
        <v>1761</v>
      </c>
      <c r="C371" s="24" t="s">
        <v>1523</v>
      </c>
      <c r="D371" s="24" t="s">
        <v>1525</v>
      </c>
      <c r="E371" s="63">
        <v>2.31602738</v>
      </c>
      <c r="F371" s="45">
        <v>4.9494000000000003E-4</v>
      </c>
      <c r="G371" s="103">
        <f t="shared" si="24"/>
        <v>4678.4103931789705</v>
      </c>
      <c r="H371" s="63">
        <v>3.7039809900000003</v>
      </c>
      <c r="I371" s="104">
        <v>0</v>
      </c>
      <c r="J371" s="69" t="str">
        <f t="shared" si="26"/>
        <v/>
      </c>
      <c r="K371" s="71">
        <f t="shared" si="27"/>
        <v>1.5992820387123403</v>
      </c>
      <c r="L371" s="52"/>
    </row>
    <row r="372" spans="1:12" x14ac:dyDescent="0.15">
      <c r="A372" s="24" t="s">
        <v>154</v>
      </c>
      <c r="B372" s="24" t="s">
        <v>381</v>
      </c>
      <c r="C372" s="24" t="s">
        <v>1523</v>
      </c>
      <c r="D372" s="24" t="s">
        <v>1526</v>
      </c>
      <c r="E372" s="63">
        <v>2.308713059</v>
      </c>
      <c r="F372" s="45">
        <v>2.2807512599999997</v>
      </c>
      <c r="G372" s="103">
        <f t="shared" si="24"/>
        <v>1.2259907290372407E-2</v>
      </c>
      <c r="H372" s="63">
        <v>2.9515603711720249</v>
      </c>
      <c r="I372" s="104">
        <v>9.0446074999999997</v>
      </c>
      <c r="J372" s="69">
        <f t="shared" si="26"/>
        <v>-0.67366628444937771</v>
      </c>
      <c r="K372" s="71">
        <f t="shared" si="27"/>
        <v>1.2784440057052688</v>
      </c>
      <c r="L372" s="52"/>
    </row>
    <row r="373" spans="1:12" x14ac:dyDescent="0.15">
      <c r="A373" s="24" t="s">
        <v>898</v>
      </c>
      <c r="B373" s="24" t="s">
        <v>848</v>
      </c>
      <c r="C373" s="24" t="s">
        <v>1523</v>
      </c>
      <c r="D373" s="24" t="s">
        <v>1526</v>
      </c>
      <c r="E373" s="63">
        <v>2.28507258</v>
      </c>
      <c r="F373" s="45">
        <v>2.4776700000000002E-2</v>
      </c>
      <c r="G373" s="103">
        <f t="shared" si="24"/>
        <v>91.226671832810652</v>
      </c>
      <c r="H373" s="63">
        <v>0.95645954</v>
      </c>
      <c r="I373" s="104">
        <v>0.91639112</v>
      </c>
      <c r="J373" s="69">
        <f t="shared" si="26"/>
        <v>4.3724146955941734E-2</v>
      </c>
      <c r="K373" s="71">
        <f t="shared" si="27"/>
        <v>0.41856856030367318</v>
      </c>
      <c r="L373" s="52"/>
    </row>
    <row r="374" spans="1:12" x14ac:dyDescent="0.15">
      <c r="A374" s="24" t="s">
        <v>1113</v>
      </c>
      <c r="B374" s="24" t="s">
        <v>250</v>
      </c>
      <c r="C374" s="24" t="s">
        <v>1522</v>
      </c>
      <c r="D374" s="24" t="s">
        <v>1525</v>
      </c>
      <c r="E374" s="63">
        <v>2.27052561</v>
      </c>
      <c r="F374" s="45">
        <v>4.7143881100000007</v>
      </c>
      <c r="G374" s="103">
        <f t="shared" si="24"/>
        <v>-0.51838381630399977</v>
      </c>
      <c r="H374" s="63">
        <v>0</v>
      </c>
      <c r="I374" s="104">
        <v>0</v>
      </c>
      <c r="J374" s="69" t="str">
        <f t="shared" si="26"/>
        <v/>
      </c>
      <c r="K374" s="71">
        <f t="shared" si="27"/>
        <v>0</v>
      </c>
      <c r="L374" s="52"/>
    </row>
    <row r="375" spans="1:12" x14ac:dyDescent="0.15">
      <c r="A375" s="24" t="s">
        <v>448</v>
      </c>
      <c r="B375" s="24" t="s">
        <v>457</v>
      </c>
      <c r="C375" s="24" t="s">
        <v>1522</v>
      </c>
      <c r="D375" s="24" t="s">
        <v>1526</v>
      </c>
      <c r="E375" s="63">
        <v>2.2676187149999998</v>
      </c>
      <c r="F375" s="45">
        <v>2.7264999599999999</v>
      </c>
      <c r="G375" s="103">
        <f t="shared" si="24"/>
        <v>-0.16830414514291803</v>
      </c>
      <c r="H375" s="63">
        <v>0</v>
      </c>
      <c r="I375" s="104">
        <v>0.16890360999999998</v>
      </c>
      <c r="J375" s="69">
        <f t="shared" si="26"/>
        <v>-1</v>
      </c>
      <c r="K375" s="71">
        <f t="shared" si="27"/>
        <v>0</v>
      </c>
      <c r="L375" s="52"/>
    </row>
    <row r="376" spans="1:12" x14ac:dyDescent="0.15">
      <c r="A376" s="24" t="s">
        <v>390</v>
      </c>
      <c r="B376" s="24" t="s">
        <v>391</v>
      </c>
      <c r="C376" s="24" t="s">
        <v>1523</v>
      </c>
      <c r="D376" s="24" t="s">
        <v>1526</v>
      </c>
      <c r="E376" s="63">
        <v>2.2626163879999996</v>
      </c>
      <c r="F376" s="45">
        <v>3.2956556290000001</v>
      </c>
      <c r="G376" s="103">
        <f t="shared" si="24"/>
        <v>-0.31345485004859419</v>
      </c>
      <c r="H376" s="63">
        <v>1.57043478</v>
      </c>
      <c r="I376" s="104">
        <v>44.558115590000007</v>
      </c>
      <c r="J376" s="69">
        <f t="shared" si="26"/>
        <v>-0.96475535917069966</v>
      </c>
      <c r="K376" s="71">
        <f t="shared" si="27"/>
        <v>0.69407911492595464</v>
      </c>
      <c r="L376" s="52"/>
    </row>
    <row r="377" spans="1:12" x14ac:dyDescent="0.15">
      <c r="A377" s="24" t="s">
        <v>1150</v>
      </c>
      <c r="B377" s="24" t="s">
        <v>1162</v>
      </c>
      <c r="C377" s="24" t="s">
        <v>1523</v>
      </c>
      <c r="D377" s="24" t="s">
        <v>1526</v>
      </c>
      <c r="E377" s="63">
        <v>2.2588567200000003</v>
      </c>
      <c r="F377" s="45">
        <v>5.0026043700000002</v>
      </c>
      <c r="G377" s="103">
        <f t="shared" si="24"/>
        <v>-0.54846384944088622</v>
      </c>
      <c r="H377" s="63">
        <v>0</v>
      </c>
      <c r="I377" s="104">
        <v>4.8967388600000001</v>
      </c>
      <c r="J377" s="69">
        <f t="shared" si="26"/>
        <v>-1</v>
      </c>
      <c r="K377" s="71">
        <f t="shared" si="27"/>
        <v>0</v>
      </c>
      <c r="L377" s="52"/>
    </row>
    <row r="378" spans="1:12" x14ac:dyDescent="0.15">
      <c r="A378" s="24" t="s">
        <v>156</v>
      </c>
      <c r="B378" s="24" t="s">
        <v>384</v>
      </c>
      <c r="C378" s="24" t="s">
        <v>1523</v>
      </c>
      <c r="D378" s="24" t="s">
        <v>1526</v>
      </c>
      <c r="E378" s="63">
        <v>2.2545183440000001</v>
      </c>
      <c r="F378" s="45">
        <v>2.6066717599999998</v>
      </c>
      <c r="G378" s="103">
        <f t="shared" si="24"/>
        <v>-0.13509695443971037</v>
      </c>
      <c r="H378" s="63">
        <v>4.6522860100000001</v>
      </c>
      <c r="I378" s="104">
        <v>8.9091000000000004E-2</v>
      </c>
      <c r="J378" s="69">
        <f t="shared" si="26"/>
        <v>51.219483561751467</v>
      </c>
      <c r="K378" s="71">
        <f t="shared" si="27"/>
        <v>2.0635387697692646</v>
      </c>
      <c r="L378" s="52"/>
    </row>
    <row r="379" spans="1:12" x14ac:dyDescent="0.15">
      <c r="A379" s="24" t="s">
        <v>169</v>
      </c>
      <c r="B379" s="24" t="s">
        <v>316</v>
      </c>
      <c r="C379" s="24" t="s">
        <v>1522</v>
      </c>
      <c r="D379" s="24" t="s">
        <v>1526</v>
      </c>
      <c r="E379" s="63">
        <v>2.2412930299999996</v>
      </c>
      <c r="F379" s="45">
        <v>0.44510321999999997</v>
      </c>
      <c r="G379" s="103">
        <f t="shared" si="24"/>
        <v>4.0354455535055438</v>
      </c>
      <c r="H379" s="63">
        <v>0.29010497999999996</v>
      </c>
      <c r="I379" s="104">
        <v>7.0108399999999987E-2</v>
      </c>
      <c r="J379" s="69">
        <f t="shared" si="26"/>
        <v>3.1379489476296705</v>
      </c>
      <c r="K379" s="71">
        <f t="shared" si="27"/>
        <v>0.12943643518134709</v>
      </c>
      <c r="L379" s="52"/>
    </row>
    <row r="380" spans="1:12" x14ac:dyDescent="0.15">
      <c r="A380" s="24" t="s">
        <v>881</v>
      </c>
      <c r="B380" s="24" t="s">
        <v>388</v>
      </c>
      <c r="C380" s="24" t="s">
        <v>1523</v>
      </c>
      <c r="D380" s="24" t="s">
        <v>1526</v>
      </c>
      <c r="E380" s="63">
        <v>2.2207104100000001</v>
      </c>
      <c r="F380" s="45">
        <v>3.3711960080000001</v>
      </c>
      <c r="G380" s="103">
        <f t="shared" si="24"/>
        <v>-0.34126926920589773</v>
      </c>
      <c r="H380" s="63">
        <v>7.9103005099999999</v>
      </c>
      <c r="I380" s="104">
        <v>9.8289417399999994</v>
      </c>
      <c r="J380" s="69">
        <f t="shared" si="26"/>
        <v>-0.1952032355825114</v>
      </c>
      <c r="K380" s="71">
        <f t="shared" si="27"/>
        <v>3.5620585531456124</v>
      </c>
      <c r="L380" s="52"/>
    </row>
    <row r="381" spans="1:12" x14ac:dyDescent="0.15">
      <c r="A381" s="24" t="s">
        <v>989</v>
      </c>
      <c r="B381" s="24" t="s">
        <v>992</v>
      </c>
      <c r="C381" s="24" t="s">
        <v>1523</v>
      </c>
      <c r="D381" s="24" t="s">
        <v>1526</v>
      </c>
      <c r="E381" s="63">
        <v>2.2137581600000003</v>
      </c>
      <c r="F381" s="45">
        <v>1.502950515</v>
      </c>
      <c r="G381" s="103">
        <f t="shared" si="24"/>
        <v>0.47294148270743319</v>
      </c>
      <c r="H381" s="63">
        <v>5.6069510400000002</v>
      </c>
      <c r="I381" s="104">
        <v>1.6960858400000001</v>
      </c>
      <c r="J381" s="69">
        <f t="shared" si="26"/>
        <v>2.3058179649680937</v>
      </c>
      <c r="K381" s="71">
        <f t="shared" si="27"/>
        <v>2.5327748718495968</v>
      </c>
      <c r="L381" s="52"/>
    </row>
    <row r="382" spans="1:12" x14ac:dyDescent="0.15">
      <c r="A382" s="24" t="s">
        <v>300</v>
      </c>
      <c r="B382" s="24" t="s">
        <v>1687</v>
      </c>
      <c r="C382" s="24" t="s">
        <v>1522</v>
      </c>
      <c r="D382" s="24" t="s">
        <v>1525</v>
      </c>
      <c r="E382" s="63">
        <v>2.2033724800000001</v>
      </c>
      <c r="F382" s="45">
        <v>1.28066518</v>
      </c>
      <c r="G382" s="103">
        <f t="shared" si="24"/>
        <v>0.7204906593931133</v>
      </c>
      <c r="H382" s="63">
        <v>38.789828920000005</v>
      </c>
      <c r="I382" s="104">
        <v>17.320973079999998</v>
      </c>
      <c r="J382" s="69">
        <f t="shared" si="26"/>
        <v>1.2394716937000174</v>
      </c>
      <c r="K382" s="71">
        <f t="shared" si="27"/>
        <v>17.604753291645</v>
      </c>
      <c r="L382" s="52"/>
    </row>
    <row r="383" spans="1:12" x14ac:dyDescent="0.15">
      <c r="A383" s="24" t="s">
        <v>1805</v>
      </c>
      <c r="B383" s="24" t="s">
        <v>1806</v>
      </c>
      <c r="C383" s="24" t="s">
        <v>1522</v>
      </c>
      <c r="D383" s="24" t="s">
        <v>1525</v>
      </c>
      <c r="E383" s="63">
        <v>2.179132048</v>
      </c>
      <c r="F383" s="45">
        <v>1.7595274010000002</v>
      </c>
      <c r="G383" s="103">
        <f t="shared" si="24"/>
        <v>0.2384757672779203</v>
      </c>
      <c r="H383" s="63">
        <v>4.4773504400000004</v>
      </c>
      <c r="I383" s="104">
        <v>22.050281949999999</v>
      </c>
      <c r="J383" s="69">
        <f t="shared" si="26"/>
        <v>-0.796948154669741</v>
      </c>
      <c r="K383" s="71">
        <f t="shared" si="27"/>
        <v>2.0546485212354604</v>
      </c>
      <c r="L383" s="52"/>
    </row>
    <row r="384" spans="1:12" x14ac:dyDescent="0.15">
      <c r="A384" s="24" t="s">
        <v>1255</v>
      </c>
      <c r="B384" s="24" t="s">
        <v>1256</v>
      </c>
      <c r="C384" s="24" t="s">
        <v>1523</v>
      </c>
      <c r="D384" s="24" t="s">
        <v>1526</v>
      </c>
      <c r="E384" s="63">
        <v>2.1782225499999996</v>
      </c>
      <c r="F384" s="45">
        <v>8.9615700000000003E-3</v>
      </c>
      <c r="G384" s="103">
        <f t="shared" si="24"/>
        <v>242.06260510156139</v>
      </c>
      <c r="H384" s="63">
        <v>0</v>
      </c>
      <c r="I384" s="104">
        <v>0</v>
      </c>
      <c r="J384" s="69" t="str">
        <f t="shared" si="26"/>
        <v/>
      </c>
      <c r="K384" s="71">
        <f t="shared" si="27"/>
        <v>0</v>
      </c>
      <c r="L384" s="52"/>
    </row>
    <row r="385" spans="1:12" x14ac:dyDescent="0.15">
      <c r="A385" s="24" t="s">
        <v>1405</v>
      </c>
      <c r="B385" s="24" t="s">
        <v>1406</v>
      </c>
      <c r="C385" s="24" t="s">
        <v>1523</v>
      </c>
      <c r="D385" s="24" t="s">
        <v>1525</v>
      </c>
      <c r="E385" s="63">
        <v>2.1677373199999996</v>
      </c>
      <c r="F385" s="45"/>
      <c r="G385" s="103" t="str">
        <f t="shared" si="24"/>
        <v/>
      </c>
      <c r="H385" s="63">
        <v>4.3457289100000001</v>
      </c>
      <c r="I385" s="104"/>
      <c r="J385" s="69" t="str">
        <f t="shared" si="26"/>
        <v/>
      </c>
      <c r="K385" s="71">
        <f t="shared" si="27"/>
        <v>2.0047304024825299</v>
      </c>
      <c r="L385" s="52"/>
    </row>
    <row r="386" spans="1:12" x14ac:dyDescent="0.15">
      <c r="A386" s="24" t="s">
        <v>1703</v>
      </c>
      <c r="B386" s="24" t="s">
        <v>1704</v>
      </c>
      <c r="C386" s="24" t="s">
        <v>1522</v>
      </c>
      <c r="D386" s="24" t="s">
        <v>1525</v>
      </c>
      <c r="E386" s="63">
        <v>2.1573183199999999</v>
      </c>
      <c r="F386" s="45">
        <v>0.74520664000000003</v>
      </c>
      <c r="G386" s="103">
        <f t="shared" si="24"/>
        <v>1.8949263254015016</v>
      </c>
      <c r="H386" s="63">
        <v>1.70494565</v>
      </c>
      <c r="I386" s="104">
        <v>9.6244468399999992</v>
      </c>
      <c r="J386" s="69">
        <f t="shared" si="26"/>
        <v>-0.82285260874275867</v>
      </c>
      <c r="K386" s="71">
        <f t="shared" ref="K386:K414" si="28">IF(ISERROR(H386/E386),"",(H386/E386))</f>
        <v>0.79030787167282757</v>
      </c>
      <c r="L386" s="52"/>
    </row>
    <row r="387" spans="1:12" x14ac:dyDescent="0.15">
      <c r="A387" s="24" t="s">
        <v>1279</v>
      </c>
      <c r="B387" s="24" t="s">
        <v>1171</v>
      </c>
      <c r="C387" s="24" t="s">
        <v>1523</v>
      </c>
      <c r="D387" s="24" t="s">
        <v>1526</v>
      </c>
      <c r="E387" s="63">
        <v>2.1013256499999997</v>
      </c>
      <c r="F387" s="45">
        <v>2.1985317599999998</v>
      </c>
      <c r="G387" s="103">
        <f t="shared" si="24"/>
        <v>-4.4214103143090377E-2</v>
      </c>
      <c r="H387" s="63">
        <v>0.63776770827665996</v>
      </c>
      <c r="I387" s="104">
        <v>4.8147174231848995</v>
      </c>
      <c r="J387" s="69">
        <f t="shared" si="26"/>
        <v>-0.86753787351973366</v>
      </c>
      <c r="K387" s="71">
        <f t="shared" si="28"/>
        <v>0.30350731609670306</v>
      </c>
      <c r="L387" s="52"/>
    </row>
    <row r="388" spans="1:12" x14ac:dyDescent="0.15">
      <c r="A388" s="24" t="s">
        <v>131</v>
      </c>
      <c r="B388" s="24" t="s">
        <v>1558</v>
      </c>
      <c r="C388" s="24" t="s">
        <v>1522</v>
      </c>
      <c r="D388" s="24" t="s">
        <v>1525</v>
      </c>
      <c r="E388" s="63">
        <v>2.10076537</v>
      </c>
      <c r="F388" s="45">
        <v>1.05045546</v>
      </c>
      <c r="G388" s="103">
        <f t="shared" si="24"/>
        <v>0.9998614410552924</v>
      </c>
      <c r="H388" s="63">
        <v>99.850250410000001</v>
      </c>
      <c r="I388" s="104">
        <v>32.092685940000003</v>
      </c>
      <c r="J388" s="69">
        <f t="shared" si="26"/>
        <v>2.1113086201846274</v>
      </c>
      <c r="K388" s="71">
        <f t="shared" si="28"/>
        <v>47.530415264794662</v>
      </c>
      <c r="L388" s="52"/>
    </row>
    <row r="389" spans="1:12" x14ac:dyDescent="0.15">
      <c r="A389" s="24" t="s">
        <v>182</v>
      </c>
      <c r="B389" s="24" t="s">
        <v>329</v>
      </c>
      <c r="C389" s="24" t="s">
        <v>1522</v>
      </c>
      <c r="D389" s="24" t="s">
        <v>1526</v>
      </c>
      <c r="E389" s="63">
        <v>2.0609485800000003</v>
      </c>
      <c r="F389" s="45">
        <v>1.6734257549999998</v>
      </c>
      <c r="G389" s="103">
        <f t="shared" si="24"/>
        <v>0.2315745552750863</v>
      </c>
      <c r="H389" s="63">
        <v>1.8420405099999999</v>
      </c>
      <c r="I389" s="104">
        <v>0.25070019999999998</v>
      </c>
      <c r="J389" s="69">
        <f t="shared" si="26"/>
        <v>6.3475829297304109</v>
      </c>
      <c r="K389" s="71">
        <f t="shared" si="28"/>
        <v>0.89378285701819871</v>
      </c>
      <c r="L389" s="52"/>
    </row>
    <row r="390" spans="1:12" x14ac:dyDescent="0.15">
      <c r="A390" s="24" t="s">
        <v>838</v>
      </c>
      <c r="B390" s="24" t="s">
        <v>839</v>
      </c>
      <c r="C390" s="24" t="s">
        <v>1522</v>
      </c>
      <c r="D390" s="24" t="s">
        <v>1526</v>
      </c>
      <c r="E390" s="63">
        <v>2.0570211199999999</v>
      </c>
      <c r="F390" s="45">
        <v>0.94792054000000003</v>
      </c>
      <c r="G390" s="103">
        <f t="shared" si="24"/>
        <v>1.1700353913630774</v>
      </c>
      <c r="H390" s="63">
        <v>1.44565349</v>
      </c>
      <c r="I390" s="104">
        <v>0.80935668999999999</v>
      </c>
      <c r="J390" s="69">
        <f t="shared" si="26"/>
        <v>0.78617599367715107</v>
      </c>
      <c r="K390" s="71">
        <f t="shared" si="28"/>
        <v>0.70278981384498374</v>
      </c>
      <c r="L390" s="52"/>
    </row>
    <row r="391" spans="1:12" x14ac:dyDescent="0.15">
      <c r="A391" s="24" t="s">
        <v>1613</v>
      </c>
      <c r="B391" s="24" t="s">
        <v>1614</v>
      </c>
      <c r="C391" s="24" t="s">
        <v>1522</v>
      </c>
      <c r="D391" s="24" t="s">
        <v>1525</v>
      </c>
      <c r="E391" s="63">
        <v>2.05341767</v>
      </c>
      <c r="F391" s="45">
        <v>1.3404375399999999</v>
      </c>
      <c r="G391" s="103">
        <f t="shared" si="24"/>
        <v>0.53190104628075408</v>
      </c>
      <c r="H391" s="63">
        <v>2.9216389500000002</v>
      </c>
      <c r="I391" s="104">
        <v>50.372234990000003</v>
      </c>
      <c r="J391" s="69">
        <f t="shared" si="26"/>
        <v>-0.94199902087767184</v>
      </c>
      <c r="K391" s="71">
        <f t="shared" si="28"/>
        <v>1.42281767254881</v>
      </c>
      <c r="L391" s="52"/>
    </row>
    <row r="392" spans="1:12" x14ac:dyDescent="0.15">
      <c r="A392" s="24" t="s">
        <v>840</v>
      </c>
      <c r="B392" s="24" t="s">
        <v>841</v>
      </c>
      <c r="C392" s="24" t="s">
        <v>1522</v>
      </c>
      <c r="D392" s="24" t="s">
        <v>1526</v>
      </c>
      <c r="E392" s="63">
        <v>2.04714785</v>
      </c>
      <c r="F392" s="45">
        <v>0.17894069000000001</v>
      </c>
      <c r="G392" s="103">
        <f t="shared" ref="G392:G455" si="29">IF(ISERROR(E392/F392-1),"",((E392/F392-1)))</f>
        <v>10.440370829016027</v>
      </c>
      <c r="H392" s="63">
        <v>1.0956900000000001</v>
      </c>
      <c r="I392" s="104">
        <v>1.5098159999999999E-2</v>
      </c>
      <c r="J392" s="69">
        <f t="shared" si="26"/>
        <v>71.571094755917287</v>
      </c>
      <c r="K392" s="71">
        <f t="shared" si="28"/>
        <v>0.53522758505205181</v>
      </c>
      <c r="L392" s="52"/>
    </row>
    <row r="393" spans="1:12" x14ac:dyDescent="0.15">
      <c r="A393" s="24" t="s">
        <v>1208</v>
      </c>
      <c r="B393" s="24" t="s">
        <v>1209</v>
      </c>
      <c r="C393" s="24" t="s">
        <v>1522</v>
      </c>
      <c r="D393" s="24" t="s">
        <v>1525</v>
      </c>
      <c r="E393" s="63">
        <v>1.988151429</v>
      </c>
      <c r="F393" s="45">
        <v>0.53681967000000008</v>
      </c>
      <c r="G393" s="103">
        <f t="shared" si="29"/>
        <v>2.7035741052484155</v>
      </c>
      <c r="H393" s="63">
        <v>0.15820160999999999</v>
      </c>
      <c r="I393" s="104">
        <v>5.2932639999999996E-2</v>
      </c>
      <c r="J393" s="69">
        <f t="shared" si="26"/>
        <v>1.9887345501754683</v>
      </c>
      <c r="K393" s="71">
        <f t="shared" si="28"/>
        <v>7.957221351070437E-2</v>
      </c>
      <c r="L393" s="52"/>
    </row>
    <row r="394" spans="1:12" x14ac:dyDescent="0.15">
      <c r="A394" s="24" t="s">
        <v>132</v>
      </c>
      <c r="B394" s="24" t="s">
        <v>1557</v>
      </c>
      <c r="C394" s="24" t="s">
        <v>1522</v>
      </c>
      <c r="D394" s="24" t="s">
        <v>1525</v>
      </c>
      <c r="E394" s="63">
        <v>1.9662351200000001</v>
      </c>
      <c r="F394" s="45">
        <v>2.18375048</v>
      </c>
      <c r="G394" s="103">
        <f t="shared" si="29"/>
        <v>-9.9606324986360129E-2</v>
      </c>
      <c r="H394" s="63">
        <v>254.30192331000001</v>
      </c>
      <c r="I394" s="104">
        <v>258.99478713000002</v>
      </c>
      <c r="J394" s="69">
        <f t="shared" si="26"/>
        <v>-1.8119530018356977E-2</v>
      </c>
      <c r="K394" s="71">
        <f t="shared" si="28"/>
        <v>129.33444262250794</v>
      </c>
      <c r="L394" s="52"/>
    </row>
    <row r="395" spans="1:12" x14ac:dyDescent="0.15">
      <c r="A395" s="24" t="s">
        <v>917</v>
      </c>
      <c r="B395" s="24" t="s">
        <v>30</v>
      </c>
      <c r="C395" s="24" t="s">
        <v>1522</v>
      </c>
      <c r="D395" s="24" t="s">
        <v>1525</v>
      </c>
      <c r="E395" s="63">
        <v>1.96017525</v>
      </c>
      <c r="F395" s="45">
        <v>5.3734604699999995</v>
      </c>
      <c r="G395" s="103">
        <f t="shared" si="29"/>
        <v>-0.63521174838008987</v>
      </c>
      <c r="H395" s="63">
        <v>5.6037219999999999E-2</v>
      </c>
      <c r="I395" s="104">
        <v>2.72505234</v>
      </c>
      <c r="J395" s="69">
        <f t="shared" si="26"/>
        <v>-0.97943627754320495</v>
      </c>
      <c r="K395" s="71">
        <f t="shared" si="28"/>
        <v>2.8587862233236543E-2</v>
      </c>
      <c r="L395" s="52"/>
    </row>
    <row r="396" spans="1:12" x14ac:dyDescent="0.15">
      <c r="A396" s="24" t="s">
        <v>914</v>
      </c>
      <c r="B396" s="24" t="s">
        <v>1943</v>
      </c>
      <c r="C396" s="24" t="s">
        <v>1522</v>
      </c>
      <c r="D396" s="24" t="s">
        <v>1525</v>
      </c>
      <c r="E396" s="63">
        <v>1.9402289399999999</v>
      </c>
      <c r="F396" s="45">
        <v>3.4261900000000005E-2</v>
      </c>
      <c r="G396" s="103">
        <f t="shared" si="29"/>
        <v>55.629344548901244</v>
      </c>
      <c r="H396" s="63">
        <v>3.5669933599999997</v>
      </c>
      <c r="I396" s="104">
        <v>9.689847E-2</v>
      </c>
      <c r="J396" s="69">
        <f t="shared" si="26"/>
        <v>35.811658223292895</v>
      </c>
      <c r="K396" s="71">
        <f t="shared" si="28"/>
        <v>1.83843941632991</v>
      </c>
      <c r="L396" s="52"/>
    </row>
    <row r="397" spans="1:12" x14ac:dyDescent="0.15">
      <c r="A397" s="24" t="s">
        <v>1603</v>
      </c>
      <c r="B397" s="24" t="s">
        <v>296</v>
      </c>
      <c r="C397" s="24" t="s">
        <v>1522</v>
      </c>
      <c r="D397" s="24" t="s">
        <v>1525</v>
      </c>
      <c r="E397" s="63">
        <v>1.9142136200000002</v>
      </c>
      <c r="F397" s="45">
        <v>3.3639436600000003</v>
      </c>
      <c r="G397" s="103">
        <f t="shared" si="29"/>
        <v>-0.43096145076341741</v>
      </c>
      <c r="H397" s="63">
        <v>3.3445000000000003E-2</v>
      </c>
      <c r="I397" s="104">
        <v>0.14552635999999999</v>
      </c>
      <c r="J397" s="69">
        <f t="shared" si="26"/>
        <v>-0.77017909332714707</v>
      </c>
      <c r="K397" s="71">
        <f t="shared" si="28"/>
        <v>1.7471926670336823E-2</v>
      </c>
      <c r="L397" s="52"/>
    </row>
    <row r="398" spans="1:12" x14ac:dyDescent="0.15">
      <c r="A398" s="24" t="s">
        <v>1651</v>
      </c>
      <c r="B398" s="24" t="s">
        <v>1652</v>
      </c>
      <c r="C398" s="24" t="s">
        <v>1523</v>
      </c>
      <c r="D398" s="24" t="s">
        <v>1526</v>
      </c>
      <c r="E398" s="63">
        <v>1.9012899999999999</v>
      </c>
      <c r="F398" s="45">
        <v>2.6840000000000002E-3</v>
      </c>
      <c r="G398" s="103">
        <f t="shared" si="29"/>
        <v>707.37928464977642</v>
      </c>
      <c r="H398" s="63">
        <v>1.9744999999999999E-2</v>
      </c>
      <c r="I398" s="104">
        <v>0</v>
      </c>
      <c r="J398" s="69" t="str">
        <f t="shared" si="26"/>
        <v/>
      </c>
      <c r="K398" s="71">
        <f t="shared" si="28"/>
        <v>1.0385054357830735E-2</v>
      </c>
      <c r="L398" s="52"/>
    </row>
    <row r="399" spans="1:12" x14ac:dyDescent="0.15">
      <c r="A399" s="24" t="s">
        <v>171</v>
      </c>
      <c r="B399" s="24" t="s">
        <v>318</v>
      </c>
      <c r="C399" s="24" t="s">
        <v>1522</v>
      </c>
      <c r="D399" s="24" t="s">
        <v>1526</v>
      </c>
      <c r="E399" s="63">
        <v>1.8699001180000001</v>
      </c>
      <c r="F399" s="45">
        <v>3.0100232020000002</v>
      </c>
      <c r="G399" s="103">
        <f t="shared" si="29"/>
        <v>-0.37877551350516137</v>
      </c>
      <c r="H399" s="63">
        <v>0.15047076000000001</v>
      </c>
      <c r="I399" s="104">
        <v>1.7257989199999999</v>
      </c>
      <c r="J399" s="69">
        <f t="shared" si="26"/>
        <v>-0.91281095482433139</v>
      </c>
      <c r="K399" s="71">
        <f t="shared" si="28"/>
        <v>8.0469945186665851E-2</v>
      </c>
      <c r="L399" s="52"/>
    </row>
    <row r="400" spans="1:12" x14ac:dyDescent="0.15">
      <c r="A400" s="24" t="s">
        <v>1320</v>
      </c>
      <c r="B400" s="24" t="s">
        <v>1321</v>
      </c>
      <c r="C400" s="24" t="s">
        <v>1522</v>
      </c>
      <c r="D400" s="24" t="s">
        <v>1526</v>
      </c>
      <c r="E400" s="63">
        <v>1.864615425</v>
      </c>
      <c r="F400" s="45">
        <v>0.50123444799999994</v>
      </c>
      <c r="G400" s="103">
        <f t="shared" si="29"/>
        <v>2.7200464422189916</v>
      </c>
      <c r="H400" s="63">
        <v>3.0160138999999999</v>
      </c>
      <c r="I400" s="104">
        <v>0.20408000000000001</v>
      </c>
      <c r="J400" s="69">
        <f t="shared" si="26"/>
        <v>13.778586338690708</v>
      </c>
      <c r="K400" s="71">
        <f t="shared" si="28"/>
        <v>1.6174991687629099</v>
      </c>
      <c r="L400" s="52"/>
    </row>
    <row r="401" spans="1:12" x14ac:dyDescent="0.15">
      <c r="A401" s="24" t="s">
        <v>1883</v>
      </c>
      <c r="B401" s="24" t="s">
        <v>1884</v>
      </c>
      <c r="C401" s="24" t="s">
        <v>1523</v>
      </c>
      <c r="D401" s="24" t="s">
        <v>1525</v>
      </c>
      <c r="E401" s="63">
        <v>1.84375208</v>
      </c>
      <c r="F401" s="45">
        <v>0.77689477000000007</v>
      </c>
      <c r="G401" s="103">
        <f t="shared" si="29"/>
        <v>1.3732327094955212</v>
      </c>
      <c r="H401" s="63">
        <v>0</v>
      </c>
      <c r="I401" s="104">
        <v>1.2253253932651</v>
      </c>
      <c r="J401" s="69">
        <f t="shared" si="26"/>
        <v>-1</v>
      </c>
      <c r="K401" s="71">
        <f t="shared" si="28"/>
        <v>0</v>
      </c>
      <c r="L401" s="52"/>
    </row>
    <row r="402" spans="1:12" x14ac:dyDescent="0.15">
      <c r="A402" s="24" t="s">
        <v>874</v>
      </c>
      <c r="B402" s="24" t="s">
        <v>875</v>
      </c>
      <c r="C402" s="24" t="s">
        <v>1523</v>
      </c>
      <c r="D402" s="24" t="s">
        <v>1526</v>
      </c>
      <c r="E402" s="63">
        <v>1.8164707390000001</v>
      </c>
      <c r="F402" s="45">
        <v>1.0052024799999999</v>
      </c>
      <c r="G402" s="103">
        <f t="shared" si="29"/>
        <v>0.8070694960879925</v>
      </c>
      <c r="H402" s="63">
        <v>1.7537170200000001</v>
      </c>
      <c r="I402" s="104">
        <v>4.0137851972694296</v>
      </c>
      <c r="J402" s="69">
        <f t="shared" si="26"/>
        <v>-0.56307651411115611</v>
      </c>
      <c r="K402" s="71">
        <f t="shared" si="28"/>
        <v>0.96545294253705016</v>
      </c>
      <c r="L402" s="52"/>
    </row>
    <row r="403" spans="1:12" x14ac:dyDescent="0.15">
      <c r="A403" s="24" t="s">
        <v>414</v>
      </c>
      <c r="B403" s="24" t="s">
        <v>407</v>
      </c>
      <c r="C403" s="24" t="s">
        <v>1522</v>
      </c>
      <c r="D403" s="24" t="s">
        <v>1526</v>
      </c>
      <c r="E403" s="63">
        <v>1.79915979</v>
      </c>
      <c r="F403" s="45">
        <v>0.10803654</v>
      </c>
      <c r="G403" s="103">
        <f t="shared" si="29"/>
        <v>15.653252593983481</v>
      </c>
      <c r="H403" s="63">
        <v>9.2283773699999987</v>
      </c>
      <c r="I403" s="104">
        <v>3.8063200000000002E-3</v>
      </c>
      <c r="J403" s="69">
        <f t="shared" si="26"/>
        <v>2423.4880540784798</v>
      </c>
      <c r="K403" s="71">
        <f t="shared" si="28"/>
        <v>5.1292705746830851</v>
      </c>
      <c r="L403" s="52"/>
    </row>
    <row r="404" spans="1:12" x14ac:dyDescent="0.15">
      <c r="A404" s="24" t="s">
        <v>125</v>
      </c>
      <c r="B404" s="24" t="s">
        <v>1560</v>
      </c>
      <c r="C404" s="24" t="s">
        <v>1522</v>
      </c>
      <c r="D404" s="24" t="s">
        <v>1525</v>
      </c>
      <c r="E404" s="63">
        <v>1.7987190500000001</v>
      </c>
      <c r="F404" s="45">
        <v>10.75859589</v>
      </c>
      <c r="G404" s="103">
        <f t="shared" si="29"/>
        <v>-0.83281098496580852</v>
      </c>
      <c r="H404" s="63">
        <v>339.05259138999998</v>
      </c>
      <c r="I404" s="104">
        <v>314.07730183999996</v>
      </c>
      <c r="J404" s="69">
        <f t="shared" si="26"/>
        <v>7.9519562234150687E-2</v>
      </c>
      <c r="K404" s="71">
        <f t="shared" si="28"/>
        <v>188.49669234892463</v>
      </c>
      <c r="L404" s="52"/>
    </row>
    <row r="405" spans="1:12" x14ac:dyDescent="0.15">
      <c r="A405" s="24" t="s">
        <v>62</v>
      </c>
      <c r="B405" s="24" t="s">
        <v>1496</v>
      </c>
      <c r="C405" s="24" t="s">
        <v>1522</v>
      </c>
      <c r="D405" s="24" t="s">
        <v>1525</v>
      </c>
      <c r="E405" s="63">
        <v>1.7745500000000001</v>
      </c>
      <c r="F405" s="45">
        <v>1.7747999999999999</v>
      </c>
      <c r="G405" s="103">
        <f t="shared" si="29"/>
        <v>-1.4086094207788058E-4</v>
      </c>
      <c r="H405" s="63">
        <v>0</v>
      </c>
      <c r="I405" s="104">
        <v>0</v>
      </c>
      <c r="J405" s="69" t="str">
        <f t="shared" si="26"/>
        <v/>
      </c>
      <c r="K405" s="71">
        <f t="shared" si="28"/>
        <v>0</v>
      </c>
      <c r="L405" s="52"/>
    </row>
    <row r="406" spans="1:12" x14ac:dyDescent="0.15">
      <c r="A406" s="24" t="s">
        <v>806</v>
      </c>
      <c r="B406" s="24" t="s">
        <v>807</v>
      </c>
      <c r="C406" s="24" t="s">
        <v>1522</v>
      </c>
      <c r="D406" s="24" t="s">
        <v>1526</v>
      </c>
      <c r="E406" s="63">
        <v>1.7684942299999999</v>
      </c>
      <c r="F406" s="45">
        <v>0.44618324999999998</v>
      </c>
      <c r="G406" s="103">
        <f t="shared" si="29"/>
        <v>2.9636051555050531</v>
      </c>
      <c r="H406" s="63">
        <v>8.6032000000000003E-4</v>
      </c>
      <c r="I406" s="104">
        <v>1.980409E-2</v>
      </c>
      <c r="J406" s="69">
        <f t="shared" si="26"/>
        <v>-0.95655846847797599</v>
      </c>
      <c r="K406" s="71">
        <f t="shared" si="28"/>
        <v>4.8647034601860138E-4</v>
      </c>
      <c r="L406" s="52"/>
    </row>
    <row r="407" spans="1:12" x14ac:dyDescent="0.15">
      <c r="A407" s="24" t="s">
        <v>266</v>
      </c>
      <c r="B407" s="24" t="s">
        <v>267</v>
      </c>
      <c r="C407" s="24" t="s">
        <v>1522</v>
      </c>
      <c r="D407" s="24" t="s">
        <v>1525</v>
      </c>
      <c r="E407" s="63">
        <v>1.7320015</v>
      </c>
      <c r="F407" s="45">
        <v>1.5225267900000001</v>
      </c>
      <c r="G407" s="103">
        <f t="shared" si="29"/>
        <v>0.13758359549128185</v>
      </c>
      <c r="H407" s="63">
        <v>0.13368749999999999</v>
      </c>
      <c r="I407" s="104">
        <v>0</v>
      </c>
      <c r="J407" s="69" t="str">
        <f t="shared" si="26"/>
        <v/>
      </c>
      <c r="K407" s="71">
        <f t="shared" si="28"/>
        <v>7.7186711443379227E-2</v>
      </c>
      <c r="L407" s="52"/>
    </row>
    <row r="408" spans="1:12" x14ac:dyDescent="0.15">
      <c r="A408" s="24" t="s">
        <v>615</v>
      </c>
      <c r="B408" s="24" t="s">
        <v>619</v>
      </c>
      <c r="C408" s="24" t="s">
        <v>1522</v>
      </c>
      <c r="D408" s="24" t="s">
        <v>1526</v>
      </c>
      <c r="E408" s="63">
        <v>1.70858223</v>
      </c>
      <c r="F408" s="45">
        <v>6.89949016</v>
      </c>
      <c r="G408" s="103">
        <f t="shared" si="29"/>
        <v>-0.75236108895327414</v>
      </c>
      <c r="H408" s="63">
        <v>4.6006999999999998E-4</v>
      </c>
      <c r="I408" s="104">
        <v>5.6660978600000007</v>
      </c>
      <c r="J408" s="69">
        <f t="shared" si="26"/>
        <v>-0.99991880302610936</v>
      </c>
      <c r="K408" s="71">
        <f t="shared" si="28"/>
        <v>2.6927003683047785E-4</v>
      </c>
      <c r="L408" s="52"/>
    </row>
    <row r="409" spans="1:12" x14ac:dyDescent="0.15">
      <c r="A409" s="24" t="s">
        <v>818</v>
      </c>
      <c r="B409" s="24" t="s">
        <v>1023</v>
      </c>
      <c r="C409" s="24" t="s">
        <v>1522</v>
      </c>
      <c r="D409" s="24" t="s">
        <v>1525</v>
      </c>
      <c r="E409" s="63">
        <v>1.6941411100000001</v>
      </c>
      <c r="F409" s="45">
        <v>1.5387506100000001</v>
      </c>
      <c r="G409" s="103">
        <f t="shared" si="29"/>
        <v>0.10098485030007565</v>
      </c>
      <c r="H409" s="63">
        <v>2.8813650099999997</v>
      </c>
      <c r="I409" s="104">
        <v>1.72573708</v>
      </c>
      <c r="J409" s="69">
        <f t="shared" si="26"/>
        <v>0.66964310113797842</v>
      </c>
      <c r="K409" s="71">
        <f t="shared" si="28"/>
        <v>1.7007821798268028</v>
      </c>
      <c r="L409" s="52"/>
    </row>
    <row r="410" spans="1:12" x14ac:dyDescent="0.15">
      <c r="A410" s="24" t="s">
        <v>927</v>
      </c>
      <c r="B410" s="24" t="s">
        <v>851</v>
      </c>
      <c r="C410" s="24" t="s">
        <v>1522</v>
      </c>
      <c r="D410" s="24" t="s">
        <v>1525</v>
      </c>
      <c r="E410" s="63">
        <v>1.68146792</v>
      </c>
      <c r="F410" s="45">
        <v>0.56875746299999996</v>
      </c>
      <c r="G410" s="103">
        <f t="shared" si="29"/>
        <v>1.9563883190751206</v>
      </c>
      <c r="H410" s="63">
        <v>8.3080896299999996</v>
      </c>
      <c r="I410" s="104">
        <v>1.43840357</v>
      </c>
      <c r="J410" s="69">
        <f t="shared" si="26"/>
        <v>4.775910045885106</v>
      </c>
      <c r="K410" s="71">
        <f t="shared" si="28"/>
        <v>4.9409742113902473</v>
      </c>
      <c r="L410" s="52"/>
    </row>
    <row r="411" spans="1:12" x14ac:dyDescent="0.15">
      <c r="A411" s="24" t="s">
        <v>264</v>
      </c>
      <c r="B411" s="24" t="s">
        <v>265</v>
      </c>
      <c r="C411" s="24" t="s">
        <v>1522</v>
      </c>
      <c r="D411" s="24" t="s">
        <v>1525</v>
      </c>
      <c r="E411" s="63">
        <v>1.6814243799999999</v>
      </c>
      <c r="F411" s="45">
        <v>0.37675521000000001</v>
      </c>
      <c r="G411" s="103">
        <f t="shared" si="29"/>
        <v>3.4629094312989057</v>
      </c>
      <c r="H411" s="63">
        <v>0.79715813000000002</v>
      </c>
      <c r="I411" s="104">
        <v>2.873204E-2</v>
      </c>
      <c r="J411" s="69">
        <f t="shared" si="26"/>
        <v>26.74457121735874</v>
      </c>
      <c r="K411" s="71">
        <f t="shared" si="28"/>
        <v>0.47409692608358639</v>
      </c>
      <c r="L411" s="52"/>
    </row>
    <row r="412" spans="1:12" x14ac:dyDescent="0.15">
      <c r="A412" s="24" t="s">
        <v>256</v>
      </c>
      <c r="B412" s="24" t="s">
        <v>257</v>
      </c>
      <c r="C412" s="24" t="s">
        <v>1522</v>
      </c>
      <c r="D412" s="24" t="s">
        <v>1525</v>
      </c>
      <c r="E412" s="63">
        <v>1.6788928000000001</v>
      </c>
      <c r="F412" s="45">
        <v>0.12848000000000001</v>
      </c>
      <c r="G412" s="103">
        <f t="shared" si="29"/>
        <v>12.067347447073473</v>
      </c>
      <c r="H412" s="63">
        <v>1.0613969399999998</v>
      </c>
      <c r="I412" s="104">
        <v>0</v>
      </c>
      <c r="J412" s="69" t="str">
        <f t="shared" si="26"/>
        <v/>
      </c>
      <c r="K412" s="71">
        <f t="shared" si="28"/>
        <v>0.63220054311984653</v>
      </c>
      <c r="L412" s="52"/>
    </row>
    <row r="413" spans="1:12" x14ac:dyDescent="0.15">
      <c r="A413" s="24" t="s">
        <v>1144</v>
      </c>
      <c r="B413" s="24" t="s">
        <v>1145</v>
      </c>
      <c r="C413" s="24" t="s">
        <v>1523</v>
      </c>
      <c r="D413" s="24" t="s">
        <v>1526</v>
      </c>
      <c r="E413" s="63">
        <v>1.6668980200000001</v>
      </c>
      <c r="F413" s="45">
        <v>3.2975339999999999E-2</v>
      </c>
      <c r="G413" s="103">
        <f t="shared" si="29"/>
        <v>49.549835725727171</v>
      </c>
      <c r="H413" s="63">
        <v>3.0496140899999999</v>
      </c>
      <c r="I413" s="104">
        <v>1.307E-3</v>
      </c>
      <c r="J413" s="69">
        <f t="shared" si="26"/>
        <v>2332.2931063504207</v>
      </c>
      <c r="K413" s="71">
        <f t="shared" si="28"/>
        <v>1.8295144954338598</v>
      </c>
      <c r="L413" s="52"/>
    </row>
    <row r="414" spans="1:12" x14ac:dyDescent="0.15">
      <c r="A414" s="24" t="s">
        <v>1578</v>
      </c>
      <c r="B414" s="24" t="s">
        <v>1579</v>
      </c>
      <c r="C414" s="24" t="s">
        <v>1522</v>
      </c>
      <c r="D414" s="24" t="s">
        <v>1526</v>
      </c>
      <c r="E414" s="63">
        <v>1.631480807</v>
      </c>
      <c r="F414" s="45">
        <v>1.0851634800000001</v>
      </c>
      <c r="G414" s="103">
        <f t="shared" si="29"/>
        <v>0.5034424186482942</v>
      </c>
      <c r="H414" s="63">
        <v>0</v>
      </c>
      <c r="I414" s="104">
        <v>7.7984399999999994E-3</v>
      </c>
      <c r="J414" s="69">
        <f t="shared" si="26"/>
        <v>-1</v>
      </c>
      <c r="K414" s="71">
        <f t="shared" si="28"/>
        <v>0</v>
      </c>
      <c r="L414" s="52"/>
    </row>
    <row r="415" spans="1:12" x14ac:dyDescent="0.15">
      <c r="A415" s="24" t="s">
        <v>115</v>
      </c>
      <c r="B415" s="24" t="s">
        <v>350</v>
      </c>
      <c r="C415" s="24" t="s">
        <v>1522</v>
      </c>
      <c r="D415" s="24" t="s">
        <v>1525</v>
      </c>
      <c r="E415" s="63">
        <v>1.6149297199999999</v>
      </c>
      <c r="F415" s="45">
        <v>1.9206476000000001</v>
      </c>
      <c r="G415" s="103">
        <f t="shared" si="29"/>
        <v>-0.15917437430999848</v>
      </c>
      <c r="H415" s="63">
        <v>4.0745984999999996</v>
      </c>
      <c r="I415" s="104">
        <v>6.9601205000000004</v>
      </c>
      <c r="J415" s="69">
        <f t="shared" si="26"/>
        <v>-0.41457931655062585</v>
      </c>
      <c r="K415" s="71">
        <f t="shared" ref="K415:K453" si="30">IF(ISERROR(H415/E415),"",(H415/E415))</f>
        <v>2.5230810044167122</v>
      </c>
      <c r="L415" s="52"/>
    </row>
    <row r="416" spans="1:12" x14ac:dyDescent="0.15">
      <c r="A416" s="24" t="s">
        <v>1608</v>
      </c>
      <c r="B416" s="24" t="s">
        <v>9</v>
      </c>
      <c r="C416" s="24" t="s">
        <v>1522</v>
      </c>
      <c r="D416" s="24" t="s">
        <v>1525</v>
      </c>
      <c r="E416" s="63">
        <v>1.6127381440000002</v>
      </c>
      <c r="F416" s="45">
        <v>1.95378243</v>
      </c>
      <c r="G416" s="103">
        <f t="shared" si="29"/>
        <v>-0.17455591818378657</v>
      </c>
      <c r="H416" s="63">
        <v>0.17136787000000001</v>
      </c>
      <c r="I416" s="104">
        <v>0.18870139000000002</v>
      </c>
      <c r="J416" s="69">
        <f t="shared" si="26"/>
        <v>-9.1856875034147967E-2</v>
      </c>
      <c r="K416" s="71">
        <f t="shared" si="30"/>
        <v>0.10625895508055894</v>
      </c>
      <c r="L416" s="52"/>
    </row>
    <row r="417" spans="1:12" x14ac:dyDescent="0.15">
      <c r="A417" s="24" t="s">
        <v>170</v>
      </c>
      <c r="B417" s="24" t="s">
        <v>317</v>
      </c>
      <c r="C417" s="24" t="s">
        <v>1522</v>
      </c>
      <c r="D417" s="24" t="s">
        <v>1526</v>
      </c>
      <c r="E417" s="63">
        <v>1.60625902</v>
      </c>
      <c r="F417" s="45">
        <v>0.26976665</v>
      </c>
      <c r="G417" s="103">
        <f t="shared" si="29"/>
        <v>4.9542535002010073</v>
      </c>
      <c r="H417" s="63">
        <v>5.0900000000000001E-2</v>
      </c>
      <c r="I417" s="104">
        <v>0</v>
      </c>
      <c r="J417" s="69" t="str">
        <f t="shared" si="26"/>
        <v/>
      </c>
      <c r="K417" s="71">
        <f t="shared" si="30"/>
        <v>3.1688538004287753E-2</v>
      </c>
      <c r="L417" s="52"/>
    </row>
    <row r="418" spans="1:12" x14ac:dyDescent="0.15">
      <c r="A418" s="24" t="s">
        <v>1617</v>
      </c>
      <c r="B418" s="24" t="s">
        <v>1618</v>
      </c>
      <c r="C418" s="24" t="s">
        <v>1523</v>
      </c>
      <c r="D418" s="24" t="s">
        <v>1526</v>
      </c>
      <c r="E418" s="63">
        <v>1.5922499999999999</v>
      </c>
      <c r="F418" s="45">
        <v>1.293768405</v>
      </c>
      <c r="G418" s="103">
        <f t="shared" si="29"/>
        <v>0.23070712953451666</v>
      </c>
      <c r="H418" s="63">
        <v>10.759040000000001</v>
      </c>
      <c r="I418" s="104">
        <v>18.617281129999999</v>
      </c>
      <c r="J418" s="69">
        <f t="shared" si="26"/>
        <v>-0.42209391774920246</v>
      </c>
      <c r="K418" s="71">
        <f t="shared" si="30"/>
        <v>6.7571298476997965</v>
      </c>
      <c r="L418" s="52"/>
    </row>
    <row r="419" spans="1:12" x14ac:dyDescent="0.15">
      <c r="A419" s="24" t="s">
        <v>1812</v>
      </c>
      <c r="B419" s="24" t="s">
        <v>1813</v>
      </c>
      <c r="C419" s="24" t="s">
        <v>1522</v>
      </c>
      <c r="D419" s="24" t="s">
        <v>1526</v>
      </c>
      <c r="E419" s="63">
        <v>1.585233745</v>
      </c>
      <c r="F419" s="45">
        <v>0.50811390999999995</v>
      </c>
      <c r="G419" s="103">
        <f t="shared" si="29"/>
        <v>2.119839299420085</v>
      </c>
      <c r="H419" s="63">
        <v>1.22890133</v>
      </c>
      <c r="I419" s="104">
        <v>0.44465503000000001</v>
      </c>
      <c r="J419" s="69">
        <f t="shared" si="26"/>
        <v>1.7637184943123212</v>
      </c>
      <c r="K419" s="71">
        <f t="shared" si="30"/>
        <v>0.77521774556975509</v>
      </c>
      <c r="L419" s="52"/>
    </row>
    <row r="420" spans="1:12" x14ac:dyDescent="0.15">
      <c r="A420" s="24" t="s">
        <v>221</v>
      </c>
      <c r="B420" s="24" t="s">
        <v>222</v>
      </c>
      <c r="C420" s="24" t="s">
        <v>1523</v>
      </c>
      <c r="D420" s="24" t="s">
        <v>1526</v>
      </c>
      <c r="E420" s="63">
        <v>1.585166845</v>
      </c>
      <c r="F420" s="45">
        <v>2.2719952200000004</v>
      </c>
      <c r="G420" s="103">
        <f t="shared" si="29"/>
        <v>-0.3023018573956332</v>
      </c>
      <c r="H420" s="63">
        <v>0.45105745255743201</v>
      </c>
      <c r="I420" s="104">
        <v>0.68558498999999995</v>
      </c>
      <c r="J420" s="69">
        <f t="shared" si="26"/>
        <v>-0.34208382748077371</v>
      </c>
      <c r="K420" s="71">
        <f t="shared" si="30"/>
        <v>0.28454888138758161</v>
      </c>
      <c r="L420" s="52"/>
    </row>
    <row r="421" spans="1:12" x14ac:dyDescent="0.15">
      <c r="A421" s="24" t="s">
        <v>1621</v>
      </c>
      <c r="B421" s="24" t="s">
        <v>1954</v>
      </c>
      <c r="C421" s="24" t="s">
        <v>1522</v>
      </c>
      <c r="D421" s="24" t="s">
        <v>1525</v>
      </c>
      <c r="E421" s="63">
        <v>1.5777190800000001</v>
      </c>
      <c r="F421" s="45">
        <v>0.97889520900000004</v>
      </c>
      <c r="G421" s="103">
        <f t="shared" si="29"/>
        <v>0.61173439760904991</v>
      </c>
      <c r="H421" s="63">
        <v>1.1421766799999999</v>
      </c>
      <c r="I421" s="104">
        <v>4.1153459999999997</v>
      </c>
      <c r="J421" s="69">
        <f t="shared" si="26"/>
        <v>-0.72245913709321163</v>
      </c>
      <c r="K421" s="71">
        <f t="shared" si="30"/>
        <v>0.72394172985472161</v>
      </c>
      <c r="L421" s="52"/>
    </row>
    <row r="422" spans="1:12" x14ac:dyDescent="0.15">
      <c r="A422" s="24" t="s">
        <v>923</v>
      </c>
      <c r="B422" s="24" t="s">
        <v>843</v>
      </c>
      <c r="C422" s="24" t="s">
        <v>1522</v>
      </c>
      <c r="D422" s="24" t="s">
        <v>1525</v>
      </c>
      <c r="E422" s="63">
        <v>1.5700535770000001</v>
      </c>
      <c r="F422" s="45">
        <v>1.114121229</v>
      </c>
      <c r="G422" s="103">
        <f t="shared" si="29"/>
        <v>0.40923046445244626</v>
      </c>
      <c r="H422" s="63">
        <v>5.0546017699999997</v>
      </c>
      <c r="I422" s="104">
        <v>2.0575825999999999</v>
      </c>
      <c r="J422" s="69">
        <f t="shared" si="26"/>
        <v>1.4565729560504641</v>
      </c>
      <c r="K422" s="71">
        <f t="shared" si="30"/>
        <v>3.2193817103096216</v>
      </c>
      <c r="L422" s="52"/>
    </row>
    <row r="423" spans="1:12" x14ac:dyDescent="0.15">
      <c r="A423" s="24" t="s">
        <v>1289</v>
      </c>
      <c r="B423" s="24" t="s">
        <v>1290</v>
      </c>
      <c r="C423" s="24" t="s">
        <v>1522</v>
      </c>
      <c r="D423" s="24" t="s">
        <v>1525</v>
      </c>
      <c r="E423" s="63">
        <v>1.5587656980000002</v>
      </c>
      <c r="F423" s="45">
        <v>0.32976915299999998</v>
      </c>
      <c r="G423" s="103">
        <f t="shared" si="29"/>
        <v>3.7268390139571368</v>
      </c>
      <c r="H423" s="63">
        <v>0.49835613000000001</v>
      </c>
      <c r="I423" s="104">
        <v>3.4602540000000001E-2</v>
      </c>
      <c r="J423" s="69">
        <f t="shared" ref="J423:J486" si="31">IF(ISERROR(H423/I423-1),"",((H423/I423-1)))</f>
        <v>13.402299079778537</v>
      </c>
      <c r="K423" s="71">
        <f t="shared" si="30"/>
        <v>0.31971201999083249</v>
      </c>
      <c r="L423" s="52"/>
    </row>
    <row r="424" spans="1:12" x14ac:dyDescent="0.15">
      <c r="A424" s="24" t="s">
        <v>965</v>
      </c>
      <c r="B424" s="24" t="s">
        <v>1893</v>
      </c>
      <c r="C424" s="24" t="s">
        <v>1523</v>
      </c>
      <c r="D424" s="24" t="s">
        <v>1526</v>
      </c>
      <c r="E424" s="63">
        <v>1.5547571</v>
      </c>
      <c r="F424" s="45">
        <v>1.6826419999999998E-2</v>
      </c>
      <c r="G424" s="103">
        <f t="shared" si="29"/>
        <v>91.399755860129503</v>
      </c>
      <c r="H424" s="63">
        <v>1.5093817599999999</v>
      </c>
      <c r="I424" s="104">
        <v>0</v>
      </c>
      <c r="J424" s="69" t="str">
        <f t="shared" si="31"/>
        <v/>
      </c>
      <c r="K424" s="71">
        <f t="shared" si="30"/>
        <v>0.97081515820059605</v>
      </c>
      <c r="L424" s="52"/>
    </row>
    <row r="425" spans="1:12" x14ac:dyDescent="0.15">
      <c r="A425" s="24" t="s">
        <v>1619</v>
      </c>
      <c r="B425" s="24" t="s">
        <v>10</v>
      </c>
      <c r="C425" s="24" t="s">
        <v>1522</v>
      </c>
      <c r="D425" s="24" t="s">
        <v>1525</v>
      </c>
      <c r="E425" s="63">
        <v>1.54081059</v>
      </c>
      <c r="F425" s="45">
        <v>1.1336693</v>
      </c>
      <c r="G425" s="103">
        <f t="shared" si="29"/>
        <v>0.35913585205138743</v>
      </c>
      <c r="H425" s="63">
        <v>7.1620331799999999</v>
      </c>
      <c r="I425" s="104">
        <v>0.21907479999999999</v>
      </c>
      <c r="J425" s="69">
        <f t="shared" si="31"/>
        <v>31.692181757098489</v>
      </c>
      <c r="K425" s="71">
        <f t="shared" si="30"/>
        <v>4.6482242700577494</v>
      </c>
      <c r="L425" s="52"/>
    </row>
    <row r="426" spans="1:12" x14ac:dyDescent="0.15">
      <c r="A426" s="24" t="s">
        <v>282</v>
      </c>
      <c r="B426" s="24" t="s">
        <v>283</v>
      </c>
      <c r="C426" s="24" t="s">
        <v>1522</v>
      </c>
      <c r="D426" s="24" t="s">
        <v>1525</v>
      </c>
      <c r="E426" s="63">
        <v>1.5343809499999999</v>
      </c>
      <c r="F426" s="45">
        <v>2.0624266599999999</v>
      </c>
      <c r="G426" s="103">
        <f t="shared" si="29"/>
        <v>-0.25603126658574127</v>
      </c>
      <c r="H426" s="63">
        <v>0</v>
      </c>
      <c r="I426" s="104">
        <v>0</v>
      </c>
      <c r="J426" s="69" t="str">
        <f t="shared" si="31"/>
        <v/>
      </c>
      <c r="K426" s="71">
        <f t="shared" si="30"/>
        <v>0</v>
      </c>
      <c r="L426" s="52"/>
    </row>
    <row r="427" spans="1:12" x14ac:dyDescent="0.15">
      <c r="A427" s="24" t="s">
        <v>1937</v>
      </c>
      <c r="B427" s="24" t="s">
        <v>1938</v>
      </c>
      <c r="C427" s="24" t="s">
        <v>1522</v>
      </c>
      <c r="D427" s="24" t="s">
        <v>1525</v>
      </c>
      <c r="E427" s="63">
        <v>1.50942</v>
      </c>
      <c r="F427" s="45">
        <v>2.86772E-2</v>
      </c>
      <c r="G427" s="103">
        <f t="shared" si="29"/>
        <v>51.63484580084527</v>
      </c>
      <c r="H427" s="63">
        <v>1.8241860000000001</v>
      </c>
      <c r="I427" s="104">
        <v>2.86772E-2</v>
      </c>
      <c r="J427" s="69">
        <f t="shared" si="31"/>
        <v>62.611021996568709</v>
      </c>
      <c r="K427" s="71">
        <f t="shared" si="30"/>
        <v>1.2085344039432366</v>
      </c>
      <c r="L427" s="52"/>
    </row>
    <row r="428" spans="1:12" x14ac:dyDescent="0.15">
      <c r="A428" s="24" t="s">
        <v>1027</v>
      </c>
      <c r="B428" s="24" t="s">
        <v>1028</v>
      </c>
      <c r="C428" s="24" t="s">
        <v>1522</v>
      </c>
      <c r="D428" s="24" t="s">
        <v>1525</v>
      </c>
      <c r="E428" s="63">
        <v>1.4899355000000001</v>
      </c>
      <c r="F428" s="45">
        <v>0.85533970999999998</v>
      </c>
      <c r="G428" s="103">
        <f t="shared" si="29"/>
        <v>0.74192251637656348</v>
      </c>
      <c r="H428" s="63">
        <v>0.96967987</v>
      </c>
      <c r="I428" s="104">
        <v>0.40324096000000004</v>
      </c>
      <c r="J428" s="69">
        <f t="shared" si="31"/>
        <v>1.4047157064599785</v>
      </c>
      <c r="K428" s="71">
        <f t="shared" si="30"/>
        <v>0.65082003214233097</v>
      </c>
      <c r="L428" s="52"/>
    </row>
    <row r="429" spans="1:12" x14ac:dyDescent="0.15">
      <c r="A429" s="24" t="s">
        <v>936</v>
      </c>
      <c r="B429" s="24" t="s">
        <v>852</v>
      </c>
      <c r="C429" s="24" t="s">
        <v>1523</v>
      </c>
      <c r="D429" s="24" t="s">
        <v>1526</v>
      </c>
      <c r="E429" s="63">
        <v>1.4807807639999999</v>
      </c>
      <c r="F429" s="45">
        <v>0.93812954000000004</v>
      </c>
      <c r="G429" s="103">
        <f t="shared" si="29"/>
        <v>0.57843954471362213</v>
      </c>
      <c r="H429" s="63">
        <v>2.5845101400000003</v>
      </c>
      <c r="I429" s="104">
        <v>0.77145666000000002</v>
      </c>
      <c r="J429" s="69">
        <f t="shared" si="31"/>
        <v>2.350168938848749</v>
      </c>
      <c r="K429" s="71">
        <f t="shared" si="30"/>
        <v>1.7453698770495376</v>
      </c>
      <c r="L429" s="52"/>
    </row>
    <row r="430" spans="1:12" x14ac:dyDescent="0.15">
      <c r="A430" s="24" t="s">
        <v>226</v>
      </c>
      <c r="B430" s="24" t="s">
        <v>227</v>
      </c>
      <c r="C430" s="24" t="s">
        <v>1523</v>
      </c>
      <c r="D430" s="24" t="s">
        <v>1526</v>
      </c>
      <c r="E430" s="63">
        <v>1.4805894990000001</v>
      </c>
      <c r="F430" s="45">
        <v>0.28568323299999998</v>
      </c>
      <c r="G430" s="103">
        <f t="shared" si="29"/>
        <v>4.1826265176717605</v>
      </c>
      <c r="H430" s="63">
        <v>1.5770000000000001E-3</v>
      </c>
      <c r="I430" s="104">
        <v>0.20312670000000002</v>
      </c>
      <c r="J430" s="69">
        <f t="shared" si="31"/>
        <v>-0.99223637266789644</v>
      </c>
      <c r="K430" s="71">
        <f t="shared" si="30"/>
        <v>1.0651162939255723E-3</v>
      </c>
      <c r="L430" s="52"/>
    </row>
    <row r="431" spans="1:12" x14ac:dyDescent="0.15">
      <c r="A431" s="24" t="s">
        <v>1662</v>
      </c>
      <c r="B431" s="24" t="s">
        <v>1939</v>
      </c>
      <c r="C431" s="24" t="s">
        <v>1522</v>
      </c>
      <c r="D431" s="24" t="s">
        <v>1525</v>
      </c>
      <c r="E431" s="63">
        <v>1.4740599999999999</v>
      </c>
      <c r="F431" s="45">
        <v>0</v>
      </c>
      <c r="G431" s="103" t="str">
        <f t="shared" si="29"/>
        <v/>
      </c>
      <c r="H431" s="63">
        <v>4.6340786300000003</v>
      </c>
      <c r="I431" s="104">
        <v>0</v>
      </c>
      <c r="J431" s="69" t="str">
        <f t="shared" si="31"/>
        <v/>
      </c>
      <c r="K431" s="71">
        <f t="shared" si="30"/>
        <v>3.1437516993880852</v>
      </c>
      <c r="L431" s="52"/>
    </row>
    <row r="432" spans="1:12" x14ac:dyDescent="0.15">
      <c r="A432" s="24" t="s">
        <v>1741</v>
      </c>
      <c r="B432" s="24" t="s">
        <v>1742</v>
      </c>
      <c r="C432" s="24" t="s">
        <v>1523</v>
      </c>
      <c r="D432" s="24" t="s">
        <v>1525</v>
      </c>
      <c r="E432" s="63">
        <v>1.4712254199999999</v>
      </c>
      <c r="F432" s="45">
        <v>0.25572877999999999</v>
      </c>
      <c r="G432" s="103">
        <f t="shared" si="29"/>
        <v>4.7530694042336572</v>
      </c>
      <c r="H432" s="63">
        <v>0.63406035999999999</v>
      </c>
      <c r="I432" s="104">
        <v>0</v>
      </c>
      <c r="J432" s="69" t="str">
        <f t="shared" si="31"/>
        <v/>
      </c>
      <c r="K432" s="71">
        <f t="shared" si="30"/>
        <v>0.43097430983757745</v>
      </c>
      <c r="L432" s="52"/>
    </row>
    <row r="433" spans="1:12" x14ac:dyDescent="0.15">
      <c r="A433" s="24" t="s">
        <v>1905</v>
      </c>
      <c r="B433" s="24" t="s">
        <v>1906</v>
      </c>
      <c r="C433" s="24" t="s">
        <v>1522</v>
      </c>
      <c r="D433" s="24" t="s">
        <v>1525</v>
      </c>
      <c r="E433" s="63">
        <v>1.43210053</v>
      </c>
      <c r="F433" s="45">
        <v>7.7000582</v>
      </c>
      <c r="G433" s="103">
        <f t="shared" si="29"/>
        <v>-0.81401432394368134</v>
      </c>
      <c r="H433" s="63">
        <v>1.3692255200000001</v>
      </c>
      <c r="I433" s="104">
        <v>2.8724010899999999</v>
      </c>
      <c r="J433" s="69">
        <f t="shared" si="31"/>
        <v>-0.52331673847122784</v>
      </c>
      <c r="K433" s="71">
        <f t="shared" si="30"/>
        <v>0.95609595228625466</v>
      </c>
      <c r="L433" s="52"/>
    </row>
    <row r="434" spans="1:12" x14ac:dyDescent="0.15">
      <c r="A434" s="24" t="s">
        <v>1445</v>
      </c>
      <c r="B434" s="24" t="s">
        <v>1446</v>
      </c>
      <c r="C434" s="24" t="s">
        <v>1523</v>
      </c>
      <c r="D434" s="24" t="s">
        <v>1526</v>
      </c>
      <c r="E434" s="63">
        <v>1.4282845500000001</v>
      </c>
      <c r="F434" s="45">
        <v>0.34377999999999997</v>
      </c>
      <c r="G434" s="103">
        <f t="shared" si="29"/>
        <v>3.1546470126243538</v>
      </c>
      <c r="H434" s="63">
        <v>0</v>
      </c>
      <c r="I434" s="104">
        <v>0.63839999999999997</v>
      </c>
      <c r="J434" s="69">
        <f t="shared" si="31"/>
        <v>-1</v>
      </c>
      <c r="K434" s="71">
        <f t="shared" si="30"/>
        <v>0</v>
      </c>
      <c r="L434" s="52"/>
    </row>
    <row r="435" spans="1:12" x14ac:dyDescent="0.15">
      <c r="A435" s="24" t="s">
        <v>1821</v>
      </c>
      <c r="B435" s="24" t="s">
        <v>1822</v>
      </c>
      <c r="C435" s="24" t="s">
        <v>1522</v>
      </c>
      <c r="D435" s="24" t="s">
        <v>1525</v>
      </c>
      <c r="E435" s="63">
        <v>1.4107303999999998</v>
      </c>
      <c r="F435" s="45">
        <v>1.9154800000000001</v>
      </c>
      <c r="G435" s="103">
        <f t="shared" si="29"/>
        <v>-0.26351076492576286</v>
      </c>
      <c r="H435" s="63">
        <v>2.13047582</v>
      </c>
      <c r="I435" s="104">
        <v>46.825522290000002</v>
      </c>
      <c r="J435" s="69">
        <f t="shared" si="31"/>
        <v>-0.95450182473554634</v>
      </c>
      <c r="K435" s="71">
        <f t="shared" si="30"/>
        <v>1.5101934572332179</v>
      </c>
      <c r="L435" s="52"/>
    </row>
    <row r="436" spans="1:12" x14ac:dyDescent="0.15">
      <c r="A436" s="24" t="s">
        <v>1826</v>
      </c>
      <c r="B436" s="24" t="s">
        <v>1827</v>
      </c>
      <c r="C436" s="24" t="s">
        <v>1522</v>
      </c>
      <c r="D436" s="24" t="s">
        <v>1525</v>
      </c>
      <c r="E436" s="63">
        <v>1.3883877199999999</v>
      </c>
      <c r="F436" s="45">
        <v>1.986245952</v>
      </c>
      <c r="G436" s="103">
        <f t="shared" si="29"/>
        <v>-0.30099909399337077</v>
      </c>
      <c r="H436" s="63">
        <v>4.4604081300000002</v>
      </c>
      <c r="I436" s="104">
        <v>19.888001879999997</v>
      </c>
      <c r="J436" s="69">
        <f t="shared" si="31"/>
        <v>-0.77572366711783514</v>
      </c>
      <c r="K436" s="71">
        <f t="shared" si="30"/>
        <v>3.212653112489356</v>
      </c>
      <c r="L436" s="52"/>
    </row>
    <row r="437" spans="1:12" x14ac:dyDescent="0.15">
      <c r="A437" s="24" t="s">
        <v>948</v>
      </c>
      <c r="B437" s="24" t="s">
        <v>1852</v>
      </c>
      <c r="C437" s="24" t="s">
        <v>1523</v>
      </c>
      <c r="D437" s="24" t="s">
        <v>1526</v>
      </c>
      <c r="E437" s="63">
        <v>1.37320303</v>
      </c>
      <c r="F437" s="45">
        <v>1.4900631599999998</v>
      </c>
      <c r="G437" s="103">
        <f t="shared" si="29"/>
        <v>-7.8426293017001991E-2</v>
      </c>
      <c r="H437" s="63">
        <v>0</v>
      </c>
      <c r="I437" s="104">
        <v>0</v>
      </c>
      <c r="J437" s="69" t="str">
        <f t="shared" si="31"/>
        <v/>
      </c>
      <c r="K437" s="71">
        <f t="shared" si="30"/>
        <v>0</v>
      </c>
      <c r="L437" s="52"/>
    </row>
    <row r="438" spans="1:12" x14ac:dyDescent="0.15">
      <c r="A438" s="24" t="s">
        <v>931</v>
      </c>
      <c r="B438" s="24" t="s">
        <v>1000</v>
      </c>
      <c r="C438" s="24" t="s">
        <v>1523</v>
      </c>
      <c r="D438" s="24" t="s">
        <v>1526</v>
      </c>
      <c r="E438" s="63">
        <v>1.35380254</v>
      </c>
      <c r="F438" s="45">
        <v>0.31480878000000001</v>
      </c>
      <c r="G438" s="103">
        <f t="shared" si="29"/>
        <v>3.3003963866573223</v>
      </c>
      <c r="H438" s="63">
        <v>3.2790250800000003</v>
      </c>
      <c r="I438" s="104">
        <v>1.0046435499999999</v>
      </c>
      <c r="J438" s="69">
        <f t="shared" si="31"/>
        <v>2.2638691404528508</v>
      </c>
      <c r="K438" s="71">
        <f t="shared" si="30"/>
        <v>2.4220851882875034</v>
      </c>
      <c r="L438" s="52"/>
    </row>
    <row r="439" spans="1:12" x14ac:dyDescent="0.15">
      <c r="A439" s="24" t="s">
        <v>111</v>
      </c>
      <c r="B439" s="24" t="s">
        <v>1309</v>
      </c>
      <c r="C439" s="24" t="s">
        <v>1522</v>
      </c>
      <c r="D439" s="24" t="s">
        <v>1525</v>
      </c>
      <c r="E439" s="63">
        <v>1.344557609</v>
      </c>
      <c r="F439" s="45">
        <v>0.21881844</v>
      </c>
      <c r="G439" s="103">
        <f t="shared" si="29"/>
        <v>5.1446266091651145</v>
      </c>
      <c r="H439" s="63">
        <v>3.01637412</v>
      </c>
      <c r="I439" s="104">
        <v>0.2414</v>
      </c>
      <c r="J439" s="69">
        <f t="shared" si="31"/>
        <v>11.49533603976802</v>
      </c>
      <c r="K439" s="71">
        <f t="shared" si="30"/>
        <v>2.2433952251725349</v>
      </c>
      <c r="L439" s="52"/>
    </row>
    <row r="440" spans="1:12" x14ac:dyDescent="0.15">
      <c r="A440" s="24" t="s">
        <v>173</v>
      </c>
      <c r="B440" s="24" t="s">
        <v>320</v>
      </c>
      <c r="C440" s="24" t="s">
        <v>1522</v>
      </c>
      <c r="D440" s="24" t="s">
        <v>1526</v>
      </c>
      <c r="E440" s="63">
        <v>1.342787991</v>
      </c>
      <c r="F440" s="45">
        <v>3.2277188040000002</v>
      </c>
      <c r="G440" s="103">
        <f t="shared" si="29"/>
        <v>-0.58398235021714739</v>
      </c>
      <c r="H440" s="63">
        <v>0</v>
      </c>
      <c r="I440" s="104">
        <v>4.2957598899999994</v>
      </c>
      <c r="J440" s="69">
        <f t="shared" si="31"/>
        <v>-1</v>
      </c>
      <c r="K440" s="71">
        <f t="shared" si="30"/>
        <v>0</v>
      </c>
      <c r="L440" s="52"/>
    </row>
    <row r="441" spans="1:12" x14ac:dyDescent="0.15">
      <c r="A441" s="24" t="s">
        <v>1159</v>
      </c>
      <c r="B441" s="24" t="s">
        <v>1187</v>
      </c>
      <c r="C441" s="24" t="s">
        <v>1523</v>
      </c>
      <c r="D441" s="24" t="s">
        <v>1526</v>
      </c>
      <c r="E441" s="63">
        <v>1.3213793300000001</v>
      </c>
      <c r="F441" s="45">
        <v>10.503003439999999</v>
      </c>
      <c r="G441" s="103">
        <f t="shared" si="29"/>
        <v>-0.87419033635963461</v>
      </c>
      <c r="H441" s="63">
        <v>1.27488125</v>
      </c>
      <c r="I441" s="104">
        <v>12.179214231760151</v>
      </c>
      <c r="J441" s="69">
        <f t="shared" si="31"/>
        <v>-0.89532319361987667</v>
      </c>
      <c r="K441" s="71">
        <f t="shared" si="30"/>
        <v>0.96481095250672633</v>
      </c>
      <c r="L441" s="52"/>
    </row>
    <row r="442" spans="1:12" x14ac:dyDescent="0.15">
      <c r="A442" s="24" t="s">
        <v>1349</v>
      </c>
      <c r="B442" s="24" t="s">
        <v>1485</v>
      </c>
      <c r="C442" s="24" t="s">
        <v>1523</v>
      </c>
      <c r="D442" s="24" t="s">
        <v>1525</v>
      </c>
      <c r="E442" s="63">
        <v>1.3063331100000002</v>
      </c>
      <c r="F442" s="45">
        <v>0</v>
      </c>
      <c r="G442" s="103" t="str">
        <f t="shared" si="29"/>
        <v/>
      </c>
      <c r="H442" s="63">
        <v>75.038130989999999</v>
      </c>
      <c r="I442" s="104">
        <v>0</v>
      </c>
      <c r="J442" s="69" t="str">
        <f t="shared" si="31"/>
        <v/>
      </c>
      <c r="K442" s="71">
        <f t="shared" si="30"/>
        <v>57.441804403166344</v>
      </c>
      <c r="L442" s="52"/>
    </row>
    <row r="443" spans="1:12" x14ac:dyDescent="0.15">
      <c r="A443" s="24" t="s">
        <v>355</v>
      </c>
      <c r="B443" s="24" t="s">
        <v>1854</v>
      </c>
      <c r="C443" s="24" t="s">
        <v>1522</v>
      </c>
      <c r="D443" s="24" t="s">
        <v>1525</v>
      </c>
      <c r="E443" s="63">
        <v>1.3042776</v>
      </c>
      <c r="F443" s="45">
        <v>3.6500406000000001</v>
      </c>
      <c r="G443" s="103">
        <f t="shared" si="29"/>
        <v>-0.64266764594344505</v>
      </c>
      <c r="H443" s="63">
        <v>0</v>
      </c>
      <c r="I443" s="104">
        <v>0</v>
      </c>
      <c r="J443" s="69" t="str">
        <f t="shared" si="31"/>
        <v/>
      </c>
      <c r="K443" s="71">
        <f t="shared" si="30"/>
        <v>0</v>
      </c>
      <c r="L443" s="52"/>
    </row>
    <row r="444" spans="1:12" x14ac:dyDescent="0.15">
      <c r="A444" s="24" t="s">
        <v>177</v>
      </c>
      <c r="B444" s="24" t="s">
        <v>324</v>
      </c>
      <c r="C444" s="24" t="s">
        <v>1522</v>
      </c>
      <c r="D444" s="24" t="s">
        <v>1526</v>
      </c>
      <c r="E444" s="63">
        <v>1.2987428799999998</v>
      </c>
      <c r="F444" s="45">
        <v>2.024388836</v>
      </c>
      <c r="G444" s="103">
        <f t="shared" si="29"/>
        <v>-0.35845186611175328</v>
      </c>
      <c r="H444" s="63">
        <v>56.226149659999997</v>
      </c>
      <c r="I444" s="104">
        <v>75.548086530000006</v>
      </c>
      <c r="J444" s="69">
        <f t="shared" si="31"/>
        <v>-0.25575680017160063</v>
      </c>
      <c r="K444" s="71">
        <f t="shared" si="30"/>
        <v>43.292749108276155</v>
      </c>
      <c r="L444" s="52"/>
    </row>
    <row r="445" spans="1:12" x14ac:dyDescent="0.15">
      <c r="A445" s="24" t="s">
        <v>926</v>
      </c>
      <c r="B445" s="24" t="s">
        <v>849</v>
      </c>
      <c r="C445" s="24" t="s">
        <v>1522</v>
      </c>
      <c r="D445" s="24" t="s">
        <v>1525</v>
      </c>
      <c r="E445" s="63">
        <v>1.2840733999999998</v>
      </c>
      <c r="F445" s="45">
        <v>0.11174817999999999</v>
      </c>
      <c r="G445" s="103">
        <f t="shared" si="29"/>
        <v>10.490776852025688</v>
      </c>
      <c r="H445" s="63">
        <v>7.1164375700000004</v>
      </c>
      <c r="I445" s="104">
        <v>0.48809523999999999</v>
      </c>
      <c r="J445" s="69">
        <f t="shared" si="31"/>
        <v>13.580018379199929</v>
      </c>
      <c r="K445" s="71">
        <f t="shared" si="30"/>
        <v>5.5420800477605106</v>
      </c>
      <c r="L445" s="52"/>
    </row>
    <row r="446" spans="1:12" x14ac:dyDescent="0.15">
      <c r="A446" s="24" t="s">
        <v>1222</v>
      </c>
      <c r="B446" s="24" t="s">
        <v>1223</v>
      </c>
      <c r="C446" s="24" t="s">
        <v>1522</v>
      </c>
      <c r="D446" s="24" t="s">
        <v>1525</v>
      </c>
      <c r="E446" s="63">
        <v>1.27182258</v>
      </c>
      <c r="F446" s="45">
        <v>1.11047151</v>
      </c>
      <c r="G446" s="103">
        <f t="shared" si="29"/>
        <v>0.14529960340900594</v>
      </c>
      <c r="H446" s="63">
        <v>0.85327593999999995</v>
      </c>
      <c r="I446" s="104">
        <v>1.12290238</v>
      </c>
      <c r="J446" s="69">
        <f t="shared" si="31"/>
        <v>-0.24011565457720374</v>
      </c>
      <c r="K446" s="71">
        <f t="shared" si="30"/>
        <v>0.67090799724596806</v>
      </c>
      <c r="L446" s="52"/>
    </row>
    <row r="447" spans="1:12" x14ac:dyDescent="0.15">
      <c r="A447" s="24" t="s">
        <v>253</v>
      </c>
      <c r="B447" s="24" t="s">
        <v>255</v>
      </c>
      <c r="C447" s="24" t="s">
        <v>1522</v>
      </c>
      <c r="D447" s="24" t="s">
        <v>1525</v>
      </c>
      <c r="E447" s="63">
        <v>1.2553458200000001</v>
      </c>
      <c r="F447" s="45">
        <v>0.31488289000000003</v>
      </c>
      <c r="G447" s="103">
        <f t="shared" si="29"/>
        <v>2.9867069944638782</v>
      </c>
      <c r="H447" s="63">
        <v>0.62497248999999999</v>
      </c>
      <c r="I447" s="104">
        <v>0</v>
      </c>
      <c r="J447" s="69" t="str">
        <f t="shared" si="31"/>
        <v/>
      </c>
      <c r="K447" s="71">
        <f t="shared" si="30"/>
        <v>0.49784886367009207</v>
      </c>
      <c r="L447" s="52"/>
    </row>
    <row r="448" spans="1:12" x14ac:dyDescent="0.15">
      <c r="A448" s="24" t="s">
        <v>129</v>
      </c>
      <c r="B448" s="24" t="s">
        <v>1559</v>
      </c>
      <c r="C448" s="24" t="s">
        <v>1522</v>
      </c>
      <c r="D448" s="24" t="s">
        <v>1525</v>
      </c>
      <c r="E448" s="63">
        <v>1.2289594500000001</v>
      </c>
      <c r="F448" s="45">
        <v>0.27148884000000001</v>
      </c>
      <c r="G448" s="103">
        <f t="shared" si="29"/>
        <v>3.5267402151779059</v>
      </c>
      <c r="H448" s="63">
        <v>227.01545731000002</v>
      </c>
      <c r="I448" s="104">
        <v>64.826579879999997</v>
      </c>
      <c r="J448" s="69">
        <f t="shared" si="31"/>
        <v>2.5018885421724648</v>
      </c>
      <c r="K448" s="71">
        <f t="shared" si="30"/>
        <v>184.72168248513</v>
      </c>
      <c r="L448" s="52"/>
    </row>
    <row r="449" spans="1:12" x14ac:dyDescent="0.15">
      <c r="A449" s="24" t="s">
        <v>1318</v>
      </c>
      <c r="B449" s="24" t="s">
        <v>1319</v>
      </c>
      <c r="C449" s="24" t="s">
        <v>1522</v>
      </c>
      <c r="D449" s="24" t="s">
        <v>1526</v>
      </c>
      <c r="E449" s="63">
        <v>1.2217210199999999</v>
      </c>
      <c r="F449" s="45">
        <v>1.01207365</v>
      </c>
      <c r="G449" s="103">
        <f t="shared" si="29"/>
        <v>0.20714635738219234</v>
      </c>
      <c r="H449" s="63">
        <v>3.9196351000000003</v>
      </c>
      <c r="I449" s="104">
        <v>0.56636306999999997</v>
      </c>
      <c r="J449" s="69">
        <f t="shared" si="31"/>
        <v>5.9207109496034063</v>
      </c>
      <c r="K449" s="71">
        <f t="shared" si="30"/>
        <v>3.2082898107130879</v>
      </c>
      <c r="L449" s="52"/>
    </row>
    <row r="450" spans="1:12" x14ac:dyDescent="0.15">
      <c r="A450" s="24" t="s">
        <v>1607</v>
      </c>
      <c r="B450" s="24" t="s">
        <v>14</v>
      </c>
      <c r="C450" s="24" t="s">
        <v>1522</v>
      </c>
      <c r="D450" s="24" t="s">
        <v>1525</v>
      </c>
      <c r="E450" s="63">
        <v>1.2158073500000002</v>
      </c>
      <c r="F450" s="45">
        <v>2.0792577050000003</v>
      </c>
      <c r="G450" s="103">
        <f t="shared" si="29"/>
        <v>-0.41526856095021658</v>
      </c>
      <c r="H450" s="63">
        <v>1.2686125500000001</v>
      </c>
      <c r="I450" s="104">
        <v>1.2053496399999999</v>
      </c>
      <c r="J450" s="69">
        <f t="shared" si="31"/>
        <v>5.248511129102762E-2</v>
      </c>
      <c r="K450" s="71">
        <f t="shared" si="30"/>
        <v>1.0434322098809485</v>
      </c>
      <c r="L450" s="52"/>
    </row>
    <row r="451" spans="1:12" x14ac:dyDescent="0.15">
      <c r="A451" s="24" t="s">
        <v>1656</v>
      </c>
      <c r="B451" s="24" t="s">
        <v>1657</v>
      </c>
      <c r="C451" s="24" t="s">
        <v>1522</v>
      </c>
      <c r="D451" s="24" t="s">
        <v>1525</v>
      </c>
      <c r="E451" s="63">
        <v>1.19638332</v>
      </c>
      <c r="F451" s="45">
        <v>0</v>
      </c>
      <c r="G451" s="103" t="str">
        <f t="shared" si="29"/>
        <v/>
      </c>
      <c r="H451" s="63">
        <v>66.768186939999993</v>
      </c>
      <c r="I451" s="104">
        <v>0</v>
      </c>
      <c r="J451" s="69" t="str">
        <f t="shared" si="31"/>
        <v/>
      </c>
      <c r="K451" s="71">
        <f t="shared" si="30"/>
        <v>55.808356589257691</v>
      </c>
      <c r="L451" s="52"/>
    </row>
    <row r="452" spans="1:12" x14ac:dyDescent="0.15">
      <c r="A452" s="24" t="s">
        <v>335</v>
      </c>
      <c r="B452" s="24" t="s">
        <v>336</v>
      </c>
      <c r="C452" s="24" t="s">
        <v>1522</v>
      </c>
      <c r="D452" s="24" t="s">
        <v>1525</v>
      </c>
      <c r="E452" s="63">
        <v>1.1926508600000001</v>
      </c>
      <c r="F452" s="45">
        <v>0.35392099999999999</v>
      </c>
      <c r="G452" s="103">
        <f t="shared" si="29"/>
        <v>2.3698222484678788</v>
      </c>
      <c r="H452" s="63">
        <v>0</v>
      </c>
      <c r="I452" s="104">
        <v>0</v>
      </c>
      <c r="J452" s="69" t="str">
        <f t="shared" si="31"/>
        <v/>
      </c>
      <c r="K452" s="71">
        <f t="shared" si="30"/>
        <v>0</v>
      </c>
      <c r="L452" s="52"/>
    </row>
    <row r="453" spans="1:12" x14ac:dyDescent="0.15">
      <c r="A453" s="24" t="s">
        <v>1830</v>
      </c>
      <c r="B453" s="24" t="s">
        <v>1831</v>
      </c>
      <c r="C453" s="24" t="s">
        <v>1522</v>
      </c>
      <c r="D453" s="24" t="s">
        <v>1525</v>
      </c>
      <c r="E453" s="63">
        <v>1.1775765600000001</v>
      </c>
      <c r="F453" s="45">
        <v>0.95178780000000007</v>
      </c>
      <c r="G453" s="103">
        <f t="shared" si="29"/>
        <v>0.23722594469061287</v>
      </c>
      <c r="H453" s="63">
        <v>10.306491640000001</v>
      </c>
      <c r="I453" s="104">
        <v>0.59180975000000002</v>
      </c>
      <c r="J453" s="69">
        <f t="shared" si="31"/>
        <v>16.415210952506275</v>
      </c>
      <c r="K453" s="71">
        <f t="shared" si="30"/>
        <v>8.7522900761543685</v>
      </c>
      <c r="L453" s="52"/>
    </row>
    <row r="454" spans="1:12" x14ac:dyDescent="0.15">
      <c r="A454" s="24" t="s">
        <v>985</v>
      </c>
      <c r="B454" s="24" t="s">
        <v>986</v>
      </c>
      <c r="C454" s="24" t="s">
        <v>1523</v>
      </c>
      <c r="D454" s="24" t="s">
        <v>1526</v>
      </c>
      <c r="E454" s="63">
        <v>1.177311655</v>
      </c>
      <c r="F454" s="45">
        <v>0.90779173999999996</v>
      </c>
      <c r="G454" s="103">
        <f t="shared" si="29"/>
        <v>0.2968961966981547</v>
      </c>
      <c r="H454" s="63">
        <v>0.57022344999999997</v>
      </c>
      <c r="I454" s="104">
        <v>0.19547716000000001</v>
      </c>
      <c r="J454" s="69">
        <f t="shared" si="31"/>
        <v>1.9170847888315952</v>
      </c>
      <c r="K454" s="71">
        <f t="shared" ref="K454:K479" si="32">IF(ISERROR(H454/E454),"",(H454/E454))</f>
        <v>0.48434367193961053</v>
      </c>
      <c r="L454" s="52"/>
    </row>
    <row r="455" spans="1:12" x14ac:dyDescent="0.15">
      <c r="A455" s="24" t="s">
        <v>118</v>
      </c>
      <c r="B455" s="24" t="s">
        <v>1689</v>
      </c>
      <c r="C455" s="24" t="s">
        <v>1522</v>
      </c>
      <c r="D455" s="24" t="s">
        <v>1525</v>
      </c>
      <c r="E455" s="63">
        <v>1.16927983</v>
      </c>
      <c r="F455" s="45">
        <v>1.7796370400000001</v>
      </c>
      <c r="G455" s="103">
        <f t="shared" si="29"/>
        <v>-0.34296724347791729</v>
      </c>
      <c r="H455" s="63">
        <v>2.0885858900000001</v>
      </c>
      <c r="I455" s="104">
        <v>2.2622717900000002</v>
      </c>
      <c r="J455" s="69">
        <f t="shared" si="31"/>
        <v>-7.6774992628096284E-2</v>
      </c>
      <c r="K455" s="71">
        <f t="shared" si="32"/>
        <v>1.7862156144436359</v>
      </c>
      <c r="L455" s="52"/>
    </row>
    <row r="456" spans="1:12" x14ac:dyDescent="0.15">
      <c r="A456" s="24" t="s">
        <v>910</v>
      </c>
      <c r="B456" s="24" t="s">
        <v>398</v>
      </c>
      <c r="C456" s="24" t="s">
        <v>1522</v>
      </c>
      <c r="D456" s="24" t="s">
        <v>1525</v>
      </c>
      <c r="E456" s="63">
        <v>1.1556385200000001</v>
      </c>
      <c r="F456" s="45">
        <v>0.20560239499999999</v>
      </c>
      <c r="G456" s="103">
        <f t="shared" ref="G456:G518" si="33">IF(ISERROR(E456/F456-1),"",((E456/F456-1)))</f>
        <v>4.6207444470673611</v>
      </c>
      <c r="H456" s="63">
        <v>0.30493965000000001</v>
      </c>
      <c r="I456" s="104">
        <v>0.14500085000000001</v>
      </c>
      <c r="J456" s="69">
        <f t="shared" si="31"/>
        <v>1.1030197409187599</v>
      </c>
      <c r="K456" s="71">
        <f t="shared" si="32"/>
        <v>0.26387113679803609</v>
      </c>
      <c r="L456" s="52"/>
    </row>
    <row r="457" spans="1:12" x14ac:dyDescent="0.15">
      <c r="A457" s="24" t="s">
        <v>103</v>
      </c>
      <c r="B457" s="24" t="s">
        <v>1303</v>
      </c>
      <c r="C457" s="24" t="s">
        <v>1522</v>
      </c>
      <c r="D457" s="24" t="s">
        <v>1525</v>
      </c>
      <c r="E457" s="63">
        <v>1.1473513389999999</v>
      </c>
      <c r="F457" s="45">
        <v>2.1977989900000003</v>
      </c>
      <c r="G457" s="103">
        <f t="shared" si="33"/>
        <v>-0.47795437880331371</v>
      </c>
      <c r="H457" s="63">
        <v>7.4781084199999999</v>
      </c>
      <c r="I457" s="104">
        <v>10.0609965</v>
      </c>
      <c r="J457" s="69">
        <f t="shared" si="31"/>
        <v>-0.25672288823477873</v>
      </c>
      <c r="K457" s="71">
        <f t="shared" si="32"/>
        <v>6.5177144661875897</v>
      </c>
      <c r="L457" s="52"/>
    </row>
    <row r="458" spans="1:12" x14ac:dyDescent="0.15">
      <c r="A458" s="24" t="s">
        <v>966</v>
      </c>
      <c r="B458" s="24" t="s">
        <v>1894</v>
      </c>
      <c r="C458" s="24" t="s">
        <v>1523</v>
      </c>
      <c r="D458" s="24" t="s">
        <v>1526</v>
      </c>
      <c r="E458" s="63">
        <v>1.1277455700000001</v>
      </c>
      <c r="F458" s="45">
        <v>0.67151713000000002</v>
      </c>
      <c r="G458" s="103">
        <f t="shared" si="33"/>
        <v>0.67939955604706626</v>
      </c>
      <c r="H458" s="63">
        <v>3.7453739999999999E-2</v>
      </c>
      <c r="I458" s="104">
        <v>0.10025766</v>
      </c>
      <c r="J458" s="69">
        <f t="shared" si="31"/>
        <v>-0.62642515295090662</v>
      </c>
      <c r="K458" s="71">
        <f t="shared" si="32"/>
        <v>3.3211161272839226E-2</v>
      </c>
      <c r="L458" s="52"/>
    </row>
    <row r="459" spans="1:12" x14ac:dyDescent="0.15">
      <c r="A459" s="24" t="s">
        <v>964</v>
      </c>
      <c r="B459" s="24" t="s">
        <v>1880</v>
      </c>
      <c r="C459" s="24" t="s">
        <v>1523</v>
      </c>
      <c r="D459" s="24" t="s">
        <v>1525</v>
      </c>
      <c r="E459" s="63">
        <v>1.1203540400000001</v>
      </c>
      <c r="F459" s="45">
        <v>1.15480819</v>
      </c>
      <c r="G459" s="103">
        <f t="shared" si="33"/>
        <v>-2.9835387641301669E-2</v>
      </c>
      <c r="H459" s="63">
        <v>0.94942303000000006</v>
      </c>
      <c r="I459" s="104">
        <v>43.762458008328352</v>
      </c>
      <c r="J459" s="69">
        <f t="shared" si="31"/>
        <v>-0.97830507989703597</v>
      </c>
      <c r="K459" s="71">
        <f t="shared" si="32"/>
        <v>0.84743125485583115</v>
      </c>
      <c r="L459" s="52"/>
    </row>
    <row r="460" spans="1:12" x14ac:dyDescent="0.15">
      <c r="A460" s="24" t="s">
        <v>149</v>
      </c>
      <c r="B460" s="24" t="s">
        <v>1840</v>
      </c>
      <c r="C460" s="24" t="s">
        <v>1523</v>
      </c>
      <c r="D460" s="24" t="s">
        <v>1525</v>
      </c>
      <c r="E460" s="63">
        <v>1.108512489</v>
      </c>
      <c r="F460" s="45">
        <v>6.8235757399999999</v>
      </c>
      <c r="G460" s="103">
        <f t="shared" si="33"/>
        <v>-0.8375466864825919</v>
      </c>
      <c r="H460" s="63">
        <v>7.5163070000000012E-2</v>
      </c>
      <c r="I460" s="104">
        <v>1.11084783</v>
      </c>
      <c r="J460" s="69">
        <f t="shared" si="31"/>
        <v>-0.93233720409752252</v>
      </c>
      <c r="K460" s="71">
        <f t="shared" si="32"/>
        <v>6.7805343418192207E-2</v>
      </c>
      <c r="L460" s="52"/>
    </row>
    <row r="461" spans="1:12" x14ac:dyDescent="0.15">
      <c r="A461" s="24" t="s">
        <v>1527</v>
      </c>
      <c r="B461" s="24" t="s">
        <v>1528</v>
      </c>
      <c r="C461" s="24" t="s">
        <v>1522</v>
      </c>
      <c r="D461" s="24" t="s">
        <v>1525</v>
      </c>
      <c r="E461" s="63">
        <v>1.0920780000000001</v>
      </c>
      <c r="F461" s="45">
        <v>6.2806500000000001E-2</v>
      </c>
      <c r="G461" s="103">
        <f t="shared" si="33"/>
        <v>16.387977359031311</v>
      </c>
      <c r="H461" s="63">
        <v>0</v>
      </c>
      <c r="I461" s="104">
        <v>0</v>
      </c>
      <c r="J461" s="69" t="str">
        <f t="shared" si="31"/>
        <v/>
      </c>
      <c r="K461" s="71">
        <f t="shared" si="32"/>
        <v>0</v>
      </c>
      <c r="L461" s="52"/>
    </row>
    <row r="462" spans="1:12" x14ac:dyDescent="0.15">
      <c r="A462" s="24" t="s">
        <v>1762</v>
      </c>
      <c r="B462" s="24" t="s">
        <v>1775</v>
      </c>
      <c r="C462" s="24" t="s">
        <v>1523</v>
      </c>
      <c r="D462" s="24" t="s">
        <v>1525</v>
      </c>
      <c r="E462" s="63">
        <v>1.08382084</v>
      </c>
      <c r="F462" s="45">
        <v>0</v>
      </c>
      <c r="G462" s="103" t="str">
        <f t="shared" si="33"/>
        <v/>
      </c>
      <c r="H462" s="63">
        <v>0</v>
      </c>
      <c r="I462" s="104">
        <v>0</v>
      </c>
      <c r="J462" s="69" t="str">
        <f t="shared" si="31"/>
        <v/>
      </c>
      <c r="K462" s="71">
        <f t="shared" si="32"/>
        <v>0</v>
      </c>
      <c r="L462" s="52"/>
    </row>
    <row r="463" spans="1:12" x14ac:dyDescent="0.15">
      <c r="A463" s="24" t="s">
        <v>1175</v>
      </c>
      <c r="B463" s="24" t="s">
        <v>1176</v>
      </c>
      <c r="C463" s="24" t="s">
        <v>1523</v>
      </c>
      <c r="D463" s="24" t="s">
        <v>1526</v>
      </c>
      <c r="E463" s="63">
        <v>1.0761651650000001</v>
      </c>
      <c r="F463" s="45">
        <v>2.5205700000000001E-2</v>
      </c>
      <c r="G463" s="103">
        <f t="shared" si="33"/>
        <v>41.695309592671506</v>
      </c>
      <c r="H463" s="63">
        <v>0</v>
      </c>
      <c r="I463" s="104">
        <v>0</v>
      </c>
      <c r="J463" s="69" t="str">
        <f t="shared" si="31"/>
        <v/>
      </c>
      <c r="K463" s="71">
        <f t="shared" si="32"/>
        <v>0</v>
      </c>
      <c r="L463" s="52"/>
    </row>
    <row r="464" spans="1:12" x14ac:dyDescent="0.15">
      <c r="A464" s="24" t="s">
        <v>833</v>
      </c>
      <c r="B464" s="24" t="s">
        <v>1270</v>
      </c>
      <c r="C464" s="24" t="s">
        <v>1523</v>
      </c>
      <c r="D464" s="24" t="s">
        <v>1526</v>
      </c>
      <c r="E464" s="63">
        <v>1.06278615</v>
      </c>
      <c r="F464" s="45">
        <v>3.7361568700000003</v>
      </c>
      <c r="G464" s="103">
        <f t="shared" si="33"/>
        <v>-0.71554027655161068</v>
      </c>
      <c r="H464" s="63">
        <v>6.6775211500000005</v>
      </c>
      <c r="I464" s="104">
        <v>1.37873998</v>
      </c>
      <c r="J464" s="69">
        <f t="shared" si="31"/>
        <v>3.8432055694794611</v>
      </c>
      <c r="K464" s="71">
        <f t="shared" si="32"/>
        <v>6.2830336563945632</v>
      </c>
      <c r="L464" s="52"/>
    </row>
    <row r="465" spans="1:12" x14ac:dyDescent="0.15">
      <c r="A465" s="24" t="s">
        <v>1358</v>
      </c>
      <c r="B465" s="24" t="s">
        <v>1089</v>
      </c>
      <c r="C465" s="24" t="s">
        <v>1523</v>
      </c>
      <c r="D465" s="24" t="s">
        <v>1525</v>
      </c>
      <c r="E465" s="63">
        <v>1.0585318400000001</v>
      </c>
      <c r="F465" s="45">
        <v>9.3515902340069997E-4</v>
      </c>
      <c r="G465" s="103">
        <f t="shared" si="33"/>
        <v>1130.9270985063649</v>
      </c>
      <c r="H465" s="63">
        <v>9.2596972569295009</v>
      </c>
      <c r="I465" s="104">
        <v>0.361465768311237</v>
      </c>
      <c r="J465" s="69">
        <f t="shared" si="31"/>
        <v>24.617079316225922</v>
      </c>
      <c r="K465" s="71">
        <f t="shared" si="32"/>
        <v>8.7476794811665748</v>
      </c>
      <c r="L465" s="52"/>
    </row>
    <row r="466" spans="1:12" x14ac:dyDescent="0.15">
      <c r="A466" s="24" t="s">
        <v>1149</v>
      </c>
      <c r="B466" s="24" t="s">
        <v>1161</v>
      </c>
      <c r="C466" s="24" t="s">
        <v>1523</v>
      </c>
      <c r="D466" s="24" t="s">
        <v>1526</v>
      </c>
      <c r="E466" s="63">
        <v>1.04368061</v>
      </c>
      <c r="F466" s="45">
        <v>0.32600855000000001</v>
      </c>
      <c r="G466" s="103">
        <f t="shared" si="33"/>
        <v>2.2013903009598983</v>
      </c>
      <c r="H466" s="63">
        <v>0.57352577000000005</v>
      </c>
      <c r="I466" s="104">
        <v>0.27502980999999999</v>
      </c>
      <c r="J466" s="69">
        <f t="shared" si="31"/>
        <v>1.085322205618366</v>
      </c>
      <c r="K466" s="71">
        <f t="shared" si="32"/>
        <v>0.54952230069695363</v>
      </c>
      <c r="L466" s="52"/>
    </row>
    <row r="467" spans="1:12" x14ac:dyDescent="0.15">
      <c r="A467" s="24" t="s">
        <v>1234</v>
      </c>
      <c r="B467" s="24" t="s">
        <v>1235</v>
      </c>
      <c r="C467" s="24" t="s">
        <v>1522</v>
      </c>
      <c r="D467" s="24" t="s">
        <v>1525</v>
      </c>
      <c r="E467" s="63">
        <v>1.04014585</v>
      </c>
      <c r="F467" s="45">
        <v>2.92212432</v>
      </c>
      <c r="G467" s="103">
        <f t="shared" si="33"/>
        <v>-0.64404462777955995</v>
      </c>
      <c r="H467" s="63">
        <v>1.02735585</v>
      </c>
      <c r="I467" s="104">
        <v>2.8312080000000002</v>
      </c>
      <c r="J467" s="69">
        <f t="shared" si="31"/>
        <v>-0.63713162367441745</v>
      </c>
      <c r="K467" s="71">
        <f t="shared" si="32"/>
        <v>0.98770364752212392</v>
      </c>
      <c r="L467" s="52"/>
    </row>
    <row r="468" spans="1:12" x14ac:dyDescent="0.15">
      <c r="A468" s="24" t="s">
        <v>1593</v>
      </c>
      <c r="B468" s="24" t="s">
        <v>1594</v>
      </c>
      <c r="C468" s="24" t="s">
        <v>1522</v>
      </c>
      <c r="D468" s="24" t="s">
        <v>1525</v>
      </c>
      <c r="E468" s="63">
        <v>1.0280514000000001</v>
      </c>
      <c r="F468" s="45">
        <v>1.6702499999999999E-2</v>
      </c>
      <c r="G468" s="103">
        <f t="shared" si="33"/>
        <v>60.550749887741368</v>
      </c>
      <c r="H468" s="63">
        <v>0</v>
      </c>
      <c r="I468" s="104">
        <v>19.994496899999998</v>
      </c>
      <c r="J468" s="69">
        <f t="shared" si="31"/>
        <v>-1</v>
      </c>
      <c r="K468" s="71">
        <f t="shared" si="32"/>
        <v>0</v>
      </c>
      <c r="L468" s="52"/>
    </row>
    <row r="469" spans="1:12" x14ac:dyDescent="0.15">
      <c r="A469" s="24" t="s">
        <v>1158</v>
      </c>
      <c r="B469" s="24" t="s">
        <v>1173</v>
      </c>
      <c r="C469" s="24" t="s">
        <v>1523</v>
      </c>
      <c r="D469" s="24" t="s">
        <v>1526</v>
      </c>
      <c r="E469" s="63">
        <v>1.0180841300000001</v>
      </c>
      <c r="F469" s="45">
        <v>0.14757460999999999</v>
      </c>
      <c r="G469" s="103">
        <f t="shared" si="33"/>
        <v>5.898775676927082</v>
      </c>
      <c r="H469" s="63">
        <v>0.9892502924385651</v>
      </c>
      <c r="I469" s="104">
        <v>0.10004056</v>
      </c>
      <c r="J469" s="69">
        <f t="shared" si="31"/>
        <v>8.888492151968812</v>
      </c>
      <c r="K469" s="71">
        <f t="shared" si="32"/>
        <v>0.97167833510828328</v>
      </c>
      <c r="L469" s="52"/>
    </row>
    <row r="470" spans="1:12" x14ac:dyDescent="0.15">
      <c r="A470" s="24" t="s">
        <v>1622</v>
      </c>
      <c r="B470" s="24" t="s">
        <v>3</v>
      </c>
      <c r="C470" s="24" t="s">
        <v>1522</v>
      </c>
      <c r="D470" s="24" t="s">
        <v>1525</v>
      </c>
      <c r="E470" s="63">
        <v>1.0180636700000001</v>
      </c>
      <c r="F470" s="45">
        <v>0.94760324899999993</v>
      </c>
      <c r="G470" s="103">
        <f t="shared" si="33"/>
        <v>7.4356457804842568E-2</v>
      </c>
      <c r="H470" s="63">
        <v>2.18916332</v>
      </c>
      <c r="I470" s="104">
        <v>0.80961517000000005</v>
      </c>
      <c r="J470" s="69">
        <f t="shared" si="31"/>
        <v>1.7039554113097952</v>
      </c>
      <c r="K470" s="71">
        <f t="shared" si="32"/>
        <v>2.1503206376080581</v>
      </c>
      <c r="L470" s="52"/>
    </row>
    <row r="471" spans="1:12" x14ac:dyDescent="0.15">
      <c r="A471" s="24" t="s">
        <v>1634</v>
      </c>
      <c r="B471" s="24" t="s">
        <v>11</v>
      </c>
      <c r="C471" s="24" t="s">
        <v>1522</v>
      </c>
      <c r="D471" s="24" t="s">
        <v>1525</v>
      </c>
      <c r="E471" s="63">
        <v>0.99981349899999994</v>
      </c>
      <c r="F471" s="45">
        <v>0.23302244</v>
      </c>
      <c r="G471" s="103">
        <f t="shared" si="33"/>
        <v>3.290631833569333</v>
      </c>
      <c r="H471" s="63">
        <v>0.32131237000000001</v>
      </c>
      <c r="I471" s="104">
        <v>0.20970113000000001</v>
      </c>
      <c r="J471" s="69">
        <f t="shared" si="31"/>
        <v>0.53223957353019502</v>
      </c>
      <c r="K471" s="71">
        <f t="shared" si="32"/>
        <v>0.32137230625648916</v>
      </c>
      <c r="L471" s="52"/>
    </row>
    <row r="472" spans="1:12" x14ac:dyDescent="0.15">
      <c r="A472" s="24" t="s">
        <v>918</v>
      </c>
      <c r="B472" s="24" t="s">
        <v>32</v>
      </c>
      <c r="C472" s="24" t="s">
        <v>1522</v>
      </c>
      <c r="D472" s="24" t="s">
        <v>1525</v>
      </c>
      <c r="E472" s="63">
        <v>0.99810938000000005</v>
      </c>
      <c r="F472" s="45">
        <v>0.61400965000000007</v>
      </c>
      <c r="G472" s="103">
        <f t="shared" si="33"/>
        <v>0.6255597611535908</v>
      </c>
      <c r="H472" s="63">
        <v>1.6350551499999999</v>
      </c>
      <c r="I472" s="104">
        <v>0.43557095000000001</v>
      </c>
      <c r="J472" s="69">
        <f t="shared" si="31"/>
        <v>2.753820474023807</v>
      </c>
      <c r="K472" s="71">
        <f t="shared" si="32"/>
        <v>1.6381522734512322</v>
      </c>
      <c r="L472" s="52"/>
    </row>
    <row r="473" spans="1:12" x14ac:dyDescent="0.15">
      <c r="A473" s="24" t="s">
        <v>1148</v>
      </c>
      <c r="B473" s="24" t="s">
        <v>1160</v>
      </c>
      <c r="C473" s="24" t="s">
        <v>1523</v>
      </c>
      <c r="D473" s="24" t="s">
        <v>1526</v>
      </c>
      <c r="E473" s="63">
        <v>0.99409999999999998</v>
      </c>
      <c r="F473" s="45">
        <v>0</v>
      </c>
      <c r="G473" s="103" t="str">
        <f t="shared" si="33"/>
        <v/>
      </c>
      <c r="H473" s="63">
        <v>0</v>
      </c>
      <c r="I473" s="104">
        <v>5.0302499999999997</v>
      </c>
      <c r="J473" s="69">
        <f t="shared" si="31"/>
        <v>-1</v>
      </c>
      <c r="K473" s="71">
        <f t="shared" si="32"/>
        <v>0</v>
      </c>
      <c r="L473" s="52"/>
    </row>
    <row r="474" spans="1:12" x14ac:dyDescent="0.15">
      <c r="A474" s="24" t="s">
        <v>1549</v>
      </c>
      <c r="B474" s="24" t="s">
        <v>1552</v>
      </c>
      <c r="C474" s="24" t="s">
        <v>1522</v>
      </c>
      <c r="D474" s="24" t="s">
        <v>1525</v>
      </c>
      <c r="E474" s="63">
        <v>0.99257724999999997</v>
      </c>
      <c r="F474" s="45">
        <v>0.19940566000000001</v>
      </c>
      <c r="G474" s="103">
        <f t="shared" si="33"/>
        <v>3.9776784169516546</v>
      </c>
      <c r="H474" s="63">
        <v>1.2479690000000001</v>
      </c>
      <c r="I474" s="104">
        <v>0.39915565999999997</v>
      </c>
      <c r="J474" s="69">
        <f t="shared" si="31"/>
        <v>2.1265221192153461</v>
      </c>
      <c r="K474" s="71">
        <f t="shared" si="32"/>
        <v>1.257301635716515</v>
      </c>
      <c r="L474" s="52"/>
    </row>
    <row r="475" spans="1:12" x14ac:dyDescent="0.15">
      <c r="A475" s="24" t="s">
        <v>175</v>
      </c>
      <c r="B475" s="24" t="s">
        <v>322</v>
      </c>
      <c r="C475" s="24" t="s">
        <v>1522</v>
      </c>
      <c r="D475" s="24" t="s">
        <v>1526</v>
      </c>
      <c r="E475" s="63">
        <v>0.99242505000000003</v>
      </c>
      <c r="F475" s="45">
        <v>1.4743898500000001</v>
      </c>
      <c r="G475" s="103">
        <f t="shared" si="33"/>
        <v>-0.32689101868138881</v>
      </c>
      <c r="H475" s="63">
        <v>1.42674805</v>
      </c>
      <c r="I475" s="104">
        <v>4.8165913300000005</v>
      </c>
      <c r="J475" s="69">
        <f t="shared" si="31"/>
        <v>-0.70378469912663322</v>
      </c>
      <c r="K475" s="71">
        <f t="shared" si="32"/>
        <v>1.4376380866242746</v>
      </c>
      <c r="L475" s="52"/>
    </row>
    <row r="476" spans="1:12" x14ac:dyDescent="0.15">
      <c r="A476" s="24" t="s">
        <v>950</v>
      </c>
      <c r="B476" s="24" t="s">
        <v>1432</v>
      </c>
      <c r="C476" s="24" t="s">
        <v>1522</v>
      </c>
      <c r="D476" s="24" t="s">
        <v>1525</v>
      </c>
      <c r="E476" s="63">
        <v>0.98807027000000003</v>
      </c>
      <c r="F476" s="45">
        <v>1.1195849899999999</v>
      </c>
      <c r="G476" s="103">
        <f t="shared" si="33"/>
        <v>-0.11746738405272816</v>
      </c>
      <c r="H476" s="63">
        <v>1.08111264</v>
      </c>
      <c r="I476" s="104">
        <v>3.8896056699999999</v>
      </c>
      <c r="J476" s="69">
        <f t="shared" si="31"/>
        <v>-0.72205083709681039</v>
      </c>
      <c r="K476" s="71">
        <f t="shared" si="32"/>
        <v>1.0941657418758282</v>
      </c>
      <c r="L476" s="52"/>
    </row>
    <row r="477" spans="1:12" x14ac:dyDescent="0.15">
      <c r="A477" s="24" t="s">
        <v>1610</v>
      </c>
      <c r="B477" s="24" t="s">
        <v>15</v>
      </c>
      <c r="C477" s="24" t="s">
        <v>1522</v>
      </c>
      <c r="D477" s="24" t="s">
        <v>1525</v>
      </c>
      <c r="E477" s="63">
        <v>0.97711689499999999</v>
      </c>
      <c r="F477" s="45">
        <v>1.5828599800000001</v>
      </c>
      <c r="G477" s="103">
        <f t="shared" si="33"/>
        <v>-0.38268898870006185</v>
      </c>
      <c r="H477" s="63">
        <v>4.7726742099999999</v>
      </c>
      <c r="I477" s="104">
        <v>0.11669929</v>
      </c>
      <c r="J477" s="69">
        <f t="shared" si="31"/>
        <v>39.897200060086057</v>
      </c>
      <c r="K477" s="71">
        <f t="shared" si="32"/>
        <v>4.884445488991366</v>
      </c>
      <c r="L477" s="52"/>
    </row>
    <row r="478" spans="1:12" x14ac:dyDescent="0.15">
      <c r="A478" s="24" t="s">
        <v>290</v>
      </c>
      <c r="B478" s="24" t="s">
        <v>291</v>
      </c>
      <c r="C478" s="24" t="s">
        <v>1522</v>
      </c>
      <c r="D478" s="24" t="s">
        <v>1525</v>
      </c>
      <c r="E478" s="63">
        <v>0.96195297999999996</v>
      </c>
      <c r="F478" s="45">
        <v>2.4826804500000001</v>
      </c>
      <c r="G478" s="103">
        <f t="shared" si="33"/>
        <v>-0.6125345168767089</v>
      </c>
      <c r="H478" s="63">
        <v>4.3564688799999995</v>
      </c>
      <c r="I478" s="104">
        <v>3.5295122599999997</v>
      </c>
      <c r="J478" s="69">
        <f t="shared" si="31"/>
        <v>0.23429770435193209</v>
      </c>
      <c r="K478" s="71">
        <f t="shared" si="32"/>
        <v>4.5287752837981747</v>
      </c>
      <c r="L478" s="52"/>
    </row>
    <row r="479" spans="1:12" x14ac:dyDescent="0.15">
      <c r="A479" s="24" t="s">
        <v>1631</v>
      </c>
      <c r="B479" s="24" t="s">
        <v>12</v>
      </c>
      <c r="C479" s="24" t="s">
        <v>1522</v>
      </c>
      <c r="D479" s="24" t="s">
        <v>1525</v>
      </c>
      <c r="E479" s="63">
        <v>0.95783715000000003</v>
      </c>
      <c r="F479" s="45">
        <v>0.26182462000000001</v>
      </c>
      <c r="G479" s="103">
        <f t="shared" si="33"/>
        <v>2.6583158222477321</v>
      </c>
      <c r="H479" s="63">
        <v>0.17338212</v>
      </c>
      <c r="I479" s="104">
        <v>9.8594210000000002E-2</v>
      </c>
      <c r="J479" s="69">
        <f t="shared" si="31"/>
        <v>0.75854261624490937</v>
      </c>
      <c r="K479" s="71">
        <f t="shared" si="32"/>
        <v>0.18101419432311641</v>
      </c>
      <c r="L479" s="52"/>
    </row>
    <row r="480" spans="1:12" x14ac:dyDescent="0.15">
      <c r="A480" s="24" t="s">
        <v>997</v>
      </c>
      <c r="B480" s="24" t="s">
        <v>998</v>
      </c>
      <c r="C480" s="24" t="s">
        <v>1523</v>
      </c>
      <c r="D480" s="24" t="s">
        <v>1526</v>
      </c>
      <c r="E480" s="63">
        <v>0.95754045999999993</v>
      </c>
      <c r="F480" s="45">
        <v>0.19014482500000002</v>
      </c>
      <c r="G480" s="103">
        <f t="shared" si="33"/>
        <v>4.0358481226086473</v>
      </c>
      <c r="H480" s="63">
        <v>9.5046000000000005E-2</v>
      </c>
      <c r="I480" s="104">
        <v>5.2979999999999999E-2</v>
      </c>
      <c r="J480" s="69">
        <f t="shared" si="31"/>
        <v>0.79399773499433768</v>
      </c>
      <c r="K480" s="71">
        <f t="shared" ref="K480:K543" si="34">IF(ISERROR(H480/E480),"",(H480/E480))</f>
        <v>9.9260557616541872E-2</v>
      </c>
      <c r="L480" s="52"/>
    </row>
    <row r="481" spans="1:12" x14ac:dyDescent="0.15">
      <c r="A481" s="24" t="s">
        <v>339</v>
      </c>
      <c r="B481" s="24" t="s">
        <v>340</v>
      </c>
      <c r="C481" s="24" t="s">
        <v>1522</v>
      </c>
      <c r="D481" s="24" t="s">
        <v>1525</v>
      </c>
      <c r="E481" s="63">
        <v>0.9454555</v>
      </c>
      <c r="F481" s="45">
        <v>0.82070885999999998</v>
      </c>
      <c r="G481" s="103">
        <f t="shared" si="33"/>
        <v>0.15199865150718606</v>
      </c>
      <c r="H481" s="63">
        <v>0.57968036999999994</v>
      </c>
      <c r="I481" s="104">
        <v>0</v>
      </c>
      <c r="J481" s="69" t="str">
        <f t="shared" si="31"/>
        <v/>
      </c>
      <c r="K481" s="71">
        <f t="shared" si="34"/>
        <v>0.61312284925096949</v>
      </c>
      <c r="L481" s="52"/>
    </row>
    <row r="482" spans="1:12" x14ac:dyDescent="0.15">
      <c r="A482" s="24" t="s">
        <v>924</v>
      </c>
      <c r="B482" s="24" t="s">
        <v>845</v>
      </c>
      <c r="C482" s="24" t="s">
        <v>1522</v>
      </c>
      <c r="D482" s="24" t="s">
        <v>1525</v>
      </c>
      <c r="E482" s="63">
        <v>0.94534857999999999</v>
      </c>
      <c r="F482" s="45">
        <v>0.10729097999999999</v>
      </c>
      <c r="G482" s="103">
        <f t="shared" si="33"/>
        <v>7.8110722821247425</v>
      </c>
      <c r="H482" s="63">
        <v>2.15509218</v>
      </c>
      <c r="I482" s="104">
        <v>0.35676728000000002</v>
      </c>
      <c r="J482" s="69">
        <f t="shared" si="31"/>
        <v>5.0406105066585702</v>
      </c>
      <c r="K482" s="71">
        <f t="shared" si="34"/>
        <v>2.2796799250494457</v>
      </c>
      <c r="L482" s="52"/>
    </row>
    <row r="483" spans="1:12" x14ac:dyDescent="0.15">
      <c r="A483" s="24" t="s">
        <v>158</v>
      </c>
      <c r="B483" s="24" t="s">
        <v>389</v>
      </c>
      <c r="C483" s="24" t="s">
        <v>1523</v>
      </c>
      <c r="D483" s="24" t="s">
        <v>1526</v>
      </c>
      <c r="E483" s="63">
        <v>0.94438416599999997</v>
      </c>
      <c r="F483" s="45">
        <v>0.67633827800000001</v>
      </c>
      <c r="G483" s="103">
        <f t="shared" si="33"/>
        <v>0.39631926318385902</v>
      </c>
      <c r="H483" s="63">
        <v>1.1176471299999999</v>
      </c>
      <c r="I483" s="104">
        <v>0.31236057</v>
      </c>
      <c r="J483" s="69">
        <f t="shared" si="31"/>
        <v>2.5780672637394662</v>
      </c>
      <c r="K483" s="71">
        <f t="shared" si="34"/>
        <v>1.1834666126750795</v>
      </c>
      <c r="L483" s="52"/>
    </row>
    <row r="484" spans="1:12" x14ac:dyDescent="0.15">
      <c r="A484" s="24" t="s">
        <v>1125</v>
      </c>
      <c r="B484" s="24" t="s">
        <v>1419</v>
      </c>
      <c r="C484" s="24" t="s">
        <v>1522</v>
      </c>
      <c r="D484" s="24" t="s">
        <v>1525</v>
      </c>
      <c r="E484" s="63">
        <v>0.90071676000000001</v>
      </c>
      <c r="F484" s="45">
        <v>0.15013436999999999</v>
      </c>
      <c r="G484" s="103">
        <f t="shared" si="33"/>
        <v>4.999404133776963</v>
      </c>
      <c r="H484" s="63">
        <v>1.54339399</v>
      </c>
      <c r="I484" s="104">
        <v>0.41106410999999998</v>
      </c>
      <c r="J484" s="69">
        <f t="shared" si="31"/>
        <v>2.7546308530803141</v>
      </c>
      <c r="K484" s="71">
        <f t="shared" si="34"/>
        <v>1.7135175657217703</v>
      </c>
      <c r="L484" s="52"/>
    </row>
    <row r="485" spans="1:12" x14ac:dyDescent="0.15">
      <c r="A485" s="24" t="s">
        <v>1197</v>
      </c>
      <c r="B485" s="24" t="s">
        <v>1198</v>
      </c>
      <c r="C485" s="24" t="s">
        <v>1522</v>
      </c>
      <c r="D485" s="24" t="s">
        <v>1526</v>
      </c>
      <c r="E485" s="63">
        <v>0.89991134199999989</v>
      </c>
      <c r="F485" s="45">
        <v>1.107299357</v>
      </c>
      <c r="G485" s="103">
        <f t="shared" si="33"/>
        <v>-0.18729173252829778</v>
      </c>
      <c r="H485" s="63">
        <v>0.17822073999999999</v>
      </c>
      <c r="I485" s="104">
        <v>6.6264149999999994E-2</v>
      </c>
      <c r="J485" s="69">
        <f t="shared" si="31"/>
        <v>1.6895499300904033</v>
      </c>
      <c r="K485" s="71">
        <f t="shared" si="34"/>
        <v>0.19804255339633225</v>
      </c>
      <c r="L485" s="52"/>
    </row>
    <row r="486" spans="1:12" x14ac:dyDescent="0.15">
      <c r="A486" s="24" t="s">
        <v>179</v>
      </c>
      <c r="B486" s="24" t="s">
        <v>326</v>
      </c>
      <c r="C486" s="24" t="s">
        <v>1522</v>
      </c>
      <c r="D486" s="24" t="s">
        <v>1526</v>
      </c>
      <c r="E486" s="63">
        <v>0.85747189000000001</v>
      </c>
      <c r="F486" s="45">
        <v>2.6823804900000003</v>
      </c>
      <c r="G486" s="103">
        <f t="shared" si="33"/>
        <v>-0.68033174518056538</v>
      </c>
      <c r="H486" s="63">
        <v>1.15749645</v>
      </c>
      <c r="I486" s="104">
        <v>0.48556199999999999</v>
      </c>
      <c r="J486" s="69">
        <f t="shared" si="31"/>
        <v>1.3838283267636267</v>
      </c>
      <c r="K486" s="71">
        <f t="shared" si="34"/>
        <v>1.349894338810337</v>
      </c>
      <c r="L486" s="52"/>
    </row>
    <row r="487" spans="1:12" x14ac:dyDescent="0.15">
      <c r="A487" s="24" t="s">
        <v>1539</v>
      </c>
      <c r="B487" s="24" t="s">
        <v>1540</v>
      </c>
      <c r="C487" s="24" t="s">
        <v>1522</v>
      </c>
      <c r="D487" s="24" t="s">
        <v>1526</v>
      </c>
      <c r="E487" s="63">
        <v>0.85245434199999992</v>
      </c>
      <c r="F487" s="45">
        <v>0.32813284499999995</v>
      </c>
      <c r="G487" s="103">
        <f t="shared" si="33"/>
        <v>1.5978939779710259</v>
      </c>
      <c r="H487" s="63">
        <v>0.74645515000000007</v>
      </c>
      <c r="I487" s="104">
        <v>6.1088280000000002E-2</v>
      </c>
      <c r="J487" s="69">
        <f t="shared" ref="J487:J550" si="35">IF(ISERROR(H487/I487-1),"",((H487/I487-1)))</f>
        <v>11.219285761524143</v>
      </c>
      <c r="K487" s="71">
        <f t="shared" si="34"/>
        <v>0.87565411215888922</v>
      </c>
      <c r="L487" s="52"/>
    </row>
    <row r="488" spans="1:12" x14ac:dyDescent="0.15">
      <c r="A488" s="24" t="s">
        <v>1471</v>
      </c>
      <c r="B488" s="24" t="s">
        <v>1472</v>
      </c>
      <c r="C488" s="24" t="s">
        <v>1523</v>
      </c>
      <c r="D488" s="24" t="s">
        <v>1526</v>
      </c>
      <c r="E488" s="63">
        <v>0.83983028000000004</v>
      </c>
      <c r="F488" s="45">
        <v>2.2430496600000001</v>
      </c>
      <c r="G488" s="103">
        <f t="shared" si="33"/>
        <v>-0.62558551646154814</v>
      </c>
      <c r="H488" s="63">
        <v>1.0355999999999998E-3</v>
      </c>
      <c r="I488" s="104">
        <v>20.904368219999999</v>
      </c>
      <c r="J488" s="69">
        <f t="shared" si="35"/>
        <v>-0.99995046011488598</v>
      </c>
      <c r="K488" s="71">
        <f t="shared" si="34"/>
        <v>1.2331062890468772E-3</v>
      </c>
      <c r="L488" s="52"/>
    </row>
    <row r="489" spans="1:12" x14ac:dyDescent="0.15">
      <c r="A489" s="24" t="s">
        <v>183</v>
      </c>
      <c r="B489" s="24" t="s">
        <v>330</v>
      </c>
      <c r="C489" s="24" t="s">
        <v>1522</v>
      </c>
      <c r="D489" s="24" t="s">
        <v>1526</v>
      </c>
      <c r="E489" s="63">
        <v>0.82989663000000002</v>
      </c>
      <c r="F489" s="45">
        <v>0.17241098999999999</v>
      </c>
      <c r="G489" s="103">
        <f t="shared" si="33"/>
        <v>3.8134787115368924</v>
      </c>
      <c r="H489" s="63">
        <v>0.55662528</v>
      </c>
      <c r="I489" s="104">
        <v>8.0660999999999997E-2</v>
      </c>
      <c r="J489" s="69">
        <f t="shared" si="35"/>
        <v>5.9007981552423105</v>
      </c>
      <c r="K489" s="71">
        <f t="shared" si="34"/>
        <v>0.67071639994489429</v>
      </c>
      <c r="L489" s="52"/>
    </row>
    <row r="490" spans="1:12" x14ac:dyDescent="0.15">
      <c r="A490" s="24" t="s">
        <v>1120</v>
      </c>
      <c r="B490" s="24" t="s">
        <v>247</v>
      </c>
      <c r="C490" s="24" t="s">
        <v>1522</v>
      </c>
      <c r="D490" s="24" t="s">
        <v>1525</v>
      </c>
      <c r="E490" s="63">
        <v>0.82744364000000004</v>
      </c>
      <c r="F490" s="45">
        <v>0.56515694999999999</v>
      </c>
      <c r="G490" s="103">
        <f t="shared" si="33"/>
        <v>0.46409531016118621</v>
      </c>
      <c r="H490" s="63">
        <v>1.1124000000000002E-3</v>
      </c>
      <c r="I490" s="104">
        <v>0.32339605999999999</v>
      </c>
      <c r="J490" s="69">
        <f t="shared" si="35"/>
        <v>-0.9965602549394077</v>
      </c>
      <c r="K490" s="71">
        <f t="shared" si="34"/>
        <v>1.3443815943766273E-3</v>
      </c>
      <c r="L490" s="52"/>
    </row>
    <row r="491" spans="1:12" x14ac:dyDescent="0.15">
      <c r="A491" s="24" t="s">
        <v>1537</v>
      </c>
      <c r="B491" s="24" t="s">
        <v>1538</v>
      </c>
      <c r="C491" s="24" t="s">
        <v>1522</v>
      </c>
      <c r="D491" s="24" t="s">
        <v>1526</v>
      </c>
      <c r="E491" s="63">
        <v>0.82638318500000008</v>
      </c>
      <c r="F491" s="45">
        <v>0.78984713299999998</v>
      </c>
      <c r="G491" s="103">
        <f t="shared" si="33"/>
        <v>4.6257117958039329E-2</v>
      </c>
      <c r="H491" s="63">
        <v>0.31088399999999999</v>
      </c>
      <c r="I491" s="104">
        <v>0.11433500000000001</v>
      </c>
      <c r="J491" s="69">
        <f t="shared" si="35"/>
        <v>1.7190624043381288</v>
      </c>
      <c r="K491" s="71">
        <f t="shared" si="34"/>
        <v>0.37619836129652123</v>
      </c>
      <c r="L491" s="52"/>
    </row>
    <row r="492" spans="1:12" x14ac:dyDescent="0.15">
      <c r="A492" s="24" t="s">
        <v>1924</v>
      </c>
      <c r="B492" s="24" t="s">
        <v>1368</v>
      </c>
      <c r="C492" s="24" t="s">
        <v>1522</v>
      </c>
      <c r="D492" s="24" t="s">
        <v>1525</v>
      </c>
      <c r="E492" s="63">
        <v>0.82633444999999994</v>
      </c>
      <c r="F492" s="45">
        <v>0.32669072999999998</v>
      </c>
      <c r="G492" s="103">
        <f t="shared" si="33"/>
        <v>1.5294089305809195</v>
      </c>
      <c r="H492" s="63">
        <v>12.7204342</v>
      </c>
      <c r="I492" s="104">
        <v>5.5689755500000002</v>
      </c>
      <c r="J492" s="69">
        <f t="shared" si="35"/>
        <v>1.2841605400835348</v>
      </c>
      <c r="K492" s="71">
        <f t="shared" si="34"/>
        <v>15.393808402880941</v>
      </c>
      <c r="L492" s="52"/>
    </row>
    <row r="493" spans="1:12" x14ac:dyDescent="0.15">
      <c r="A493" s="24" t="s">
        <v>953</v>
      </c>
      <c r="B493" s="24" t="s">
        <v>1701</v>
      </c>
      <c r="C493" s="24" t="s">
        <v>1522</v>
      </c>
      <c r="D493" s="24" t="s">
        <v>1525</v>
      </c>
      <c r="E493" s="63">
        <v>0.80237831999999998</v>
      </c>
      <c r="F493" s="45">
        <v>1.20900232</v>
      </c>
      <c r="G493" s="103">
        <f t="shared" si="33"/>
        <v>-0.33633020654584023</v>
      </c>
      <c r="H493" s="63">
        <v>0.44181077000000002</v>
      </c>
      <c r="I493" s="104">
        <v>7.1182826299999995</v>
      </c>
      <c r="J493" s="69">
        <f t="shared" si="35"/>
        <v>-0.93793295476383742</v>
      </c>
      <c r="K493" s="71">
        <f t="shared" si="34"/>
        <v>0.55062650496339438</v>
      </c>
      <c r="L493" s="52"/>
    </row>
    <row r="494" spans="1:12" x14ac:dyDescent="0.15">
      <c r="A494" s="24" t="s">
        <v>1351</v>
      </c>
      <c r="B494" s="24" t="s">
        <v>1091</v>
      </c>
      <c r="C494" s="24" t="s">
        <v>1523</v>
      </c>
      <c r="D494" s="24" t="s">
        <v>1525</v>
      </c>
      <c r="E494" s="63">
        <v>0.79525223999999994</v>
      </c>
      <c r="F494" s="45">
        <v>6.5950000000000002E-3</v>
      </c>
      <c r="G494" s="103">
        <f t="shared" si="33"/>
        <v>119.58411523881728</v>
      </c>
      <c r="H494" s="63">
        <v>7.1546499999999994E-3</v>
      </c>
      <c r="I494" s="104">
        <v>0</v>
      </c>
      <c r="J494" s="69" t="str">
        <f t="shared" si="35"/>
        <v/>
      </c>
      <c r="K494" s="71">
        <f t="shared" si="34"/>
        <v>8.9967052466271586E-3</v>
      </c>
      <c r="L494" s="52"/>
    </row>
    <row r="495" spans="1:12" x14ac:dyDescent="0.15">
      <c r="A495" s="24" t="s">
        <v>1116</v>
      </c>
      <c r="B495" s="24" t="s">
        <v>223</v>
      </c>
      <c r="C495" s="24" t="s">
        <v>1523</v>
      </c>
      <c r="D495" s="24" t="s">
        <v>1526</v>
      </c>
      <c r="E495" s="63">
        <v>0.79006147900000001</v>
      </c>
      <c r="F495" s="45">
        <v>0.93239735000000001</v>
      </c>
      <c r="G495" s="103">
        <f t="shared" si="33"/>
        <v>-0.15265580817019697</v>
      </c>
      <c r="H495" s="63">
        <v>2.1969357200000004</v>
      </c>
      <c r="I495" s="104">
        <v>1.0436975500000001</v>
      </c>
      <c r="J495" s="69">
        <f t="shared" si="35"/>
        <v>1.1049543711202543</v>
      </c>
      <c r="K495" s="71">
        <f t="shared" si="34"/>
        <v>2.7807148916824995</v>
      </c>
      <c r="L495" s="52"/>
    </row>
    <row r="496" spans="1:12" x14ac:dyDescent="0.15">
      <c r="A496" s="24" t="s">
        <v>788</v>
      </c>
      <c r="B496" s="24" t="s">
        <v>789</v>
      </c>
      <c r="C496" s="24" t="s">
        <v>1522</v>
      </c>
      <c r="D496" s="24" t="s">
        <v>1525</v>
      </c>
      <c r="E496" s="63">
        <v>0.77913832999999999</v>
      </c>
      <c r="F496" s="45">
        <v>0.45219698999999997</v>
      </c>
      <c r="G496" s="103">
        <f t="shared" si="33"/>
        <v>0.72300644902567801</v>
      </c>
      <c r="H496" s="63">
        <v>0.62092403000000007</v>
      </c>
      <c r="I496" s="104">
        <v>9.8405500000000007E-2</v>
      </c>
      <c r="J496" s="69">
        <f t="shared" si="35"/>
        <v>5.3098508721565363</v>
      </c>
      <c r="K496" s="71">
        <f t="shared" si="34"/>
        <v>0.79693682891971196</v>
      </c>
      <c r="L496" s="52"/>
    </row>
    <row r="497" spans="1:12" x14ac:dyDescent="0.15">
      <c r="A497" s="24" t="s">
        <v>880</v>
      </c>
      <c r="B497" s="24" t="s">
        <v>232</v>
      </c>
      <c r="C497" s="24" t="s">
        <v>1523</v>
      </c>
      <c r="D497" s="24" t="s">
        <v>1526</v>
      </c>
      <c r="E497" s="63">
        <v>0.77726790000000001</v>
      </c>
      <c r="F497" s="45">
        <v>0.91694662000000005</v>
      </c>
      <c r="G497" s="103">
        <f t="shared" si="33"/>
        <v>-0.15233026323822429</v>
      </c>
      <c r="H497" s="63">
        <v>6.1581562999999999</v>
      </c>
      <c r="I497" s="104">
        <v>0.10897617</v>
      </c>
      <c r="J497" s="69">
        <f t="shared" si="35"/>
        <v>55.509201048265872</v>
      </c>
      <c r="K497" s="71">
        <f t="shared" si="34"/>
        <v>7.9228233920376745</v>
      </c>
      <c r="L497" s="52"/>
    </row>
    <row r="498" spans="1:12" x14ac:dyDescent="0.15">
      <c r="A498" s="24" t="s">
        <v>1660</v>
      </c>
      <c r="B498" s="24" t="s">
        <v>1661</v>
      </c>
      <c r="C498" s="24" t="s">
        <v>1523</v>
      </c>
      <c r="D498" s="24" t="s">
        <v>1526</v>
      </c>
      <c r="E498" s="63">
        <v>0.76847484999999993</v>
      </c>
      <c r="F498" s="45">
        <v>0</v>
      </c>
      <c r="G498" s="103" t="str">
        <f t="shared" si="33"/>
        <v/>
      </c>
      <c r="H498" s="63">
        <v>9.5741649999999998E-2</v>
      </c>
      <c r="I498" s="104">
        <v>0</v>
      </c>
      <c r="J498" s="69" t="str">
        <f t="shared" si="35"/>
        <v/>
      </c>
      <c r="K498" s="71">
        <f t="shared" si="34"/>
        <v>0.12458657560491408</v>
      </c>
      <c r="L498" s="52"/>
    </row>
    <row r="499" spans="1:12" x14ac:dyDescent="0.15">
      <c r="A499" s="24" t="s">
        <v>71</v>
      </c>
      <c r="B499" s="24" t="s">
        <v>1497</v>
      </c>
      <c r="C499" s="24" t="s">
        <v>1522</v>
      </c>
      <c r="D499" s="24" t="s">
        <v>1525</v>
      </c>
      <c r="E499" s="63">
        <v>0.75294000000000005</v>
      </c>
      <c r="F499" s="45">
        <v>0.3675544</v>
      </c>
      <c r="G499" s="103">
        <f t="shared" si="33"/>
        <v>1.0485130908513134</v>
      </c>
      <c r="H499" s="63">
        <v>0.75294000000000005</v>
      </c>
      <c r="I499" s="104">
        <v>0.7336144</v>
      </c>
      <c r="J499" s="69">
        <f t="shared" si="35"/>
        <v>2.6342994357798855E-2</v>
      </c>
      <c r="K499" s="71">
        <f t="shared" si="34"/>
        <v>1</v>
      </c>
      <c r="L499" s="52"/>
    </row>
    <row r="500" spans="1:12" x14ac:dyDescent="0.15">
      <c r="A500" s="24" t="s">
        <v>1597</v>
      </c>
      <c r="B500" s="24" t="s">
        <v>8</v>
      </c>
      <c r="C500" s="24" t="s">
        <v>1522</v>
      </c>
      <c r="D500" s="24" t="s">
        <v>1525</v>
      </c>
      <c r="E500" s="63">
        <v>0.750084678</v>
      </c>
      <c r="F500" s="45">
        <v>5.9541345909999999</v>
      </c>
      <c r="G500" s="103">
        <f t="shared" si="33"/>
        <v>-0.87402288837511433</v>
      </c>
      <c r="H500" s="63">
        <v>0.92191835</v>
      </c>
      <c r="I500" s="104">
        <v>3.5945980000000002E-2</v>
      </c>
      <c r="J500" s="69">
        <f t="shared" si="35"/>
        <v>24.647328296516047</v>
      </c>
      <c r="K500" s="71">
        <f t="shared" si="34"/>
        <v>1.2290856979750224</v>
      </c>
      <c r="L500" s="52"/>
    </row>
    <row r="501" spans="1:12" x14ac:dyDescent="0.15">
      <c r="A501" s="24" t="s">
        <v>1105</v>
      </c>
      <c r="B501" s="24" t="s">
        <v>1382</v>
      </c>
      <c r="C501" s="24" t="s">
        <v>1522</v>
      </c>
      <c r="D501" s="24" t="s">
        <v>1525</v>
      </c>
      <c r="E501" s="63">
        <v>0.74671458999999996</v>
      </c>
      <c r="F501" s="45">
        <v>3.1109221000000002</v>
      </c>
      <c r="G501" s="103">
        <f t="shared" si="33"/>
        <v>-0.75997001339249226</v>
      </c>
      <c r="H501" s="63">
        <v>59.566753490000004</v>
      </c>
      <c r="I501" s="104">
        <v>22.637935940000002</v>
      </c>
      <c r="J501" s="69">
        <f t="shared" si="35"/>
        <v>1.6312802389704086</v>
      </c>
      <c r="K501" s="71">
        <f t="shared" si="34"/>
        <v>79.771782000402595</v>
      </c>
      <c r="L501" s="52"/>
    </row>
    <row r="502" spans="1:12" x14ac:dyDescent="0.15">
      <c r="A502" s="24" t="s">
        <v>919</v>
      </c>
      <c r="B502" s="24" t="s">
        <v>34</v>
      </c>
      <c r="C502" s="24" t="s">
        <v>1522</v>
      </c>
      <c r="D502" s="24" t="s">
        <v>1525</v>
      </c>
      <c r="E502" s="63">
        <v>0.74031418000000004</v>
      </c>
      <c r="F502" s="45">
        <v>1.2298442299999999</v>
      </c>
      <c r="G502" s="103">
        <f t="shared" si="33"/>
        <v>-0.39804231955456659</v>
      </c>
      <c r="H502" s="63">
        <v>2.9399512200000002</v>
      </c>
      <c r="I502" s="104">
        <v>0.30417820000000001</v>
      </c>
      <c r="J502" s="69">
        <f t="shared" si="35"/>
        <v>8.6652265678473999</v>
      </c>
      <c r="K502" s="71">
        <f t="shared" si="34"/>
        <v>3.9712210024127863</v>
      </c>
      <c r="L502" s="52"/>
    </row>
    <row r="503" spans="1:12" x14ac:dyDescent="0.15">
      <c r="A503" s="24" t="s">
        <v>955</v>
      </c>
      <c r="B503" s="24" t="s">
        <v>1140</v>
      </c>
      <c r="C503" s="24" t="s">
        <v>1523</v>
      </c>
      <c r="D503" s="24" t="s">
        <v>1526</v>
      </c>
      <c r="E503" s="63">
        <v>0.7231818000000001</v>
      </c>
      <c r="F503" s="45">
        <v>0.23679429999999999</v>
      </c>
      <c r="G503" s="103">
        <f t="shared" si="33"/>
        <v>2.054050709835499</v>
      </c>
      <c r="H503" s="63">
        <v>0</v>
      </c>
      <c r="I503" s="104">
        <v>0.19511761999999999</v>
      </c>
      <c r="J503" s="69">
        <f t="shared" si="35"/>
        <v>-1</v>
      </c>
      <c r="K503" s="71">
        <f t="shared" si="34"/>
        <v>0</v>
      </c>
      <c r="L503" s="52"/>
    </row>
    <row r="504" spans="1:12" x14ac:dyDescent="0.15">
      <c r="A504" s="24" t="s">
        <v>1335</v>
      </c>
      <c r="B504" s="24" t="s">
        <v>1478</v>
      </c>
      <c r="C504" s="24" t="s">
        <v>1523</v>
      </c>
      <c r="D504" s="24" t="s">
        <v>1525</v>
      </c>
      <c r="E504" s="63">
        <v>0.70768500000000001</v>
      </c>
      <c r="F504" s="45">
        <v>0</v>
      </c>
      <c r="G504" s="103" t="str">
        <f t="shared" si="33"/>
        <v/>
      </c>
      <c r="H504" s="63">
        <v>0.55481159999999996</v>
      </c>
      <c r="I504" s="104">
        <v>0</v>
      </c>
      <c r="J504" s="69" t="str">
        <f t="shared" si="35"/>
        <v/>
      </c>
      <c r="K504" s="71">
        <f t="shared" si="34"/>
        <v>0.78398100849954422</v>
      </c>
      <c r="L504" s="52"/>
    </row>
    <row r="505" spans="1:12" x14ac:dyDescent="0.15">
      <c r="A505" s="24" t="s">
        <v>1514</v>
      </c>
      <c r="B505" s="24" t="s">
        <v>1515</v>
      </c>
      <c r="C505" s="24" t="s">
        <v>1522</v>
      </c>
      <c r="D505" s="24" t="s">
        <v>1526</v>
      </c>
      <c r="E505" s="63">
        <v>0.68610008999999994</v>
      </c>
      <c r="F505" s="45">
        <v>0.44901543999999999</v>
      </c>
      <c r="G505" s="103">
        <f t="shared" si="33"/>
        <v>0.5280100167602253</v>
      </c>
      <c r="H505" s="63">
        <v>0</v>
      </c>
      <c r="I505" s="104">
        <v>1.2413149999999999</v>
      </c>
      <c r="J505" s="69">
        <f t="shared" si="35"/>
        <v>-1</v>
      </c>
      <c r="K505" s="71">
        <f t="shared" si="34"/>
        <v>0</v>
      </c>
      <c r="L505" s="52"/>
    </row>
    <row r="506" spans="1:12" x14ac:dyDescent="0.15">
      <c r="A506" s="24" t="s">
        <v>347</v>
      </c>
      <c r="B506" s="24" t="s">
        <v>348</v>
      </c>
      <c r="C506" s="24" t="s">
        <v>1522</v>
      </c>
      <c r="D506" s="24" t="s">
        <v>1525</v>
      </c>
      <c r="E506" s="63">
        <v>0.68006345099999999</v>
      </c>
      <c r="F506" s="45">
        <v>0.64148260499999998</v>
      </c>
      <c r="G506" s="103">
        <f t="shared" si="33"/>
        <v>6.0143245817242397E-2</v>
      </c>
      <c r="H506" s="63">
        <v>7.6747270000000006E-2</v>
      </c>
      <c r="I506" s="104">
        <v>5.3278349999999995E-2</v>
      </c>
      <c r="J506" s="69">
        <f t="shared" si="35"/>
        <v>0.44049637423080878</v>
      </c>
      <c r="K506" s="71">
        <f t="shared" si="34"/>
        <v>0.11285310199680178</v>
      </c>
      <c r="L506" s="52"/>
    </row>
    <row r="507" spans="1:12" x14ac:dyDescent="0.15">
      <c r="A507" s="24" t="s">
        <v>298</v>
      </c>
      <c r="B507" s="24" t="s">
        <v>299</v>
      </c>
      <c r="C507" s="24" t="s">
        <v>1522</v>
      </c>
      <c r="D507" s="24" t="s">
        <v>1525</v>
      </c>
      <c r="E507" s="63">
        <v>0.66511693999999999</v>
      </c>
      <c r="F507" s="45">
        <v>2.0969545599999999</v>
      </c>
      <c r="G507" s="103">
        <f t="shared" si="33"/>
        <v>-0.68281766677862588</v>
      </c>
      <c r="H507" s="63">
        <v>0.10798153999999999</v>
      </c>
      <c r="I507" s="104">
        <v>0.92024939000000006</v>
      </c>
      <c r="J507" s="69">
        <f t="shared" si="35"/>
        <v>-0.88266056878342514</v>
      </c>
      <c r="K507" s="71">
        <f t="shared" si="34"/>
        <v>0.16234970650424269</v>
      </c>
      <c r="L507" s="52"/>
    </row>
    <row r="508" spans="1:12" x14ac:dyDescent="0.15">
      <c r="A508" s="24" t="s">
        <v>1152</v>
      </c>
      <c r="B508" s="24" t="s">
        <v>1164</v>
      </c>
      <c r="C508" s="24" t="s">
        <v>1523</v>
      </c>
      <c r="D508" s="24" t="s">
        <v>1526</v>
      </c>
      <c r="E508" s="63">
        <v>0.64158086999999997</v>
      </c>
      <c r="F508" s="45">
        <v>0.11189482000000001</v>
      </c>
      <c r="G508" s="103">
        <f t="shared" si="33"/>
        <v>4.7337852636967463</v>
      </c>
      <c r="H508" s="63">
        <v>0</v>
      </c>
      <c r="I508" s="104">
        <v>0</v>
      </c>
      <c r="J508" s="69" t="str">
        <f t="shared" si="35"/>
        <v/>
      </c>
      <c r="K508" s="71">
        <f t="shared" si="34"/>
        <v>0</v>
      </c>
      <c r="L508" s="52"/>
    </row>
    <row r="509" spans="1:12" x14ac:dyDescent="0.15">
      <c r="A509" s="24" t="s">
        <v>1393</v>
      </c>
      <c r="B509" s="24" t="s">
        <v>1394</v>
      </c>
      <c r="C509" s="24" t="s">
        <v>1523</v>
      </c>
      <c r="D509" s="24" t="s">
        <v>1525</v>
      </c>
      <c r="E509" s="63">
        <v>0.62700352000000004</v>
      </c>
      <c r="F509" s="45"/>
      <c r="G509" s="103" t="str">
        <f t="shared" si="33"/>
        <v/>
      </c>
      <c r="H509" s="63">
        <v>1.1328205</v>
      </c>
      <c r="I509" s="104"/>
      <c r="J509" s="69" t="str">
        <f t="shared" si="35"/>
        <v/>
      </c>
      <c r="K509" s="71">
        <f t="shared" si="34"/>
        <v>1.8067211169723576</v>
      </c>
      <c r="L509" s="52"/>
    </row>
    <row r="510" spans="1:12" x14ac:dyDescent="0.15">
      <c r="A510" s="24" t="s">
        <v>1124</v>
      </c>
      <c r="B510" s="24" t="s">
        <v>1828</v>
      </c>
      <c r="C510" s="24" t="s">
        <v>1522</v>
      </c>
      <c r="D510" s="24" t="s">
        <v>1525</v>
      </c>
      <c r="E510" s="63">
        <v>0.62389013000000004</v>
      </c>
      <c r="F510" s="45">
        <v>1.9481290000000002E-2</v>
      </c>
      <c r="G510" s="103">
        <f t="shared" si="33"/>
        <v>31.025093307476041</v>
      </c>
      <c r="H510" s="63">
        <v>1.1235194499999999</v>
      </c>
      <c r="I510" s="104">
        <v>18.19635353</v>
      </c>
      <c r="J510" s="69">
        <f t="shared" si="35"/>
        <v>-0.93825579129644443</v>
      </c>
      <c r="K510" s="71">
        <f t="shared" si="34"/>
        <v>1.8008290177631112</v>
      </c>
      <c r="L510" s="52"/>
    </row>
    <row r="511" spans="1:12" x14ac:dyDescent="0.15">
      <c r="A511" s="24" t="s">
        <v>1183</v>
      </c>
      <c r="B511" s="24" t="s">
        <v>1184</v>
      </c>
      <c r="C511" s="24" t="s">
        <v>1523</v>
      </c>
      <c r="D511" s="24" t="s">
        <v>1526</v>
      </c>
      <c r="E511" s="63">
        <v>0.59974155500000004</v>
      </c>
      <c r="F511" s="45">
        <v>3.0323191249999999</v>
      </c>
      <c r="G511" s="103">
        <f t="shared" si="33"/>
        <v>-0.80221687418866239</v>
      </c>
      <c r="H511" s="63">
        <v>0</v>
      </c>
      <c r="I511" s="104">
        <v>2.43574913</v>
      </c>
      <c r="J511" s="69">
        <f t="shared" si="35"/>
        <v>-1</v>
      </c>
      <c r="K511" s="71">
        <f t="shared" si="34"/>
        <v>0</v>
      </c>
      <c r="L511" s="52"/>
    </row>
    <row r="512" spans="1:12" x14ac:dyDescent="0.15">
      <c r="A512" s="24" t="s">
        <v>1352</v>
      </c>
      <c r="B512" s="24" t="s">
        <v>1481</v>
      </c>
      <c r="C512" s="24" t="s">
        <v>1523</v>
      </c>
      <c r="D512" s="24" t="s">
        <v>1525</v>
      </c>
      <c r="E512" s="63">
        <v>0.59958</v>
      </c>
      <c r="F512" s="45">
        <v>0</v>
      </c>
      <c r="G512" s="103" t="str">
        <f t="shared" si="33"/>
        <v/>
      </c>
      <c r="H512" s="63">
        <v>0</v>
      </c>
      <c r="I512" s="104">
        <v>0</v>
      </c>
      <c r="J512" s="69" t="str">
        <f t="shared" si="35"/>
        <v/>
      </c>
      <c r="K512" s="71">
        <f t="shared" si="34"/>
        <v>0</v>
      </c>
      <c r="L512" s="52"/>
    </row>
    <row r="513" spans="1:12" x14ac:dyDescent="0.15">
      <c r="A513" s="24" t="s">
        <v>161</v>
      </c>
      <c r="B513" s="24" t="s">
        <v>1172</v>
      </c>
      <c r="C513" s="24" t="s">
        <v>1523</v>
      </c>
      <c r="D513" s="24" t="s">
        <v>1525</v>
      </c>
      <c r="E513" s="63">
        <v>0.59302970999999993</v>
      </c>
      <c r="F513" s="45">
        <v>0.32592883</v>
      </c>
      <c r="G513" s="103">
        <f t="shared" si="33"/>
        <v>0.81950676164486569</v>
      </c>
      <c r="H513" s="63">
        <v>0.35013309000000004</v>
      </c>
      <c r="I513" s="104">
        <v>0.30577104999999999</v>
      </c>
      <c r="J513" s="69">
        <f t="shared" si="35"/>
        <v>0.14508253806238369</v>
      </c>
      <c r="K513" s="71">
        <f t="shared" si="34"/>
        <v>0.59041407891688946</v>
      </c>
      <c r="L513" s="52"/>
    </row>
    <row r="514" spans="1:12" x14ac:dyDescent="0.15">
      <c r="A514" s="24" t="s">
        <v>911</v>
      </c>
      <c r="B514" s="24" t="s">
        <v>400</v>
      </c>
      <c r="C514" s="24" t="s">
        <v>1522</v>
      </c>
      <c r="D514" s="24" t="s">
        <v>1525</v>
      </c>
      <c r="E514" s="63">
        <v>0.58981271999999996</v>
      </c>
      <c r="F514" s="45">
        <v>1.283596585</v>
      </c>
      <c r="G514" s="103">
        <f t="shared" si="33"/>
        <v>-0.54049993051360445</v>
      </c>
      <c r="H514" s="63">
        <v>6.1152819900000006</v>
      </c>
      <c r="I514" s="104">
        <v>0.17933945999999998</v>
      </c>
      <c r="J514" s="69">
        <f t="shared" si="35"/>
        <v>33.098920505280887</v>
      </c>
      <c r="K514" s="71">
        <f t="shared" si="34"/>
        <v>10.368175833847737</v>
      </c>
      <c r="L514" s="52"/>
    </row>
    <row r="515" spans="1:12" x14ac:dyDescent="0.15">
      <c r="A515" s="24" t="s">
        <v>1541</v>
      </c>
      <c r="B515" s="24" t="s">
        <v>1542</v>
      </c>
      <c r="C515" s="24" t="s">
        <v>1522</v>
      </c>
      <c r="D515" s="24" t="s">
        <v>1526</v>
      </c>
      <c r="E515" s="63">
        <v>0.58662810700000001</v>
      </c>
      <c r="F515" s="45">
        <v>1.4619985200000001</v>
      </c>
      <c r="G515" s="103">
        <f t="shared" si="33"/>
        <v>-0.59874917862433952</v>
      </c>
      <c r="H515" s="63">
        <v>0.30243591999999997</v>
      </c>
      <c r="I515" s="104">
        <v>0.12112497999999999</v>
      </c>
      <c r="J515" s="69">
        <f t="shared" si="35"/>
        <v>1.4968913926755651</v>
      </c>
      <c r="K515" s="71">
        <f t="shared" si="34"/>
        <v>0.51554965810732956</v>
      </c>
      <c r="L515" s="52"/>
    </row>
    <row r="516" spans="1:12" x14ac:dyDescent="0.15">
      <c r="A516" s="24" t="s">
        <v>921</v>
      </c>
      <c r="B516" s="24" t="s">
        <v>38</v>
      </c>
      <c r="C516" s="24" t="s">
        <v>1522</v>
      </c>
      <c r="D516" s="24" t="s">
        <v>1525</v>
      </c>
      <c r="E516" s="63">
        <v>0.58121177000000002</v>
      </c>
      <c r="F516" s="45">
        <v>2.2747310540000001</v>
      </c>
      <c r="G516" s="103">
        <f t="shared" si="33"/>
        <v>-0.74449209326176458</v>
      </c>
      <c r="H516" s="63">
        <v>1.6720409899999999</v>
      </c>
      <c r="I516" s="104">
        <v>2.7434646800000002</v>
      </c>
      <c r="J516" s="69">
        <f t="shared" si="35"/>
        <v>-0.3905367172432489</v>
      </c>
      <c r="K516" s="71">
        <f t="shared" si="34"/>
        <v>2.8768188744697993</v>
      </c>
      <c r="L516" s="52"/>
    </row>
    <row r="517" spans="1:12" x14ac:dyDescent="0.15">
      <c r="A517" s="24" t="s">
        <v>22</v>
      </c>
      <c r="B517" s="24" t="s">
        <v>23</v>
      </c>
      <c r="C517" s="24" t="s">
        <v>1522</v>
      </c>
      <c r="D517" s="24" t="s">
        <v>1525</v>
      </c>
      <c r="E517" s="63">
        <v>0.57414399999999999</v>
      </c>
      <c r="F517" s="45">
        <v>0.48449365</v>
      </c>
      <c r="G517" s="103">
        <f t="shared" si="33"/>
        <v>0.18503926728451447</v>
      </c>
      <c r="H517" s="63">
        <v>0</v>
      </c>
      <c r="I517" s="104">
        <v>0</v>
      </c>
      <c r="J517" s="69" t="str">
        <f t="shared" si="35"/>
        <v/>
      </c>
      <c r="K517" s="71">
        <f t="shared" si="34"/>
        <v>0</v>
      </c>
      <c r="L517" s="52"/>
    </row>
    <row r="518" spans="1:12" x14ac:dyDescent="0.15">
      <c r="A518" s="24" t="s">
        <v>945</v>
      </c>
      <c r="B518" s="24" t="s">
        <v>1837</v>
      </c>
      <c r="C518" s="24" t="s">
        <v>1523</v>
      </c>
      <c r="D518" s="24" t="s">
        <v>1526</v>
      </c>
      <c r="E518" s="63">
        <v>0.57159450000000001</v>
      </c>
      <c r="F518" s="45">
        <v>9.5431200000000004E-3</v>
      </c>
      <c r="G518" s="103">
        <f t="shared" si="33"/>
        <v>58.895977416190931</v>
      </c>
      <c r="H518" s="63">
        <v>4.3349299999999999E-3</v>
      </c>
      <c r="I518" s="104">
        <v>0</v>
      </c>
      <c r="J518" s="69" t="str">
        <f t="shared" si="35"/>
        <v/>
      </c>
      <c r="K518" s="71">
        <f t="shared" si="34"/>
        <v>7.5839253176858768E-3</v>
      </c>
      <c r="L518" s="52"/>
    </row>
    <row r="519" spans="1:12" x14ac:dyDescent="0.15">
      <c r="A519" s="24" t="s">
        <v>970</v>
      </c>
      <c r="B519" s="24" t="s">
        <v>1865</v>
      </c>
      <c r="C519" s="24" t="s">
        <v>1523</v>
      </c>
      <c r="D519" s="24" t="s">
        <v>1526</v>
      </c>
      <c r="E519" s="63">
        <v>0.56685517000000007</v>
      </c>
      <c r="F519" s="45">
        <v>1.84560927</v>
      </c>
      <c r="G519" s="103">
        <v>0</v>
      </c>
      <c r="H519" s="63">
        <v>10.250672890000001</v>
      </c>
      <c r="I519" s="104">
        <v>40.136349420000002</v>
      </c>
      <c r="J519" s="69">
        <f t="shared" si="35"/>
        <v>-0.74460375599351158</v>
      </c>
      <c r="K519" s="71">
        <f t="shared" si="34"/>
        <v>18.083407248451135</v>
      </c>
      <c r="L519" s="52"/>
    </row>
    <row r="520" spans="1:12" x14ac:dyDescent="0.15">
      <c r="A520" s="24" t="s">
        <v>1913</v>
      </c>
      <c r="B520" s="24" t="s">
        <v>1914</v>
      </c>
      <c r="C520" s="24" t="s">
        <v>1522</v>
      </c>
      <c r="D520" s="24" t="s">
        <v>1525</v>
      </c>
      <c r="E520" s="63">
        <v>0.56605316999999999</v>
      </c>
      <c r="F520" s="45">
        <v>0.214036</v>
      </c>
      <c r="G520" s="103">
        <v>0</v>
      </c>
      <c r="H520" s="63">
        <v>0.53411130000000007</v>
      </c>
      <c r="I520" s="104">
        <v>0.11854125</v>
      </c>
      <c r="J520" s="69">
        <f t="shared" si="35"/>
        <v>3.5056999145866952</v>
      </c>
      <c r="K520" s="71">
        <f t="shared" si="34"/>
        <v>0.94357090165222479</v>
      </c>
      <c r="L520" s="52"/>
    </row>
    <row r="521" spans="1:12" x14ac:dyDescent="0.15">
      <c r="A521" s="24" t="s">
        <v>1819</v>
      </c>
      <c r="B521" s="24" t="s">
        <v>1820</v>
      </c>
      <c r="C521" s="24" t="s">
        <v>1522</v>
      </c>
      <c r="D521" s="24" t="s">
        <v>1526</v>
      </c>
      <c r="E521" s="63">
        <v>0.55337456000000007</v>
      </c>
      <c r="F521" s="45">
        <v>0.27536023500000001</v>
      </c>
      <c r="G521" s="103">
        <v>0</v>
      </c>
      <c r="H521" s="63">
        <v>0.40198603999999999</v>
      </c>
      <c r="I521" s="104">
        <v>2.7643020000000001E-2</v>
      </c>
      <c r="J521" s="69">
        <f t="shared" si="35"/>
        <v>13.54204497193143</v>
      </c>
      <c r="K521" s="71">
        <f t="shared" si="34"/>
        <v>0.72642667201759314</v>
      </c>
      <c r="L521" s="52"/>
    </row>
    <row r="522" spans="1:12" x14ac:dyDescent="0.15">
      <c r="A522" s="24" t="s">
        <v>1046</v>
      </c>
      <c r="B522" s="24" t="s">
        <v>1047</v>
      </c>
      <c r="C522" s="24" t="s">
        <v>1522</v>
      </c>
      <c r="D522" s="24" t="s">
        <v>1525</v>
      </c>
      <c r="E522" s="63">
        <v>0.55316469999999995</v>
      </c>
      <c r="F522" s="45">
        <v>0</v>
      </c>
      <c r="G522" s="103" t="str">
        <f t="shared" ref="G522:G583" si="36">IF(ISERROR(E522/F522-1),"",((E522/F522-1)))</f>
        <v/>
      </c>
      <c r="H522" s="63">
        <v>0</v>
      </c>
      <c r="I522" s="104">
        <v>0.15881155</v>
      </c>
      <c r="J522" s="69">
        <f t="shared" si="35"/>
        <v>-1</v>
      </c>
      <c r="K522" s="71">
        <f t="shared" si="34"/>
        <v>0</v>
      </c>
      <c r="L522" s="52"/>
    </row>
    <row r="523" spans="1:12" x14ac:dyDescent="0.15">
      <c r="A523" s="24" t="s">
        <v>793</v>
      </c>
      <c r="B523" s="24" t="s">
        <v>794</v>
      </c>
      <c r="C523" s="24" t="s">
        <v>1522</v>
      </c>
      <c r="D523" s="24" t="s">
        <v>1525</v>
      </c>
      <c r="E523" s="63">
        <v>0.54475306000000001</v>
      </c>
      <c r="F523" s="45">
        <v>3.2963263599999997</v>
      </c>
      <c r="G523" s="103">
        <f t="shared" si="36"/>
        <v>-0.83473934298180352</v>
      </c>
      <c r="H523" s="63">
        <v>94.732036199999996</v>
      </c>
      <c r="I523" s="104">
        <v>49.638785670000004</v>
      </c>
      <c r="J523" s="69">
        <f t="shared" si="35"/>
        <v>0.90842775304337908</v>
      </c>
      <c r="K523" s="71">
        <f t="shared" si="34"/>
        <v>173.89904372450886</v>
      </c>
      <c r="L523" s="52"/>
    </row>
    <row r="524" spans="1:12" x14ac:dyDescent="0.15">
      <c r="A524" s="24" t="s">
        <v>1111</v>
      </c>
      <c r="B524" s="24" t="s">
        <v>309</v>
      </c>
      <c r="C524" s="24" t="s">
        <v>1522</v>
      </c>
      <c r="D524" s="24" t="s">
        <v>1525</v>
      </c>
      <c r="E524" s="63">
        <v>0.53824525100000009</v>
      </c>
      <c r="F524" s="45">
        <v>0.99150452899999997</v>
      </c>
      <c r="G524" s="103">
        <f t="shared" si="36"/>
        <v>-0.45714292244044796</v>
      </c>
      <c r="H524" s="63">
        <v>0</v>
      </c>
      <c r="I524" s="104">
        <v>4.3756989199999996</v>
      </c>
      <c r="J524" s="69">
        <f t="shared" si="35"/>
        <v>-1</v>
      </c>
      <c r="K524" s="71">
        <f t="shared" si="34"/>
        <v>0</v>
      </c>
      <c r="L524" s="52"/>
    </row>
    <row r="525" spans="1:12" x14ac:dyDescent="0.15">
      <c r="A525" s="24" t="s">
        <v>1766</v>
      </c>
      <c r="B525" s="24" t="s">
        <v>1779</v>
      </c>
      <c r="C525" s="24" t="s">
        <v>1523</v>
      </c>
      <c r="D525" s="24" t="s">
        <v>1525</v>
      </c>
      <c r="E525" s="63">
        <v>0.53484516000000004</v>
      </c>
      <c r="F525" s="45">
        <v>0.43534040000000002</v>
      </c>
      <c r="G525" s="103">
        <f t="shared" si="36"/>
        <v>0.22856771390847253</v>
      </c>
      <c r="H525" s="63">
        <v>7.9192646447534996</v>
      </c>
      <c r="I525" s="104">
        <v>2.9607776800000001</v>
      </c>
      <c r="J525" s="69">
        <f t="shared" si="35"/>
        <v>1.6747245152001753</v>
      </c>
      <c r="K525" s="71">
        <f t="shared" si="34"/>
        <v>14.806649170674927</v>
      </c>
      <c r="L525" s="52"/>
    </row>
    <row r="526" spans="1:12" x14ac:dyDescent="0.15">
      <c r="A526" s="24" t="s">
        <v>915</v>
      </c>
      <c r="B526" s="24" t="s">
        <v>26</v>
      </c>
      <c r="C526" s="24" t="s">
        <v>1522</v>
      </c>
      <c r="D526" s="24" t="s">
        <v>1525</v>
      </c>
      <c r="E526" s="63">
        <v>0.50063292000000004</v>
      </c>
      <c r="F526" s="45">
        <v>0.57668431999999992</v>
      </c>
      <c r="G526" s="103">
        <f t="shared" si="36"/>
        <v>-0.13187700334907648</v>
      </c>
      <c r="H526" s="63">
        <v>0.36954210999999998</v>
      </c>
      <c r="I526" s="104">
        <v>0.15307654000000001</v>
      </c>
      <c r="J526" s="69">
        <f t="shared" si="35"/>
        <v>1.4141002272457945</v>
      </c>
      <c r="K526" s="71">
        <f t="shared" si="34"/>
        <v>0.73814984040602039</v>
      </c>
      <c r="L526" s="52"/>
    </row>
    <row r="527" spans="1:12" x14ac:dyDescent="0.15">
      <c r="A527" s="24" t="s">
        <v>1123</v>
      </c>
      <c r="B527" s="24" t="s">
        <v>245</v>
      </c>
      <c r="C527" s="24" t="s">
        <v>1522</v>
      </c>
      <c r="D527" s="24" t="s">
        <v>1525</v>
      </c>
      <c r="E527" s="63">
        <v>0.48613238000000003</v>
      </c>
      <c r="F527" s="45">
        <v>0.96878154999999999</v>
      </c>
      <c r="G527" s="103">
        <f t="shared" si="36"/>
        <v>-0.49820227274146578</v>
      </c>
      <c r="H527" s="63">
        <v>0.70684679000000006</v>
      </c>
      <c r="I527" s="104">
        <v>0</v>
      </c>
      <c r="J527" s="69" t="str">
        <f t="shared" si="35"/>
        <v/>
      </c>
      <c r="K527" s="71">
        <f t="shared" si="34"/>
        <v>1.4540212071452636</v>
      </c>
      <c r="L527" s="52"/>
    </row>
    <row r="528" spans="1:12" x14ac:dyDescent="0.15">
      <c r="A528" s="24" t="s">
        <v>954</v>
      </c>
      <c r="B528" s="24" t="s">
        <v>1139</v>
      </c>
      <c r="C528" s="24" t="s">
        <v>1523</v>
      </c>
      <c r="D528" s="24" t="s">
        <v>1526</v>
      </c>
      <c r="E528" s="63">
        <v>0.48443085999999996</v>
      </c>
      <c r="F528" s="45">
        <v>2.78370491</v>
      </c>
      <c r="G528" s="103">
        <f t="shared" si="36"/>
        <v>-0.82597621671041277</v>
      </c>
      <c r="H528" s="63">
        <v>98.02890798</v>
      </c>
      <c r="I528" s="104">
        <v>247.79385951</v>
      </c>
      <c r="J528" s="69">
        <f t="shared" si="35"/>
        <v>-0.60439331235306937</v>
      </c>
      <c r="K528" s="71">
        <f t="shared" si="34"/>
        <v>202.35892482159375</v>
      </c>
      <c r="L528" s="52"/>
    </row>
    <row r="529" spans="1:12" x14ac:dyDescent="0.15">
      <c r="A529" s="24" t="s">
        <v>61</v>
      </c>
      <c r="B529" s="24" t="s">
        <v>1038</v>
      </c>
      <c r="C529" s="24" t="s">
        <v>1522</v>
      </c>
      <c r="D529" s="24" t="s">
        <v>1525</v>
      </c>
      <c r="E529" s="63">
        <v>0.48110000000000003</v>
      </c>
      <c r="F529" s="45">
        <v>0.22120000000000001</v>
      </c>
      <c r="G529" s="103">
        <f t="shared" si="36"/>
        <v>1.1749547920433998</v>
      </c>
      <c r="H529" s="63">
        <v>0.25459999999999999</v>
      </c>
      <c r="I529" s="104">
        <v>0.44261065000000005</v>
      </c>
      <c r="J529" s="69">
        <f t="shared" si="35"/>
        <v>-0.42477660670840167</v>
      </c>
      <c r="K529" s="71">
        <f t="shared" si="34"/>
        <v>0.52920390771149439</v>
      </c>
      <c r="L529" s="52"/>
    </row>
    <row r="530" spans="1:12" x14ac:dyDescent="0.15">
      <c r="A530" s="24" t="s">
        <v>1624</v>
      </c>
      <c r="B530" s="24" t="s">
        <v>1625</v>
      </c>
      <c r="C530" s="24" t="s">
        <v>1523</v>
      </c>
      <c r="D530" s="24" t="s">
        <v>1526</v>
      </c>
      <c r="E530" s="63">
        <v>0.44809199999999999</v>
      </c>
      <c r="F530" s="45">
        <v>0.90356400000000003</v>
      </c>
      <c r="G530" s="103">
        <f t="shared" si="36"/>
        <v>-0.50408382804095786</v>
      </c>
      <c r="H530" s="63">
        <v>0</v>
      </c>
      <c r="I530" s="104">
        <v>0</v>
      </c>
      <c r="J530" s="69" t="str">
        <f t="shared" si="35"/>
        <v/>
      </c>
      <c r="K530" s="71">
        <f t="shared" si="34"/>
        <v>0</v>
      </c>
      <c r="L530" s="52"/>
    </row>
    <row r="531" spans="1:12" x14ac:dyDescent="0.15">
      <c r="A531" s="24" t="s">
        <v>1627</v>
      </c>
      <c r="B531" s="24" t="s">
        <v>1509</v>
      </c>
      <c r="C531" s="24" t="s">
        <v>1522</v>
      </c>
      <c r="D531" s="24" t="s">
        <v>1525</v>
      </c>
      <c r="E531" s="63">
        <v>0.44330438</v>
      </c>
      <c r="F531" s="45">
        <v>0.63262080000000009</v>
      </c>
      <c r="G531" s="103">
        <f t="shared" si="36"/>
        <v>-0.2992573434196284</v>
      </c>
      <c r="H531" s="63">
        <v>0.46236442999999999</v>
      </c>
      <c r="I531" s="104">
        <v>5.2447889999999997E-2</v>
      </c>
      <c r="J531" s="69">
        <f t="shared" si="35"/>
        <v>7.8156917275413758</v>
      </c>
      <c r="K531" s="71">
        <f t="shared" si="34"/>
        <v>1.0429954019403103</v>
      </c>
      <c r="L531" s="52"/>
    </row>
    <row r="532" spans="1:12" x14ac:dyDescent="0.15">
      <c r="A532" s="24" t="s">
        <v>952</v>
      </c>
      <c r="B532" s="24" t="s">
        <v>1696</v>
      </c>
      <c r="C532" s="24" t="s">
        <v>1522</v>
      </c>
      <c r="D532" s="24" t="s">
        <v>1525</v>
      </c>
      <c r="E532" s="63">
        <v>0.42960532000000001</v>
      </c>
      <c r="F532" s="45">
        <v>0.67437455000000002</v>
      </c>
      <c r="G532" s="103">
        <f t="shared" si="36"/>
        <v>-0.36295739511522196</v>
      </c>
      <c r="H532" s="63">
        <v>15.35903557</v>
      </c>
      <c r="I532" s="104">
        <v>35.140868779999998</v>
      </c>
      <c r="J532" s="69">
        <f t="shared" si="35"/>
        <v>-0.56292954320066757</v>
      </c>
      <c r="K532" s="71">
        <f t="shared" si="34"/>
        <v>35.751502262588367</v>
      </c>
      <c r="L532" s="52"/>
    </row>
    <row r="533" spans="1:12" x14ac:dyDescent="0.15">
      <c r="A533" s="24" t="s">
        <v>1596</v>
      </c>
      <c r="B533" s="24" t="s">
        <v>1950</v>
      </c>
      <c r="C533" s="24" t="s">
        <v>1522</v>
      </c>
      <c r="D533" s="24" t="s">
        <v>1525</v>
      </c>
      <c r="E533" s="63">
        <v>0.41122364299999997</v>
      </c>
      <c r="F533" s="45">
        <v>12.072568195000001</v>
      </c>
      <c r="G533" s="103">
        <f t="shared" si="36"/>
        <v>-0.96593735182458418</v>
      </c>
      <c r="H533" s="63">
        <v>0.4271066</v>
      </c>
      <c r="I533" s="104">
        <v>2.5473148599999997</v>
      </c>
      <c r="J533" s="69">
        <f t="shared" si="35"/>
        <v>-0.83233066052933868</v>
      </c>
      <c r="K533" s="71">
        <f t="shared" si="34"/>
        <v>1.0386236474248638</v>
      </c>
      <c r="L533" s="52"/>
    </row>
    <row r="534" spans="1:12" x14ac:dyDescent="0.15">
      <c r="A534" s="24" t="s">
        <v>897</v>
      </c>
      <c r="B534" s="24" t="s">
        <v>842</v>
      </c>
      <c r="C534" s="24" t="s">
        <v>1523</v>
      </c>
      <c r="D534" s="24" t="s">
        <v>1526</v>
      </c>
      <c r="E534" s="63">
        <v>0.40497129999999998</v>
      </c>
      <c r="F534" s="45">
        <v>2.3626021699999997</v>
      </c>
      <c r="G534" s="103">
        <f t="shared" si="36"/>
        <v>-0.82859098956977595</v>
      </c>
      <c r="H534" s="63">
        <v>2.6569500800000001</v>
      </c>
      <c r="I534" s="104">
        <v>4.2981545800000003</v>
      </c>
      <c r="J534" s="69">
        <f t="shared" si="35"/>
        <v>-0.38183933812822524</v>
      </c>
      <c r="K534" s="71">
        <f t="shared" si="34"/>
        <v>6.5608354962438087</v>
      </c>
      <c r="L534" s="52"/>
    </row>
    <row r="535" spans="1:12" x14ac:dyDescent="0.15">
      <c r="A535" s="24" t="s">
        <v>1770</v>
      </c>
      <c r="B535" s="24" t="s">
        <v>1783</v>
      </c>
      <c r="C535" s="24" t="s">
        <v>1522</v>
      </c>
      <c r="D535" s="24" t="s">
        <v>1525</v>
      </c>
      <c r="E535" s="63">
        <v>0.40276955999999997</v>
      </c>
      <c r="F535" s="45">
        <v>2.3721529999999998E-2</v>
      </c>
      <c r="G535" s="103">
        <f t="shared" si="36"/>
        <v>15.979071754646519</v>
      </c>
      <c r="H535" s="63">
        <v>2.1304900000000002E-2</v>
      </c>
      <c r="I535" s="104">
        <v>1.1880940000000001E-2</v>
      </c>
      <c r="J535" s="69">
        <f t="shared" si="35"/>
        <v>0.79319986465717363</v>
      </c>
      <c r="K535" s="71">
        <f t="shared" si="34"/>
        <v>5.2896003362319644E-2</v>
      </c>
      <c r="L535" s="52"/>
    </row>
    <row r="536" spans="1:12" x14ac:dyDescent="0.15">
      <c r="A536" s="24" t="s">
        <v>77</v>
      </c>
      <c r="B536" s="24" t="s">
        <v>1502</v>
      </c>
      <c r="C536" s="24" t="s">
        <v>1522</v>
      </c>
      <c r="D536" s="24" t="s">
        <v>1525</v>
      </c>
      <c r="E536" s="63">
        <v>0.40098</v>
      </c>
      <c r="F536" s="45">
        <v>0</v>
      </c>
      <c r="G536" s="103" t="str">
        <f t="shared" si="36"/>
        <v/>
      </c>
      <c r="H536" s="63">
        <v>0.40098</v>
      </c>
      <c r="I536" s="104">
        <v>0.41935459999999997</v>
      </c>
      <c r="J536" s="69">
        <f t="shared" si="35"/>
        <v>-4.3816378787784771E-2</v>
      </c>
      <c r="K536" s="71">
        <f t="shared" si="34"/>
        <v>1</v>
      </c>
      <c r="L536" s="52"/>
    </row>
    <row r="537" spans="1:12" x14ac:dyDescent="0.15">
      <c r="A537" s="24" t="s">
        <v>1859</v>
      </c>
      <c r="B537" s="24" t="s">
        <v>1860</v>
      </c>
      <c r="C537" s="24" t="s">
        <v>1523</v>
      </c>
      <c r="D537" s="24" t="s">
        <v>1526</v>
      </c>
      <c r="E537" s="63">
        <v>0.40066475000000001</v>
      </c>
      <c r="F537" s="45">
        <v>4.4404952900000003</v>
      </c>
      <c r="G537" s="103">
        <f t="shared" si="36"/>
        <v>-0.90977025673187906</v>
      </c>
      <c r="H537" s="63">
        <v>6.2968999999999994E-3</v>
      </c>
      <c r="I537" s="104">
        <v>1.0108239999999999</v>
      </c>
      <c r="J537" s="69">
        <f t="shared" si="35"/>
        <v>-0.9937705278070168</v>
      </c>
      <c r="K537" s="71">
        <f t="shared" si="34"/>
        <v>1.5716131753542081E-2</v>
      </c>
      <c r="L537" s="52"/>
    </row>
    <row r="538" spans="1:12" x14ac:dyDescent="0.15">
      <c r="A538" s="24" t="s">
        <v>1348</v>
      </c>
      <c r="B538" s="24" t="s">
        <v>1486</v>
      </c>
      <c r="C538" s="24" t="s">
        <v>1523</v>
      </c>
      <c r="D538" s="24" t="s">
        <v>1525</v>
      </c>
      <c r="E538" s="63">
        <v>0.39808836999999997</v>
      </c>
      <c r="F538" s="45">
        <v>7.130961999999999E-2</v>
      </c>
      <c r="G538" s="103">
        <f t="shared" si="36"/>
        <v>4.5825338853299176</v>
      </c>
      <c r="H538" s="63">
        <v>0.22370639</v>
      </c>
      <c r="I538" s="104">
        <v>6.233963E-2</v>
      </c>
      <c r="J538" s="69">
        <f t="shared" si="35"/>
        <v>2.5885100697581942</v>
      </c>
      <c r="K538" s="71">
        <f t="shared" si="34"/>
        <v>0.56195158376518262</v>
      </c>
      <c r="L538" s="52"/>
    </row>
    <row r="539" spans="1:12" x14ac:dyDescent="0.15">
      <c r="A539" s="24" t="s">
        <v>152</v>
      </c>
      <c r="B539" s="24" t="s">
        <v>1879</v>
      </c>
      <c r="C539" s="24" t="s">
        <v>1523</v>
      </c>
      <c r="D539" s="24" t="s">
        <v>1526</v>
      </c>
      <c r="E539" s="63">
        <v>0.39747945000000001</v>
      </c>
      <c r="F539" s="45">
        <v>2.27975957</v>
      </c>
      <c r="G539" s="103">
        <f t="shared" si="36"/>
        <v>-0.82564852222552576</v>
      </c>
      <c r="H539" s="63">
        <v>0</v>
      </c>
      <c r="I539" s="104">
        <v>0</v>
      </c>
      <c r="J539" s="69" t="str">
        <f t="shared" si="35"/>
        <v/>
      </c>
      <c r="K539" s="71">
        <f t="shared" si="34"/>
        <v>0</v>
      </c>
      <c r="L539" s="52"/>
    </row>
    <row r="540" spans="1:12" x14ac:dyDescent="0.15">
      <c r="A540" s="24" t="s">
        <v>162</v>
      </c>
      <c r="B540" s="24" t="s">
        <v>216</v>
      </c>
      <c r="C540" s="24" t="s">
        <v>1523</v>
      </c>
      <c r="D540" s="24" t="s">
        <v>1526</v>
      </c>
      <c r="E540" s="63">
        <v>0.39624465999999997</v>
      </c>
      <c r="F540" s="45">
        <v>0.60895007999999995</v>
      </c>
      <c r="G540" s="103">
        <f t="shared" si="36"/>
        <v>-0.34929861574203258</v>
      </c>
      <c r="H540" s="63">
        <v>1.3503143691446751</v>
      </c>
      <c r="I540" s="104">
        <v>0.50549295999999999</v>
      </c>
      <c r="J540" s="69">
        <f t="shared" si="35"/>
        <v>1.6712822452456608</v>
      </c>
      <c r="K540" s="71">
        <f t="shared" si="34"/>
        <v>3.4077793481044645</v>
      </c>
      <c r="L540" s="52"/>
    </row>
    <row r="541" spans="1:12" x14ac:dyDescent="0.15">
      <c r="A541" s="24" t="s">
        <v>810</v>
      </c>
      <c r="B541" s="24" t="s">
        <v>811</v>
      </c>
      <c r="C541" s="24" t="s">
        <v>1522</v>
      </c>
      <c r="D541" s="24" t="s">
        <v>1526</v>
      </c>
      <c r="E541" s="63">
        <v>0.39196929999999996</v>
      </c>
      <c r="F541" s="45">
        <v>0.22397613</v>
      </c>
      <c r="G541" s="103">
        <f t="shared" si="36"/>
        <v>0.75004943607160279</v>
      </c>
      <c r="H541" s="63">
        <v>0</v>
      </c>
      <c r="I541" s="104">
        <v>0</v>
      </c>
      <c r="J541" s="69" t="str">
        <f t="shared" si="35"/>
        <v/>
      </c>
      <c r="K541" s="71">
        <f t="shared" si="34"/>
        <v>0</v>
      </c>
      <c r="L541" s="52"/>
    </row>
    <row r="542" spans="1:12" x14ac:dyDescent="0.15">
      <c r="A542" s="24" t="s">
        <v>1407</v>
      </c>
      <c r="B542" s="24" t="s">
        <v>1408</v>
      </c>
      <c r="C542" s="24" t="s">
        <v>1523</v>
      </c>
      <c r="D542" s="24" t="s">
        <v>1525</v>
      </c>
      <c r="E542" s="63">
        <v>0.38433415000000004</v>
      </c>
      <c r="F542" s="45"/>
      <c r="G542" s="103" t="str">
        <f t="shared" si="36"/>
        <v/>
      </c>
      <c r="H542" s="63">
        <v>1.5084498799999999</v>
      </c>
      <c r="I542" s="104"/>
      <c r="J542" s="69" t="str">
        <f t="shared" si="35"/>
        <v/>
      </c>
      <c r="K542" s="71">
        <f t="shared" si="34"/>
        <v>3.9248395699419367</v>
      </c>
      <c r="L542" s="52"/>
    </row>
    <row r="543" spans="1:12" x14ac:dyDescent="0.15">
      <c r="A543" s="24" t="s">
        <v>916</v>
      </c>
      <c r="B543" s="24" t="s">
        <v>28</v>
      </c>
      <c r="C543" s="24" t="s">
        <v>1522</v>
      </c>
      <c r="D543" s="24" t="s">
        <v>1525</v>
      </c>
      <c r="E543" s="63">
        <v>0.38338337</v>
      </c>
      <c r="F543" s="45">
        <v>0.42094851</v>
      </c>
      <c r="G543" s="103">
        <f t="shared" si="36"/>
        <v>-8.9239275368856896E-2</v>
      </c>
      <c r="H543" s="63">
        <v>6.0359959000000005</v>
      </c>
      <c r="I543" s="104">
        <v>1.4742575800000002</v>
      </c>
      <c r="J543" s="69">
        <f t="shared" si="35"/>
        <v>3.0942613976588813</v>
      </c>
      <c r="K543" s="71">
        <f t="shared" si="34"/>
        <v>15.744021186938809</v>
      </c>
      <c r="L543" s="52"/>
    </row>
    <row r="544" spans="1:12" x14ac:dyDescent="0.15">
      <c r="A544" s="24" t="s">
        <v>790</v>
      </c>
      <c r="B544" s="24" t="s">
        <v>791</v>
      </c>
      <c r="C544" s="24" t="s">
        <v>1523</v>
      </c>
      <c r="D544" s="24" t="s">
        <v>1525</v>
      </c>
      <c r="E544" s="63">
        <v>0.37103459999999999</v>
      </c>
      <c r="F544" s="45">
        <v>0</v>
      </c>
      <c r="G544" s="103" t="str">
        <f t="shared" si="36"/>
        <v/>
      </c>
      <c r="H544" s="63">
        <v>105.22507107065401</v>
      </c>
      <c r="I544" s="104">
        <v>0</v>
      </c>
      <c r="J544" s="69" t="str">
        <f t="shared" si="35"/>
        <v/>
      </c>
      <c r="K544" s="71">
        <f t="shared" ref="K544:K607" si="37">IF(ISERROR(H544/E544),"",(H544/E544))</f>
        <v>283.59907962937694</v>
      </c>
      <c r="L544" s="52"/>
    </row>
    <row r="545" spans="1:12" x14ac:dyDescent="0.15">
      <c r="A545" s="24" t="s">
        <v>1510</v>
      </c>
      <c r="B545" s="24" t="s">
        <v>1511</v>
      </c>
      <c r="C545" s="24" t="s">
        <v>1522</v>
      </c>
      <c r="D545" s="24" t="s">
        <v>1526</v>
      </c>
      <c r="E545" s="63">
        <v>0.34650297499999999</v>
      </c>
      <c r="F545" s="45">
        <v>0.37125207500000001</v>
      </c>
      <c r="G545" s="103">
        <f t="shared" si="36"/>
        <v>-6.6663869824835409E-2</v>
      </c>
      <c r="H545" s="63">
        <v>0</v>
      </c>
      <c r="I545" s="104">
        <v>0</v>
      </c>
      <c r="J545" s="69" t="str">
        <f t="shared" si="35"/>
        <v/>
      </c>
      <c r="K545" s="71">
        <f t="shared" si="37"/>
        <v>0</v>
      </c>
      <c r="L545" s="52"/>
    </row>
    <row r="546" spans="1:12" x14ac:dyDescent="0.15">
      <c r="A546" s="24" t="s">
        <v>105</v>
      </c>
      <c r="B546" s="24" t="s">
        <v>351</v>
      </c>
      <c r="C546" s="24" t="s">
        <v>1522</v>
      </c>
      <c r="D546" s="24" t="s">
        <v>1525</v>
      </c>
      <c r="E546" s="63">
        <v>0.33917036</v>
      </c>
      <c r="F546" s="45">
        <v>2.0834526799999997</v>
      </c>
      <c r="G546" s="103">
        <f t="shared" si="36"/>
        <v>-0.83720755299323613</v>
      </c>
      <c r="H546" s="63">
        <v>3.8105359999999998E-2</v>
      </c>
      <c r="I546" s="104">
        <v>12.71622633</v>
      </c>
      <c r="J546" s="69">
        <f t="shared" si="35"/>
        <v>-0.99700340659161579</v>
      </c>
      <c r="K546" s="71">
        <f t="shared" si="37"/>
        <v>0.11234873235974982</v>
      </c>
      <c r="L546" s="52"/>
    </row>
    <row r="547" spans="1:12" x14ac:dyDescent="0.15">
      <c r="A547" s="24" t="s">
        <v>1032</v>
      </c>
      <c r="B547" s="24" t="s">
        <v>1033</v>
      </c>
      <c r="C547" s="24" t="s">
        <v>1522</v>
      </c>
      <c r="D547" s="24" t="s">
        <v>1525</v>
      </c>
      <c r="E547" s="63">
        <v>0.31938215000000003</v>
      </c>
      <c r="F547" s="45">
        <v>9.3340000000000003E-3</v>
      </c>
      <c r="G547" s="103">
        <f t="shared" si="36"/>
        <v>33.217071994857513</v>
      </c>
      <c r="H547" s="63">
        <v>0.83318099999999995</v>
      </c>
      <c r="I547" s="104">
        <v>1.8586499999999999E-2</v>
      </c>
      <c r="J547" s="69">
        <f t="shared" si="35"/>
        <v>43.827213299975789</v>
      </c>
      <c r="K547" s="71">
        <f t="shared" si="37"/>
        <v>2.608727507157178</v>
      </c>
      <c r="L547" s="52"/>
    </row>
    <row r="548" spans="1:12" x14ac:dyDescent="0.15">
      <c r="A548" s="24" t="s">
        <v>1512</v>
      </c>
      <c r="B548" s="24" t="s">
        <v>1513</v>
      </c>
      <c r="C548" s="24" t="s">
        <v>1522</v>
      </c>
      <c r="D548" s="24" t="s">
        <v>1526</v>
      </c>
      <c r="E548" s="63">
        <v>0.31711871000000003</v>
      </c>
      <c r="F548" s="45">
        <v>4.2605370000000004E-2</v>
      </c>
      <c r="G548" s="103">
        <f t="shared" si="36"/>
        <v>6.4431629158484016</v>
      </c>
      <c r="H548" s="63">
        <v>5.575041E-2</v>
      </c>
      <c r="I548" s="104">
        <v>0</v>
      </c>
      <c r="J548" s="69" t="str">
        <f t="shared" si="35"/>
        <v/>
      </c>
      <c r="K548" s="71">
        <f t="shared" si="37"/>
        <v>0.17580296665560979</v>
      </c>
      <c r="L548" s="52"/>
    </row>
    <row r="549" spans="1:12" x14ac:dyDescent="0.15">
      <c r="A549" s="24" t="s">
        <v>1516</v>
      </c>
      <c r="B549" s="24" t="s">
        <v>1517</v>
      </c>
      <c r="C549" s="24" t="s">
        <v>1522</v>
      </c>
      <c r="D549" s="24" t="s">
        <v>1526</v>
      </c>
      <c r="E549" s="63">
        <v>0.31064173</v>
      </c>
      <c r="F549" s="45">
        <v>0.34984441999999999</v>
      </c>
      <c r="G549" s="103">
        <f t="shared" si="36"/>
        <v>-0.11205749687246691</v>
      </c>
      <c r="H549" s="63">
        <v>0</v>
      </c>
      <c r="I549" s="104">
        <v>0</v>
      </c>
      <c r="J549" s="69" t="str">
        <f t="shared" si="35"/>
        <v/>
      </c>
      <c r="K549" s="71">
        <f t="shared" si="37"/>
        <v>0</v>
      </c>
      <c r="L549" s="52"/>
    </row>
    <row r="550" spans="1:12" x14ac:dyDescent="0.15">
      <c r="A550" s="24" t="s">
        <v>412</v>
      </c>
      <c r="B550" s="24" t="s">
        <v>404</v>
      </c>
      <c r="C550" s="24" t="s">
        <v>1522</v>
      </c>
      <c r="D550" s="24" t="s">
        <v>1525</v>
      </c>
      <c r="E550" s="63">
        <v>0.30699658000000002</v>
      </c>
      <c r="F550" s="45">
        <v>0.85815079999999999</v>
      </c>
      <c r="G550" s="103">
        <f t="shared" si="36"/>
        <v>-0.64225800407107925</v>
      </c>
      <c r="H550" s="63">
        <v>0.46965000000000001</v>
      </c>
      <c r="I550" s="104">
        <v>0</v>
      </c>
      <c r="J550" s="69" t="str">
        <f t="shared" si="35"/>
        <v/>
      </c>
      <c r="K550" s="71">
        <f t="shared" si="37"/>
        <v>1.5298216025729017</v>
      </c>
      <c r="L550" s="52"/>
    </row>
    <row r="551" spans="1:12" x14ac:dyDescent="0.15">
      <c r="A551" s="24" t="s">
        <v>1119</v>
      </c>
      <c r="B551" s="24" t="s">
        <v>248</v>
      </c>
      <c r="C551" s="24" t="s">
        <v>1522</v>
      </c>
      <c r="D551" s="24" t="s">
        <v>1525</v>
      </c>
      <c r="E551" s="63">
        <v>0.30375660999999998</v>
      </c>
      <c r="F551" s="45">
        <v>0.36882878999999996</v>
      </c>
      <c r="G551" s="103">
        <f t="shared" si="36"/>
        <v>-0.17642923156839241</v>
      </c>
      <c r="H551" s="63">
        <v>0.27595206</v>
      </c>
      <c r="I551" s="104">
        <v>0.25188763000000003</v>
      </c>
      <c r="J551" s="69">
        <f t="shared" ref="J551:J614" si="38">IF(ISERROR(H551/I551-1),"",((H551/I551-1)))</f>
        <v>9.5536370722135056E-2</v>
      </c>
      <c r="K551" s="71">
        <f t="shared" si="37"/>
        <v>0.90846437876693453</v>
      </c>
      <c r="L551" s="52"/>
    </row>
    <row r="552" spans="1:12" x14ac:dyDescent="0.15">
      <c r="A552" s="24" t="s">
        <v>990</v>
      </c>
      <c r="B552" s="24" t="s">
        <v>991</v>
      </c>
      <c r="C552" s="24" t="s">
        <v>1522</v>
      </c>
      <c r="D552" s="24" t="s">
        <v>1526</v>
      </c>
      <c r="E552" s="63">
        <v>0.29753028999999998</v>
      </c>
      <c r="F552" s="45">
        <v>0.42860007</v>
      </c>
      <c r="G552" s="103">
        <f t="shared" si="36"/>
        <v>-0.30580904944789211</v>
      </c>
      <c r="H552" s="63">
        <v>9.6596870000000001E-2</v>
      </c>
      <c r="I552" s="104">
        <v>6.7571510000000001E-2</v>
      </c>
      <c r="J552" s="69">
        <f t="shared" si="38"/>
        <v>0.42955026460116108</v>
      </c>
      <c r="K552" s="71">
        <f t="shared" si="37"/>
        <v>0.3246623058109479</v>
      </c>
      <c r="L552" s="52"/>
    </row>
    <row r="553" spans="1:12" x14ac:dyDescent="0.15">
      <c r="A553" s="24" t="s">
        <v>1765</v>
      </c>
      <c r="B553" s="24" t="s">
        <v>1778</v>
      </c>
      <c r="C553" s="24" t="s">
        <v>1523</v>
      </c>
      <c r="D553" s="24" t="s">
        <v>1525</v>
      </c>
      <c r="E553" s="63">
        <v>0.29513031000000001</v>
      </c>
      <c r="F553" s="45">
        <v>2.9078699999999999E-2</v>
      </c>
      <c r="G553" s="103">
        <f t="shared" si="36"/>
        <v>9.1493639674400864</v>
      </c>
      <c r="H553" s="63">
        <v>6.2931999999999997E-3</v>
      </c>
      <c r="I553" s="104">
        <v>0</v>
      </c>
      <c r="J553" s="69" t="str">
        <f t="shared" si="38"/>
        <v/>
      </c>
      <c r="K553" s="71">
        <f t="shared" si="37"/>
        <v>2.1323462168287628E-2</v>
      </c>
      <c r="L553" s="52"/>
    </row>
    <row r="554" spans="1:12" x14ac:dyDescent="0.15">
      <c r="A554" s="24" t="s">
        <v>1529</v>
      </c>
      <c r="B554" s="24" t="s">
        <v>1530</v>
      </c>
      <c r="C554" s="24" t="s">
        <v>1522</v>
      </c>
      <c r="D554" s="24" t="s">
        <v>1525</v>
      </c>
      <c r="E554" s="63">
        <v>0.29505471999999999</v>
      </c>
      <c r="F554" s="45">
        <v>5.9683550000000002E-2</v>
      </c>
      <c r="G554" s="103">
        <f t="shared" si="36"/>
        <v>3.9436523129069903</v>
      </c>
      <c r="H554" s="63">
        <v>0</v>
      </c>
      <c r="I554" s="104">
        <v>0</v>
      </c>
      <c r="J554" s="69" t="str">
        <f t="shared" si="38"/>
        <v/>
      </c>
      <c r="K554" s="71">
        <f t="shared" si="37"/>
        <v>0</v>
      </c>
      <c r="L554" s="52"/>
    </row>
    <row r="555" spans="1:12" x14ac:dyDescent="0.15">
      <c r="A555" s="24" t="s">
        <v>808</v>
      </c>
      <c r="B555" s="24" t="s">
        <v>809</v>
      </c>
      <c r="C555" s="24" t="s">
        <v>1522</v>
      </c>
      <c r="D555" s="24" t="s">
        <v>1526</v>
      </c>
      <c r="E555" s="63">
        <v>0.29392848999999999</v>
      </c>
      <c r="F555" s="45">
        <v>0.53393830000000009</v>
      </c>
      <c r="G555" s="103">
        <f t="shared" si="36"/>
        <v>-0.44950851062753894</v>
      </c>
      <c r="H555" s="63">
        <v>28.737992890000001</v>
      </c>
      <c r="I555" s="104">
        <v>22.16185205</v>
      </c>
      <c r="J555" s="69">
        <f t="shared" si="38"/>
        <v>0.29673245833260586</v>
      </c>
      <c r="K555" s="71">
        <f t="shared" si="37"/>
        <v>97.772056359694844</v>
      </c>
      <c r="L555" s="52"/>
    </row>
    <row r="556" spans="1:12" x14ac:dyDescent="0.15">
      <c r="A556" s="24" t="s">
        <v>815</v>
      </c>
      <c r="B556" s="24" t="s">
        <v>1244</v>
      </c>
      <c r="C556" s="24" t="s">
        <v>1522</v>
      </c>
      <c r="D556" s="24" t="s">
        <v>1525</v>
      </c>
      <c r="E556" s="63">
        <v>0.28981299999999999</v>
      </c>
      <c r="F556" s="45">
        <v>1.0108499999999999E-2</v>
      </c>
      <c r="G556" s="103">
        <f t="shared" si="36"/>
        <v>27.670228025918782</v>
      </c>
      <c r="H556" s="63">
        <v>0.293292</v>
      </c>
      <c r="I556" s="104">
        <v>2.0548500000000001E-2</v>
      </c>
      <c r="J556" s="69">
        <f t="shared" si="38"/>
        <v>13.273158624717132</v>
      </c>
      <c r="K556" s="71">
        <f t="shared" si="37"/>
        <v>1.0120042924230452</v>
      </c>
      <c r="L556" s="52"/>
    </row>
    <row r="557" spans="1:12" x14ac:dyDescent="0.15">
      <c r="A557" s="24" t="s">
        <v>1731</v>
      </c>
      <c r="B557" s="24" t="s">
        <v>1732</v>
      </c>
      <c r="C557" s="24" t="s">
        <v>1523</v>
      </c>
      <c r="D557" s="24" t="s">
        <v>1525</v>
      </c>
      <c r="E557" s="63">
        <v>0.28851917999999999</v>
      </c>
      <c r="F557" s="45">
        <v>0.49443859000000001</v>
      </c>
      <c r="G557" s="103">
        <f t="shared" si="36"/>
        <v>-0.41647115367754772</v>
      </c>
      <c r="H557" s="63">
        <v>2.2011919999999997E-2</v>
      </c>
      <c r="I557" s="104">
        <v>0</v>
      </c>
      <c r="J557" s="69" t="str">
        <f t="shared" si="38"/>
        <v/>
      </c>
      <c r="K557" s="71">
        <f t="shared" si="37"/>
        <v>7.6292744212013902E-2</v>
      </c>
      <c r="L557" s="52"/>
    </row>
    <row r="558" spans="1:12" x14ac:dyDescent="0.15">
      <c r="A558" s="24" t="s">
        <v>1411</v>
      </c>
      <c r="B558" s="24" t="s">
        <v>1412</v>
      </c>
      <c r="C558" s="24" t="s">
        <v>1415</v>
      </c>
      <c r="D558" s="24" t="s">
        <v>1526</v>
      </c>
      <c r="E558" s="63">
        <v>0.28656821000000005</v>
      </c>
      <c r="F558" s="45"/>
      <c r="G558" s="103" t="str">
        <f t="shared" si="36"/>
        <v/>
      </c>
      <c r="H558" s="63">
        <v>0</v>
      </c>
      <c r="I558" s="104"/>
      <c r="J558" s="69" t="str">
        <f t="shared" si="38"/>
        <v/>
      </c>
      <c r="K558" s="71">
        <f t="shared" si="37"/>
        <v>0</v>
      </c>
      <c r="L558" s="52"/>
    </row>
    <row r="559" spans="1:12" x14ac:dyDescent="0.15">
      <c r="A559" s="24" t="s">
        <v>925</v>
      </c>
      <c r="B559" s="24" t="s">
        <v>847</v>
      </c>
      <c r="C559" s="24" t="s">
        <v>1522</v>
      </c>
      <c r="D559" s="24" t="s">
        <v>1525</v>
      </c>
      <c r="E559" s="63">
        <v>0.28369287999999998</v>
      </c>
      <c r="F559" s="45">
        <v>1.6965999999999998E-2</v>
      </c>
      <c r="G559" s="103">
        <f t="shared" si="36"/>
        <v>15.721258988565367</v>
      </c>
      <c r="H559" s="63">
        <v>11.540994529999999</v>
      </c>
      <c r="I559" s="104">
        <v>9.7347970000000006E-2</v>
      </c>
      <c r="J559" s="69">
        <f t="shared" si="38"/>
        <v>117.55403384374628</v>
      </c>
      <c r="K559" s="71">
        <f t="shared" si="37"/>
        <v>40.68129778230599</v>
      </c>
      <c r="L559" s="52"/>
    </row>
    <row r="560" spans="1:12" x14ac:dyDescent="0.15">
      <c r="A560" s="24" t="s">
        <v>1389</v>
      </c>
      <c r="B560" s="24" t="s">
        <v>1390</v>
      </c>
      <c r="C560" s="24" t="s">
        <v>1523</v>
      </c>
      <c r="D560" s="24" t="s">
        <v>1525</v>
      </c>
      <c r="E560" s="63">
        <v>0.27910000000000001</v>
      </c>
      <c r="F560" s="45"/>
      <c r="G560" s="103" t="str">
        <f t="shared" si="36"/>
        <v/>
      </c>
      <c r="H560" s="63">
        <v>0</v>
      </c>
      <c r="I560" s="104"/>
      <c r="J560" s="69" t="str">
        <f t="shared" si="38"/>
        <v/>
      </c>
      <c r="K560" s="71">
        <f t="shared" si="37"/>
        <v>0</v>
      </c>
      <c r="L560" s="52"/>
    </row>
    <row r="561" spans="1:12" x14ac:dyDescent="0.15">
      <c r="A561" s="24" t="s">
        <v>902</v>
      </c>
      <c r="B561" s="24" t="s">
        <v>856</v>
      </c>
      <c r="C561" s="24" t="s">
        <v>1523</v>
      </c>
      <c r="D561" s="24" t="s">
        <v>1526</v>
      </c>
      <c r="E561" s="63">
        <v>0.27885116999999998</v>
      </c>
      <c r="F561" s="45">
        <v>0.33586488000000003</v>
      </c>
      <c r="G561" s="103">
        <f t="shared" si="36"/>
        <v>-0.1697519252385068</v>
      </c>
      <c r="H561" s="63">
        <v>8.8016775599999999</v>
      </c>
      <c r="I561" s="104">
        <v>1.9379219999999999</v>
      </c>
      <c r="J561" s="69">
        <f t="shared" si="38"/>
        <v>3.5418120853161277</v>
      </c>
      <c r="K561" s="71">
        <f t="shared" si="37"/>
        <v>31.564068961948411</v>
      </c>
      <c r="L561" s="52"/>
    </row>
    <row r="562" spans="1:12" x14ac:dyDescent="0.15">
      <c r="A562" s="24" t="s">
        <v>1758</v>
      </c>
      <c r="B562" s="24" t="s">
        <v>1759</v>
      </c>
      <c r="C562" s="24" t="s">
        <v>1522</v>
      </c>
      <c r="D562" s="24" t="s">
        <v>1525</v>
      </c>
      <c r="E562" s="63">
        <v>0.27822041999999997</v>
      </c>
      <c r="F562" s="45">
        <v>0.39731696999999999</v>
      </c>
      <c r="G562" s="103">
        <f t="shared" si="36"/>
        <v>-0.29975198391349867</v>
      </c>
      <c r="H562" s="63">
        <v>0</v>
      </c>
      <c r="I562" s="104">
        <v>1.0304655999999999</v>
      </c>
      <c r="J562" s="69">
        <f t="shared" si="38"/>
        <v>-1</v>
      </c>
      <c r="K562" s="71">
        <f t="shared" si="37"/>
        <v>0</v>
      </c>
      <c r="L562" s="52"/>
    </row>
    <row r="563" spans="1:12" x14ac:dyDescent="0.15">
      <c r="A563" s="24" t="s">
        <v>1395</v>
      </c>
      <c r="B563" s="24" t="s">
        <v>1396</v>
      </c>
      <c r="C563" s="24" t="s">
        <v>1523</v>
      </c>
      <c r="D563" s="24" t="s">
        <v>1525</v>
      </c>
      <c r="E563" s="63">
        <v>0.27082941999999999</v>
      </c>
      <c r="F563" s="45"/>
      <c r="G563" s="103" t="str">
        <f t="shared" si="36"/>
        <v/>
      </c>
      <c r="H563" s="63">
        <v>2.5257632400000003</v>
      </c>
      <c r="I563" s="104"/>
      <c r="J563" s="69" t="str">
        <f t="shared" si="38"/>
        <v/>
      </c>
      <c r="K563" s="71">
        <f t="shared" si="37"/>
        <v>9.3260297939566552</v>
      </c>
      <c r="L563" s="52"/>
    </row>
    <row r="564" spans="1:12" x14ac:dyDescent="0.15">
      <c r="A564" s="24" t="s">
        <v>1360</v>
      </c>
      <c r="B564" s="24" t="s">
        <v>1480</v>
      </c>
      <c r="C564" s="24" t="s">
        <v>1523</v>
      </c>
      <c r="D564" s="24" t="s">
        <v>1525</v>
      </c>
      <c r="E564" s="63">
        <v>0.26699499999999998</v>
      </c>
      <c r="F564" s="45">
        <v>1.0754189999999999</v>
      </c>
      <c r="G564" s="103">
        <f t="shared" si="36"/>
        <v>-0.75172932596504249</v>
      </c>
      <c r="H564" s="63">
        <v>9.9999999999999995E-7</v>
      </c>
      <c r="I564" s="104">
        <v>1.8263000000000001E-2</v>
      </c>
      <c r="J564" s="69">
        <f t="shared" si="38"/>
        <v>-0.99994524448338173</v>
      </c>
      <c r="K564" s="71">
        <f t="shared" si="37"/>
        <v>3.7453884904211691E-6</v>
      </c>
      <c r="L564" s="52"/>
    </row>
    <row r="565" spans="1:12" x14ac:dyDescent="0.15">
      <c r="A565" s="24" t="s">
        <v>1872</v>
      </c>
      <c r="B565" s="24" t="s">
        <v>1676</v>
      </c>
      <c r="C565" s="24" t="s">
        <v>1522</v>
      </c>
      <c r="D565" s="24" t="s">
        <v>1526</v>
      </c>
      <c r="E565" s="63">
        <v>0.265738064</v>
      </c>
      <c r="F565" s="45">
        <v>6.6501190000000002E-2</v>
      </c>
      <c r="G565" s="103">
        <f t="shared" si="36"/>
        <v>2.9959896055995388</v>
      </c>
      <c r="H565" s="63">
        <v>3.6697930200000002</v>
      </c>
      <c r="I565" s="104">
        <v>5.3152289999999998E-2</v>
      </c>
      <c r="J565" s="69">
        <f t="shared" si="38"/>
        <v>68.042989869298211</v>
      </c>
      <c r="K565" s="71">
        <f t="shared" si="37"/>
        <v>13.809813185061815</v>
      </c>
      <c r="L565" s="52"/>
    </row>
    <row r="566" spans="1:12" x14ac:dyDescent="0.15">
      <c r="A566" s="24" t="s">
        <v>1117</v>
      </c>
      <c r="B566" s="24" t="s">
        <v>1932</v>
      </c>
      <c r="C566" s="24" t="s">
        <v>1522</v>
      </c>
      <c r="D566" s="24" t="s">
        <v>1525</v>
      </c>
      <c r="E566" s="63">
        <v>0.26065891000000002</v>
      </c>
      <c r="F566" s="45">
        <v>0.33619312000000001</v>
      </c>
      <c r="G566" s="103">
        <f t="shared" si="36"/>
        <v>-0.22467506176212049</v>
      </c>
      <c r="H566" s="63">
        <v>0.54012378000000005</v>
      </c>
      <c r="I566" s="104">
        <v>1.28417399</v>
      </c>
      <c r="J566" s="69">
        <f t="shared" si="38"/>
        <v>-0.57939984440893399</v>
      </c>
      <c r="K566" s="71">
        <f t="shared" si="37"/>
        <v>2.0721477735021603</v>
      </c>
      <c r="L566" s="52"/>
    </row>
    <row r="567" spans="1:12" x14ac:dyDescent="0.15">
      <c r="A567" s="24" t="s">
        <v>1903</v>
      </c>
      <c r="B567" s="24" t="s">
        <v>1904</v>
      </c>
      <c r="C567" s="24" t="s">
        <v>1522</v>
      </c>
      <c r="D567" s="24" t="s">
        <v>1525</v>
      </c>
      <c r="E567" s="63">
        <v>0.25509146999999999</v>
      </c>
      <c r="F567" s="45">
        <v>0.10764976</v>
      </c>
      <c r="G567" s="103">
        <f t="shared" si="36"/>
        <v>1.3696427191291463</v>
      </c>
      <c r="H567" s="63">
        <v>3.1439399999999999E-2</v>
      </c>
      <c r="I567" s="104">
        <v>3.29107379</v>
      </c>
      <c r="J567" s="69">
        <f t="shared" si="38"/>
        <v>-0.99044706925273773</v>
      </c>
      <c r="K567" s="71">
        <f t="shared" si="37"/>
        <v>0.12324755508288851</v>
      </c>
      <c r="L567" s="52"/>
    </row>
    <row r="568" spans="1:12" x14ac:dyDescent="0.15">
      <c r="A568" s="24" t="s">
        <v>1739</v>
      </c>
      <c r="B568" s="24" t="s">
        <v>1740</v>
      </c>
      <c r="C568" s="24" t="s">
        <v>1523</v>
      </c>
      <c r="D568" s="24" t="s">
        <v>1525</v>
      </c>
      <c r="E568" s="63">
        <v>0.24901037000000001</v>
      </c>
      <c r="F568" s="45">
        <v>0.16055851000000002</v>
      </c>
      <c r="G568" s="103">
        <f t="shared" si="36"/>
        <v>0.55090110141156634</v>
      </c>
      <c r="H568" s="63">
        <v>3.6768745577983202</v>
      </c>
      <c r="I568" s="104">
        <v>0.11026780999999999</v>
      </c>
      <c r="J568" s="69">
        <f t="shared" si="38"/>
        <v>32.344949516983426</v>
      </c>
      <c r="K568" s="71">
        <f t="shared" si="37"/>
        <v>14.765949537757484</v>
      </c>
      <c r="L568" s="52"/>
    </row>
    <row r="569" spans="1:12" x14ac:dyDescent="0.15">
      <c r="A569" s="24" t="s">
        <v>1340</v>
      </c>
      <c r="B569" s="24" t="s">
        <v>1100</v>
      </c>
      <c r="C569" s="24" t="s">
        <v>1523</v>
      </c>
      <c r="D569" s="24" t="s">
        <v>1525</v>
      </c>
      <c r="E569" s="63">
        <v>0.24794182000000001</v>
      </c>
      <c r="F569" s="45">
        <v>5.4030000000000002E-2</v>
      </c>
      <c r="G569" s="103">
        <f t="shared" si="36"/>
        <v>3.5889657597630942</v>
      </c>
      <c r="H569" s="63">
        <v>0</v>
      </c>
      <c r="I569" s="104">
        <v>3.2305994999999998</v>
      </c>
      <c r="J569" s="69">
        <f t="shared" si="38"/>
        <v>-1</v>
      </c>
      <c r="K569" s="71">
        <f t="shared" si="37"/>
        <v>0</v>
      </c>
      <c r="L569" s="52"/>
    </row>
    <row r="570" spans="1:12" x14ac:dyDescent="0.15">
      <c r="A570" s="24" t="s">
        <v>113</v>
      </c>
      <c r="B570" s="24" t="s">
        <v>1311</v>
      </c>
      <c r="C570" s="24" t="s">
        <v>1522</v>
      </c>
      <c r="D570" s="24" t="s">
        <v>1525</v>
      </c>
      <c r="E570" s="63">
        <v>0.24484918900000002</v>
      </c>
      <c r="F570" s="45">
        <v>3.02877369</v>
      </c>
      <c r="G570" s="103">
        <f t="shared" si="36"/>
        <v>-0.91915896859233481</v>
      </c>
      <c r="H570" s="63">
        <v>2.6604644999999998</v>
      </c>
      <c r="I570" s="104">
        <v>3.64637089</v>
      </c>
      <c r="J570" s="69">
        <f t="shared" si="38"/>
        <v>-0.27038017243495494</v>
      </c>
      <c r="K570" s="71">
        <f t="shared" si="37"/>
        <v>10.865727229343609</v>
      </c>
      <c r="L570" s="52"/>
    </row>
    <row r="571" spans="1:12" x14ac:dyDescent="0.15">
      <c r="A571" s="24" t="s">
        <v>894</v>
      </c>
      <c r="B571" s="24" t="s">
        <v>35</v>
      </c>
      <c r="C571" s="24" t="s">
        <v>1523</v>
      </c>
      <c r="D571" s="24" t="s">
        <v>1526</v>
      </c>
      <c r="E571" s="63">
        <v>0.23927644000000001</v>
      </c>
      <c r="F571" s="45">
        <v>1.8175513999999999</v>
      </c>
      <c r="G571" s="103">
        <f t="shared" si="36"/>
        <v>-0.8683523117970694</v>
      </c>
      <c r="H571" s="63">
        <v>3.7564349900000003</v>
      </c>
      <c r="I571" s="104">
        <v>0.93550393999999992</v>
      </c>
      <c r="J571" s="69">
        <f t="shared" si="38"/>
        <v>3.015413328991432</v>
      </c>
      <c r="K571" s="71">
        <f t="shared" si="37"/>
        <v>15.699142757222567</v>
      </c>
      <c r="L571" s="52"/>
    </row>
    <row r="572" spans="1:12" x14ac:dyDescent="0.15">
      <c r="A572" s="24" t="s">
        <v>1734</v>
      </c>
      <c r="B572" s="24" t="s">
        <v>1736</v>
      </c>
      <c r="C572" s="24" t="s">
        <v>1522</v>
      </c>
      <c r="D572" s="24" t="s">
        <v>1525</v>
      </c>
      <c r="E572" s="63">
        <v>0.23547758999999999</v>
      </c>
      <c r="F572" s="45">
        <v>0</v>
      </c>
      <c r="G572" s="103" t="str">
        <f t="shared" si="36"/>
        <v/>
      </c>
      <c r="H572" s="63">
        <v>0.45961816</v>
      </c>
      <c r="I572" s="104">
        <v>0</v>
      </c>
      <c r="J572" s="69" t="str">
        <f t="shared" si="38"/>
        <v/>
      </c>
      <c r="K572" s="71">
        <f t="shared" si="37"/>
        <v>1.9518552062640018</v>
      </c>
      <c r="L572" s="52"/>
    </row>
    <row r="573" spans="1:12" x14ac:dyDescent="0.15">
      <c r="A573" s="24" t="s">
        <v>1355</v>
      </c>
      <c r="B573" s="24" t="s">
        <v>1087</v>
      </c>
      <c r="C573" s="24" t="s">
        <v>1523</v>
      </c>
      <c r="D573" s="24" t="s">
        <v>1525</v>
      </c>
      <c r="E573" s="63">
        <v>0.22416</v>
      </c>
      <c r="F573" s="45">
        <v>0</v>
      </c>
      <c r="G573" s="103" t="str">
        <f t="shared" si="36"/>
        <v/>
      </c>
      <c r="H573" s="63">
        <v>0.7539112</v>
      </c>
      <c r="I573" s="104">
        <v>0</v>
      </c>
      <c r="J573" s="69" t="str">
        <f t="shared" si="38"/>
        <v/>
      </c>
      <c r="K573" s="71">
        <f t="shared" si="37"/>
        <v>3.3632726623840115</v>
      </c>
      <c r="L573" s="52"/>
    </row>
    <row r="574" spans="1:12" x14ac:dyDescent="0.15">
      <c r="A574" s="24" t="s">
        <v>178</v>
      </c>
      <c r="B574" s="24" t="s">
        <v>325</v>
      </c>
      <c r="C574" s="24" t="s">
        <v>1522</v>
      </c>
      <c r="D574" s="24" t="s">
        <v>1526</v>
      </c>
      <c r="E574" s="63">
        <v>0.223626135</v>
      </c>
      <c r="F574" s="45">
        <v>0.76847206999999995</v>
      </c>
      <c r="G574" s="103">
        <f t="shared" si="36"/>
        <v>-0.70899900760218904</v>
      </c>
      <c r="H574" s="63">
        <v>0.29072238</v>
      </c>
      <c r="I574" s="104">
        <v>42.995633979999994</v>
      </c>
      <c r="J574" s="69">
        <f t="shared" si="38"/>
        <v>-0.99323832786986621</v>
      </c>
      <c r="K574" s="71">
        <f t="shared" si="37"/>
        <v>1.3000375828165165</v>
      </c>
      <c r="L574" s="52"/>
    </row>
    <row r="575" spans="1:12" x14ac:dyDescent="0.15">
      <c r="A575" s="24" t="s">
        <v>1641</v>
      </c>
      <c r="B575" s="24" t="s">
        <v>1642</v>
      </c>
      <c r="C575" s="24" t="s">
        <v>1523</v>
      </c>
      <c r="D575" s="24" t="s">
        <v>1526</v>
      </c>
      <c r="E575" s="63">
        <v>0.22129207000000001</v>
      </c>
      <c r="F575" s="45">
        <v>0.10082411999999999</v>
      </c>
      <c r="G575" s="103">
        <f t="shared" si="36"/>
        <v>1.1948326452043423</v>
      </c>
      <c r="H575" s="63">
        <v>0</v>
      </c>
      <c r="I575" s="104">
        <v>0</v>
      </c>
      <c r="J575" s="69" t="str">
        <f t="shared" si="38"/>
        <v/>
      </c>
      <c r="K575" s="71">
        <f t="shared" si="37"/>
        <v>0</v>
      </c>
      <c r="L575" s="52"/>
    </row>
    <row r="576" spans="1:12" x14ac:dyDescent="0.15">
      <c r="A576" s="24" t="s">
        <v>1643</v>
      </c>
      <c r="B576" s="24" t="s">
        <v>1644</v>
      </c>
      <c r="C576" s="24" t="s">
        <v>1522</v>
      </c>
      <c r="D576" s="24" t="s">
        <v>1525</v>
      </c>
      <c r="E576" s="63">
        <v>0.21539074999999999</v>
      </c>
      <c r="F576" s="45">
        <v>5.81507E-2</v>
      </c>
      <c r="G576" s="103">
        <f t="shared" si="36"/>
        <v>2.7040095819998728</v>
      </c>
      <c r="H576" s="63">
        <v>5.7632901299999997</v>
      </c>
      <c r="I576" s="104">
        <v>5.81507E-2</v>
      </c>
      <c r="J576" s="69">
        <f t="shared" si="38"/>
        <v>98.109557236628277</v>
      </c>
      <c r="K576" s="71">
        <f t="shared" si="37"/>
        <v>26.757370639175544</v>
      </c>
      <c r="L576" s="52"/>
    </row>
    <row r="577" spans="1:12" x14ac:dyDescent="0.15">
      <c r="A577" s="24" t="s">
        <v>260</v>
      </c>
      <c r="B577" s="24" t="s">
        <v>261</v>
      </c>
      <c r="C577" s="24" t="s">
        <v>1522</v>
      </c>
      <c r="D577" s="24" t="s">
        <v>1525</v>
      </c>
      <c r="E577" s="63">
        <v>0.20601325000000001</v>
      </c>
      <c r="F577" s="45">
        <v>1.2714905000000001</v>
      </c>
      <c r="G577" s="103">
        <f t="shared" si="36"/>
        <v>-0.83797499863349356</v>
      </c>
      <c r="H577" s="63">
        <v>1.7159830000000001E-2</v>
      </c>
      <c r="I577" s="104">
        <v>0.16741753000000001</v>
      </c>
      <c r="J577" s="69">
        <f t="shared" si="38"/>
        <v>-0.89750278838781106</v>
      </c>
      <c r="K577" s="71">
        <f t="shared" si="37"/>
        <v>8.3294788077951293E-2</v>
      </c>
      <c r="L577" s="52"/>
    </row>
    <row r="578" spans="1:12" x14ac:dyDescent="0.15">
      <c r="A578" s="24" t="s">
        <v>1385</v>
      </c>
      <c r="B578" s="24" t="s">
        <v>1386</v>
      </c>
      <c r="C578" s="24" t="s">
        <v>1523</v>
      </c>
      <c r="D578" s="24" t="s">
        <v>1525</v>
      </c>
      <c r="E578" s="63">
        <v>0.2004879</v>
      </c>
      <c r="F578" s="45"/>
      <c r="G578" s="103" t="str">
        <f t="shared" si="36"/>
        <v/>
      </c>
      <c r="H578" s="63">
        <v>0.20016712</v>
      </c>
      <c r="I578" s="104"/>
      <c r="J578" s="69" t="str">
        <f t="shared" si="38"/>
        <v/>
      </c>
      <c r="K578" s="71">
        <f t="shared" si="37"/>
        <v>0.99840000319221267</v>
      </c>
      <c r="L578" s="52"/>
    </row>
    <row r="579" spans="1:12" x14ac:dyDescent="0.15">
      <c r="A579" s="24" t="s">
        <v>1925</v>
      </c>
      <c r="B579" s="24" t="s">
        <v>1370</v>
      </c>
      <c r="C579" s="24" t="s">
        <v>1522</v>
      </c>
      <c r="D579" s="24" t="s">
        <v>1525</v>
      </c>
      <c r="E579" s="63">
        <v>0.19313354699999999</v>
      </c>
      <c r="F579" s="45">
        <v>1.4284327999999999</v>
      </c>
      <c r="G579" s="103">
        <f t="shared" si="36"/>
        <v>-0.86479339665121102</v>
      </c>
      <c r="H579" s="63">
        <v>5.8050906900000001</v>
      </c>
      <c r="I579" s="104">
        <v>2.7552549100000001</v>
      </c>
      <c r="J579" s="69">
        <f t="shared" si="38"/>
        <v>1.1069160130813449</v>
      </c>
      <c r="K579" s="71">
        <f t="shared" si="37"/>
        <v>30.057391790148195</v>
      </c>
      <c r="L579" s="52"/>
    </row>
    <row r="580" spans="1:12" x14ac:dyDescent="0.15">
      <c r="A580" s="24" t="s">
        <v>1772</v>
      </c>
      <c r="B580" s="24" t="s">
        <v>1785</v>
      </c>
      <c r="C580" s="24" t="s">
        <v>1522</v>
      </c>
      <c r="D580" s="24" t="s">
        <v>1525</v>
      </c>
      <c r="E580" s="63">
        <v>0.18422001999999998</v>
      </c>
      <c r="F580" s="45">
        <v>0</v>
      </c>
      <c r="G580" s="103" t="str">
        <f t="shared" si="36"/>
        <v/>
      </c>
      <c r="H580" s="63">
        <v>0</v>
      </c>
      <c r="I580" s="104">
        <v>0</v>
      </c>
      <c r="J580" s="69" t="str">
        <f t="shared" si="38"/>
        <v/>
      </c>
      <c r="K580" s="71">
        <f t="shared" si="37"/>
        <v>0</v>
      </c>
      <c r="L580" s="52"/>
    </row>
    <row r="581" spans="1:12" x14ac:dyDescent="0.15">
      <c r="A581" s="24" t="s">
        <v>1391</v>
      </c>
      <c r="B581" s="24" t="s">
        <v>1392</v>
      </c>
      <c r="C581" s="24" t="s">
        <v>1523</v>
      </c>
      <c r="D581" s="24" t="s">
        <v>1525</v>
      </c>
      <c r="E581" s="63">
        <v>0.17951429000000002</v>
      </c>
      <c r="F581" s="45"/>
      <c r="G581" s="103" t="str">
        <f t="shared" si="36"/>
        <v/>
      </c>
      <c r="H581" s="63">
        <v>0.14133461</v>
      </c>
      <c r="I581" s="104"/>
      <c r="J581" s="69" t="str">
        <f t="shared" si="38"/>
        <v/>
      </c>
      <c r="K581" s="71">
        <f t="shared" si="37"/>
        <v>0.78731676458737621</v>
      </c>
      <c r="L581" s="52"/>
    </row>
    <row r="582" spans="1:12" x14ac:dyDescent="0.15">
      <c r="A582" s="24" t="s">
        <v>181</v>
      </c>
      <c r="B582" s="24" t="s">
        <v>328</v>
      </c>
      <c r="C582" s="24" t="s">
        <v>1522</v>
      </c>
      <c r="D582" s="24" t="s">
        <v>1526</v>
      </c>
      <c r="E582" s="63">
        <v>0.16921099299999998</v>
      </c>
      <c r="F582" s="45">
        <v>0.24307895999999998</v>
      </c>
      <c r="G582" s="103">
        <f t="shared" si="36"/>
        <v>-0.30388465953614419</v>
      </c>
      <c r="H582" s="63">
        <v>5.2560000000000003E-2</v>
      </c>
      <c r="I582" s="104">
        <v>0</v>
      </c>
      <c r="J582" s="69" t="str">
        <f t="shared" si="38"/>
        <v/>
      </c>
      <c r="K582" s="71">
        <f t="shared" si="37"/>
        <v>0.31061811687376606</v>
      </c>
      <c r="L582" s="52"/>
    </row>
    <row r="583" spans="1:12" x14ac:dyDescent="0.15">
      <c r="A583" s="24" t="s">
        <v>1755</v>
      </c>
      <c r="B583" s="24" t="s">
        <v>1756</v>
      </c>
      <c r="C583" s="24" t="s">
        <v>1522</v>
      </c>
      <c r="D583" s="24" t="s">
        <v>1525</v>
      </c>
      <c r="E583" s="63">
        <v>0.16250289000000001</v>
      </c>
      <c r="F583" s="45">
        <v>0.19531862</v>
      </c>
      <c r="G583" s="103">
        <f t="shared" si="36"/>
        <v>-0.16801127306756514</v>
      </c>
      <c r="H583" s="63">
        <v>0</v>
      </c>
      <c r="I583" s="104">
        <v>0.19442665000000001</v>
      </c>
      <c r="J583" s="69">
        <f t="shared" si="38"/>
        <v>-1</v>
      </c>
      <c r="K583" s="71">
        <f t="shared" si="37"/>
        <v>0</v>
      </c>
      <c r="L583" s="52"/>
    </row>
    <row r="584" spans="1:12" x14ac:dyDescent="0.15">
      <c r="A584" s="24" t="s">
        <v>1403</v>
      </c>
      <c r="B584" s="24" t="s">
        <v>1404</v>
      </c>
      <c r="C584" s="24" t="s">
        <v>1523</v>
      </c>
      <c r="D584" s="24" t="s">
        <v>1525</v>
      </c>
      <c r="E584" s="63">
        <v>0.16219023999999999</v>
      </c>
      <c r="F584" s="45"/>
      <c r="G584" s="103" t="str">
        <f t="shared" ref="G584:G647" si="39">IF(ISERROR(E584/F584-1),"",((E584/F584-1)))</f>
        <v/>
      </c>
      <c r="H584" s="63">
        <v>0</v>
      </c>
      <c r="I584" s="104"/>
      <c r="J584" s="69" t="str">
        <f t="shared" si="38"/>
        <v/>
      </c>
      <c r="K584" s="71">
        <f t="shared" si="37"/>
        <v>0</v>
      </c>
      <c r="L584" s="52"/>
    </row>
    <row r="585" spans="1:12" x14ac:dyDescent="0.15">
      <c r="A585" s="24" t="s">
        <v>1449</v>
      </c>
      <c r="B585" s="24" t="s">
        <v>1448</v>
      </c>
      <c r="C585" s="24" t="s">
        <v>1523</v>
      </c>
      <c r="D585" s="24" t="s">
        <v>1526</v>
      </c>
      <c r="E585" s="63">
        <v>0.15850939999999999</v>
      </c>
      <c r="F585" s="45">
        <v>6.8101539999999988E-2</v>
      </c>
      <c r="G585" s="103">
        <f t="shared" si="39"/>
        <v>1.3275450158689512</v>
      </c>
      <c r="H585" s="63">
        <v>0</v>
      </c>
      <c r="I585" s="104">
        <v>0</v>
      </c>
      <c r="J585" s="69" t="str">
        <f t="shared" si="38"/>
        <v/>
      </c>
      <c r="K585" s="71">
        <f t="shared" si="37"/>
        <v>0</v>
      </c>
      <c r="L585" s="52"/>
    </row>
    <row r="586" spans="1:12" x14ac:dyDescent="0.15">
      <c r="A586" s="24" t="s">
        <v>1267</v>
      </c>
      <c r="B586" s="24" t="s">
        <v>1268</v>
      </c>
      <c r="C586" s="24" t="s">
        <v>1523</v>
      </c>
      <c r="D586" s="24" t="s">
        <v>1526</v>
      </c>
      <c r="E586" s="63">
        <v>0.156625339</v>
      </c>
      <c r="F586" s="45">
        <v>4.0788669E-2</v>
      </c>
      <c r="G586" s="103">
        <f t="shared" si="39"/>
        <v>2.839922773650692</v>
      </c>
      <c r="H586" s="63">
        <v>1.535534E-2</v>
      </c>
      <c r="I586" s="104">
        <v>0</v>
      </c>
      <c r="J586" s="69" t="str">
        <f t="shared" si="38"/>
        <v/>
      </c>
      <c r="K586" s="71">
        <f t="shared" si="37"/>
        <v>9.8038670486133794E-2</v>
      </c>
      <c r="L586" s="52"/>
    </row>
    <row r="587" spans="1:12" x14ac:dyDescent="0.15">
      <c r="A587" s="24" t="s">
        <v>86</v>
      </c>
      <c r="B587" s="24" t="s">
        <v>1055</v>
      </c>
      <c r="C587" s="24" t="s">
        <v>1522</v>
      </c>
      <c r="D587" s="24" t="s">
        <v>1525</v>
      </c>
      <c r="E587" s="63">
        <v>0.15358545000000001</v>
      </c>
      <c r="F587" s="45">
        <v>3.7008983799999999</v>
      </c>
      <c r="G587" s="103">
        <f t="shared" si="39"/>
        <v>-0.9585004952230004</v>
      </c>
      <c r="H587" s="63">
        <v>0.30709410999999998</v>
      </c>
      <c r="I587" s="104">
        <v>24.632308129999998</v>
      </c>
      <c r="J587" s="69">
        <f t="shared" si="38"/>
        <v>-0.98753287315263871</v>
      </c>
      <c r="K587" s="71">
        <f t="shared" si="37"/>
        <v>1.9995000177425657</v>
      </c>
      <c r="L587" s="52"/>
    </row>
    <row r="588" spans="1:12" x14ac:dyDescent="0.15">
      <c r="A588" s="24" t="s">
        <v>799</v>
      </c>
      <c r="B588" s="24" t="s">
        <v>800</v>
      </c>
      <c r="C588" s="24" t="s">
        <v>1522</v>
      </c>
      <c r="D588" s="24" t="s">
        <v>1525</v>
      </c>
      <c r="E588" s="63">
        <v>0.1512018</v>
      </c>
      <c r="F588" s="45">
        <v>1.3512729999999999E-2</v>
      </c>
      <c r="G588" s="103">
        <f t="shared" si="39"/>
        <v>10.189581971962735</v>
      </c>
      <c r="H588" s="63">
        <v>17.565716350000002</v>
      </c>
      <c r="I588" s="104">
        <v>1.534833E-2</v>
      </c>
      <c r="J588" s="69">
        <f t="shared" si="38"/>
        <v>1143.4708544838429</v>
      </c>
      <c r="K588" s="71">
        <f t="shared" si="37"/>
        <v>116.17398966149875</v>
      </c>
      <c r="L588" s="52"/>
    </row>
    <row r="589" spans="1:12" x14ac:dyDescent="0.15">
      <c r="A589" s="24" t="s">
        <v>1473</v>
      </c>
      <c r="B589" s="24" t="s">
        <v>1474</v>
      </c>
      <c r="C589" s="24" t="s">
        <v>1523</v>
      </c>
      <c r="D589" s="24" t="s">
        <v>1525</v>
      </c>
      <c r="E589" s="63">
        <v>0.15102705999999999</v>
      </c>
      <c r="F589" s="45">
        <v>0</v>
      </c>
      <c r="G589" s="103" t="str">
        <f t="shared" si="39"/>
        <v/>
      </c>
      <c r="H589" s="63">
        <v>1.35941394</v>
      </c>
      <c r="I589" s="104">
        <v>0.91806814000000003</v>
      </c>
      <c r="J589" s="69">
        <f t="shared" si="38"/>
        <v>0.48073316213761652</v>
      </c>
      <c r="K589" s="71">
        <f t="shared" si="37"/>
        <v>9.0011282746284014</v>
      </c>
      <c r="L589" s="52"/>
    </row>
    <row r="590" spans="1:12" x14ac:dyDescent="0.15">
      <c r="A590" s="24" t="s">
        <v>1654</v>
      </c>
      <c r="B590" s="24" t="s">
        <v>1655</v>
      </c>
      <c r="C590" s="24" t="s">
        <v>1523</v>
      </c>
      <c r="D590" s="24" t="s">
        <v>1526</v>
      </c>
      <c r="E590" s="63">
        <v>0.14435000000000001</v>
      </c>
      <c r="F590" s="45">
        <v>5.5819999999999997E-5</v>
      </c>
      <c r="G590" s="103">
        <f t="shared" si="39"/>
        <v>2584.9906843425297</v>
      </c>
      <c r="H590" s="63">
        <v>0</v>
      </c>
      <c r="I590" s="104">
        <v>0</v>
      </c>
      <c r="J590" s="69" t="str">
        <f t="shared" si="38"/>
        <v/>
      </c>
      <c r="K590" s="71">
        <f t="shared" si="37"/>
        <v>0</v>
      </c>
      <c r="L590" s="52"/>
    </row>
    <row r="591" spans="1:12" x14ac:dyDescent="0.15">
      <c r="A591" s="24" t="s">
        <v>942</v>
      </c>
      <c r="B591" s="24" t="s">
        <v>1818</v>
      </c>
      <c r="C591" s="24" t="s">
        <v>1522</v>
      </c>
      <c r="D591" s="24" t="s">
        <v>1525</v>
      </c>
      <c r="E591" s="63">
        <v>0.14053028000000001</v>
      </c>
      <c r="F591" s="45">
        <v>0.52943979000000008</v>
      </c>
      <c r="G591" s="103">
        <f t="shared" si="39"/>
        <v>-0.73456796664262813</v>
      </c>
      <c r="H591" s="63">
        <v>2.4261919999999999E-2</v>
      </c>
      <c r="I591" s="104">
        <v>0.42009206999999998</v>
      </c>
      <c r="J591" s="69">
        <f t="shared" si="38"/>
        <v>-0.94224618427098616</v>
      </c>
      <c r="K591" s="71">
        <f t="shared" si="37"/>
        <v>0.17264549675699783</v>
      </c>
      <c r="L591" s="52"/>
    </row>
    <row r="592" spans="1:12" x14ac:dyDescent="0.15">
      <c r="A592" s="24" t="s">
        <v>1672</v>
      </c>
      <c r="B592" s="24" t="s">
        <v>1673</v>
      </c>
      <c r="C592" s="24" t="s">
        <v>1523</v>
      </c>
      <c r="D592" s="24" t="s">
        <v>1526</v>
      </c>
      <c r="E592" s="63">
        <v>0.1401685</v>
      </c>
      <c r="F592" s="45">
        <v>0.14270531</v>
      </c>
      <c r="G592" s="103">
        <f t="shared" si="39"/>
        <v>-1.7776563464947492E-2</v>
      </c>
      <c r="H592" s="63">
        <v>1.39383E-3</v>
      </c>
      <c r="I592" s="104">
        <v>0</v>
      </c>
      <c r="J592" s="69" t="str">
        <f t="shared" si="38"/>
        <v/>
      </c>
      <c r="K592" s="71">
        <f t="shared" si="37"/>
        <v>9.9439603049187222E-3</v>
      </c>
      <c r="L592" s="52"/>
    </row>
    <row r="593" spans="1:12" x14ac:dyDescent="0.15">
      <c r="A593" s="24" t="s">
        <v>1926</v>
      </c>
      <c r="B593" s="24" t="s">
        <v>1371</v>
      </c>
      <c r="C593" s="24" t="s">
        <v>1522</v>
      </c>
      <c r="D593" s="24" t="s">
        <v>1525</v>
      </c>
      <c r="E593" s="63">
        <v>0.1380546</v>
      </c>
      <c r="F593" s="45">
        <v>8.5457399999999989E-2</v>
      </c>
      <c r="G593" s="103">
        <f t="shared" si="39"/>
        <v>0.61547858933222899</v>
      </c>
      <c r="H593" s="63">
        <v>1.3094533899999998</v>
      </c>
      <c r="I593" s="104">
        <v>11.114786480000001</v>
      </c>
      <c r="J593" s="69">
        <f t="shared" si="38"/>
        <v>-0.88218816507575415</v>
      </c>
      <c r="K593" s="71">
        <f t="shared" si="37"/>
        <v>9.4850399045015514</v>
      </c>
      <c r="L593" s="52"/>
    </row>
    <row r="594" spans="1:12" x14ac:dyDescent="0.15">
      <c r="A594" s="24" t="s">
        <v>1915</v>
      </c>
      <c r="B594" s="24" t="s">
        <v>1916</v>
      </c>
      <c r="C594" s="24" t="s">
        <v>1522</v>
      </c>
      <c r="D594" s="24" t="s">
        <v>1525</v>
      </c>
      <c r="E594" s="63">
        <v>0.13232526999999999</v>
      </c>
      <c r="F594" s="45">
        <v>1.94276677</v>
      </c>
      <c r="G594" s="103">
        <f t="shared" si="39"/>
        <v>-0.93188823689834888</v>
      </c>
      <c r="H594" s="63">
        <v>57.11872494</v>
      </c>
      <c r="I594" s="104">
        <v>25.606256289999997</v>
      </c>
      <c r="J594" s="69">
        <f t="shared" si="38"/>
        <v>1.2306550513714321</v>
      </c>
      <c r="K594" s="71">
        <f t="shared" si="37"/>
        <v>431.65394591675499</v>
      </c>
      <c r="L594" s="52"/>
    </row>
    <row r="595" spans="1:12" x14ac:dyDescent="0.15">
      <c r="A595" s="24" t="s">
        <v>879</v>
      </c>
      <c r="B595" s="24" t="s">
        <v>382</v>
      </c>
      <c r="C595" s="24" t="s">
        <v>1523</v>
      </c>
      <c r="D595" s="24" t="s">
        <v>1526</v>
      </c>
      <c r="E595" s="63">
        <v>0.12647439999999999</v>
      </c>
      <c r="F595" s="45">
        <v>1.6294333799999998</v>
      </c>
      <c r="G595" s="103">
        <f t="shared" si="39"/>
        <v>-0.92238136179584096</v>
      </c>
      <c r="H595" s="63">
        <v>5.0387080000000001E-2</v>
      </c>
      <c r="I595" s="104">
        <v>9.2312919999999993E-2</v>
      </c>
      <c r="J595" s="69">
        <f t="shared" si="38"/>
        <v>-0.45417087878923124</v>
      </c>
      <c r="K595" s="71">
        <f t="shared" si="37"/>
        <v>0.39839746225323075</v>
      </c>
      <c r="L595" s="52"/>
    </row>
    <row r="596" spans="1:12" x14ac:dyDescent="0.15">
      <c r="A596" s="24" t="s">
        <v>795</v>
      </c>
      <c r="B596" s="24" t="s">
        <v>796</v>
      </c>
      <c r="C596" s="24" t="s">
        <v>1522</v>
      </c>
      <c r="D596" s="24" t="s">
        <v>1525</v>
      </c>
      <c r="E596" s="63">
        <v>0.12465445</v>
      </c>
      <c r="F596" s="45">
        <v>8.5073009999999991E-2</v>
      </c>
      <c r="G596" s="103">
        <f t="shared" si="39"/>
        <v>0.46526436527871784</v>
      </c>
      <c r="H596" s="63">
        <v>0.31201844000000001</v>
      </c>
      <c r="I596" s="104">
        <v>0.86335584999999992</v>
      </c>
      <c r="J596" s="69">
        <f t="shared" si="38"/>
        <v>-0.63859810528879835</v>
      </c>
      <c r="K596" s="71">
        <f t="shared" si="37"/>
        <v>2.5030669984104059</v>
      </c>
      <c r="L596" s="52"/>
    </row>
    <row r="597" spans="1:12" x14ac:dyDescent="0.15">
      <c r="A597" s="24" t="s">
        <v>1357</v>
      </c>
      <c r="B597" s="24" t="s">
        <v>1088</v>
      </c>
      <c r="C597" s="24" t="s">
        <v>1523</v>
      </c>
      <c r="D597" s="24" t="s">
        <v>1525</v>
      </c>
      <c r="E597" s="63">
        <v>0.1192232</v>
      </c>
      <c r="F597" s="45">
        <v>0</v>
      </c>
      <c r="G597" s="103" t="str">
        <f t="shared" si="39"/>
        <v/>
      </c>
      <c r="H597" s="63">
        <v>0</v>
      </c>
      <c r="I597" s="104">
        <v>0</v>
      </c>
      <c r="J597" s="69" t="str">
        <f t="shared" si="38"/>
        <v/>
      </c>
      <c r="K597" s="71">
        <f t="shared" si="37"/>
        <v>0</v>
      </c>
      <c r="L597" s="52"/>
    </row>
    <row r="598" spans="1:12" x14ac:dyDescent="0.15">
      <c r="A598" s="24" t="s">
        <v>1626</v>
      </c>
      <c r="B598" s="24" t="s">
        <v>6</v>
      </c>
      <c r="C598" s="24" t="s">
        <v>1522</v>
      </c>
      <c r="D598" s="24" t="s">
        <v>1525</v>
      </c>
      <c r="E598" s="63">
        <v>0.11905553100000001</v>
      </c>
      <c r="F598" s="45">
        <v>0.64579577200000005</v>
      </c>
      <c r="G598" s="103">
        <f t="shared" si="39"/>
        <v>-0.81564523002172895</v>
      </c>
      <c r="H598" s="63">
        <v>0.18781655999999999</v>
      </c>
      <c r="I598" s="104">
        <v>0.27418382000000002</v>
      </c>
      <c r="J598" s="69">
        <f t="shared" si="38"/>
        <v>-0.31499765376381439</v>
      </c>
      <c r="K598" s="71">
        <f t="shared" si="37"/>
        <v>1.5775542591129175</v>
      </c>
      <c r="L598" s="52"/>
    </row>
    <row r="599" spans="1:12" x14ac:dyDescent="0.15">
      <c r="A599" s="24" t="s">
        <v>1582</v>
      </c>
      <c r="B599" s="24" t="s">
        <v>1583</v>
      </c>
      <c r="C599" s="24" t="s">
        <v>1522</v>
      </c>
      <c r="D599" s="24" t="s">
        <v>1525</v>
      </c>
      <c r="E599" s="63">
        <v>0.11878133900000001</v>
      </c>
      <c r="F599" s="45">
        <v>0</v>
      </c>
      <c r="G599" s="103" t="str">
        <f t="shared" si="39"/>
        <v/>
      </c>
      <c r="H599" s="63">
        <v>0.23512347</v>
      </c>
      <c r="I599" s="104">
        <v>0.10445</v>
      </c>
      <c r="J599" s="69">
        <f t="shared" si="38"/>
        <v>1.2510624222115845</v>
      </c>
      <c r="K599" s="71">
        <f t="shared" si="37"/>
        <v>1.9794647204642135</v>
      </c>
      <c r="L599" s="52"/>
    </row>
    <row r="600" spans="1:12" x14ac:dyDescent="0.15">
      <c r="A600" s="24" t="s">
        <v>1274</v>
      </c>
      <c r="B600" s="24" t="s">
        <v>1275</v>
      </c>
      <c r="C600" s="24" t="s">
        <v>1523</v>
      </c>
      <c r="D600" s="24" t="s">
        <v>1526</v>
      </c>
      <c r="E600" s="63">
        <v>0.11668110000000001</v>
      </c>
      <c r="F600" s="45">
        <v>0.14621186999999999</v>
      </c>
      <c r="G600" s="103">
        <f t="shared" si="39"/>
        <v>-0.20197245271536424</v>
      </c>
      <c r="H600" s="63">
        <v>8.9424740000000003E-2</v>
      </c>
      <c r="I600" s="104">
        <v>2.2709200000000001E-3</v>
      </c>
      <c r="J600" s="69">
        <f t="shared" si="38"/>
        <v>38.378199143959279</v>
      </c>
      <c r="K600" s="71">
        <f t="shared" si="37"/>
        <v>0.76640295643424683</v>
      </c>
      <c r="L600" s="52"/>
    </row>
    <row r="601" spans="1:12" x14ac:dyDescent="0.15">
      <c r="A601" s="24" t="s">
        <v>995</v>
      </c>
      <c r="B601" s="24" t="s">
        <v>996</v>
      </c>
      <c r="C601" s="24" t="s">
        <v>1523</v>
      </c>
      <c r="D601" s="24" t="s">
        <v>1526</v>
      </c>
      <c r="E601" s="63">
        <v>0.11604547</v>
      </c>
      <c r="F601" s="45">
        <v>0.62809601399999992</v>
      </c>
      <c r="G601" s="103">
        <f t="shared" si="39"/>
        <v>-0.81524246705377112</v>
      </c>
      <c r="H601" s="63">
        <v>9.0426000000000006E-2</v>
      </c>
      <c r="I601" s="104">
        <v>0.35683104999999998</v>
      </c>
      <c r="J601" s="69">
        <f t="shared" si="38"/>
        <v>-0.74658595433329022</v>
      </c>
      <c r="K601" s="71">
        <f t="shared" si="37"/>
        <v>0.77922903841054725</v>
      </c>
      <c r="L601" s="52"/>
    </row>
    <row r="602" spans="1:12" x14ac:dyDescent="0.15">
      <c r="A602" s="24" t="s">
        <v>416</v>
      </c>
      <c r="B602" s="24" t="s">
        <v>409</v>
      </c>
      <c r="C602" s="24" t="s">
        <v>1522</v>
      </c>
      <c r="D602" s="24" t="s">
        <v>1526</v>
      </c>
      <c r="E602" s="63">
        <v>0.11495214999999999</v>
      </c>
      <c r="F602" s="45">
        <v>0.28592456999999999</v>
      </c>
      <c r="G602" s="103">
        <f t="shared" si="39"/>
        <v>-0.59796337194806304</v>
      </c>
      <c r="H602" s="63">
        <v>0</v>
      </c>
      <c r="I602" s="104">
        <v>0</v>
      </c>
      <c r="J602" s="69" t="str">
        <f t="shared" si="38"/>
        <v/>
      </c>
      <c r="K602" s="71">
        <f t="shared" si="37"/>
        <v>0</v>
      </c>
      <c r="L602" s="52"/>
    </row>
    <row r="603" spans="1:12" x14ac:dyDescent="0.15">
      <c r="A603" s="24" t="s">
        <v>138</v>
      </c>
      <c r="B603" s="24" t="s">
        <v>1693</v>
      </c>
      <c r="C603" s="24" t="s">
        <v>1522</v>
      </c>
      <c r="D603" s="24" t="s">
        <v>1525</v>
      </c>
      <c r="E603" s="63">
        <v>0.111056</v>
      </c>
      <c r="F603" s="45">
        <v>0.22431244</v>
      </c>
      <c r="G603" s="103">
        <f t="shared" si="39"/>
        <v>-0.50490485503166926</v>
      </c>
      <c r="H603" s="63">
        <v>39.232348600000002</v>
      </c>
      <c r="I603" s="104">
        <v>21.884408499999999</v>
      </c>
      <c r="J603" s="69">
        <f t="shared" si="38"/>
        <v>0.79270774441996017</v>
      </c>
      <c r="K603" s="71">
        <f t="shared" si="37"/>
        <v>353.26635751332662</v>
      </c>
      <c r="L603" s="52"/>
    </row>
    <row r="604" spans="1:12" x14ac:dyDescent="0.15">
      <c r="A604" s="24" t="s">
        <v>1247</v>
      </c>
      <c r="B604" s="24" t="s">
        <v>1248</v>
      </c>
      <c r="C604" s="24" t="s">
        <v>1522</v>
      </c>
      <c r="D604" s="24" t="s">
        <v>1525</v>
      </c>
      <c r="E604" s="63">
        <v>0.110991058</v>
      </c>
      <c r="F604" s="45">
        <v>2.186302E-2</v>
      </c>
      <c r="G604" s="103">
        <f t="shared" si="39"/>
        <v>4.0766572047228609</v>
      </c>
      <c r="H604" s="63">
        <v>1.1390200000000001E-2</v>
      </c>
      <c r="I604" s="104">
        <v>9.1017999999999984E-3</v>
      </c>
      <c r="J604" s="69">
        <f t="shared" si="38"/>
        <v>0.25142279549100222</v>
      </c>
      <c r="K604" s="71">
        <f t="shared" si="37"/>
        <v>0.10262268154971549</v>
      </c>
      <c r="L604" s="52"/>
    </row>
    <row r="605" spans="1:12" x14ac:dyDescent="0.15">
      <c r="A605" s="24" t="s">
        <v>1399</v>
      </c>
      <c r="B605" s="24" t="s">
        <v>1400</v>
      </c>
      <c r="C605" s="24" t="s">
        <v>1523</v>
      </c>
      <c r="D605" s="24" t="s">
        <v>1525</v>
      </c>
      <c r="E605" s="63">
        <v>0.11015</v>
      </c>
      <c r="F605" s="45"/>
      <c r="G605" s="103" t="str">
        <f t="shared" si="39"/>
        <v/>
      </c>
      <c r="H605" s="63">
        <v>0</v>
      </c>
      <c r="I605" s="104"/>
      <c r="J605" s="69" t="str">
        <f t="shared" si="38"/>
        <v/>
      </c>
      <c r="K605" s="71">
        <f t="shared" si="37"/>
        <v>0</v>
      </c>
      <c r="L605" s="52"/>
    </row>
    <row r="606" spans="1:12" x14ac:dyDescent="0.15">
      <c r="A606" s="24" t="s">
        <v>614</v>
      </c>
      <c r="B606" s="24" t="s">
        <v>618</v>
      </c>
      <c r="C606" s="24" t="s">
        <v>1522</v>
      </c>
      <c r="D606" s="24" t="s">
        <v>1526</v>
      </c>
      <c r="E606" s="63">
        <v>0.109761</v>
      </c>
      <c r="F606" s="45">
        <v>4.8915E-3</v>
      </c>
      <c r="G606" s="103">
        <f t="shared" si="39"/>
        <v>21.439129101502605</v>
      </c>
      <c r="H606" s="63">
        <v>0</v>
      </c>
      <c r="I606" s="104">
        <v>0</v>
      </c>
      <c r="J606" s="69" t="str">
        <f t="shared" si="38"/>
        <v/>
      </c>
      <c r="K606" s="71">
        <f t="shared" si="37"/>
        <v>0</v>
      </c>
      <c r="L606" s="52"/>
    </row>
    <row r="607" spans="1:12" x14ac:dyDescent="0.15">
      <c r="A607" s="24" t="s">
        <v>1751</v>
      </c>
      <c r="B607" s="24" t="s">
        <v>1752</v>
      </c>
      <c r="C607" s="24" t="s">
        <v>1522</v>
      </c>
      <c r="D607" s="24" t="s">
        <v>1525</v>
      </c>
      <c r="E607" s="63">
        <v>0.10413894</v>
      </c>
      <c r="F607" s="45">
        <v>8.7257130000000002E-2</v>
      </c>
      <c r="G607" s="103">
        <f t="shared" si="39"/>
        <v>0.19347198332101923</v>
      </c>
      <c r="H607" s="63">
        <v>0</v>
      </c>
      <c r="I607" s="104">
        <v>14.510020000000001</v>
      </c>
      <c r="J607" s="69">
        <f t="shared" si="38"/>
        <v>-1</v>
      </c>
      <c r="K607" s="71">
        <f t="shared" si="37"/>
        <v>0</v>
      </c>
      <c r="L607" s="52"/>
    </row>
    <row r="608" spans="1:12" x14ac:dyDescent="0.15">
      <c r="A608" s="24" t="s">
        <v>1745</v>
      </c>
      <c r="B608" s="24" t="s">
        <v>1746</v>
      </c>
      <c r="C608" s="24" t="s">
        <v>1522</v>
      </c>
      <c r="D608" s="24" t="s">
        <v>1525</v>
      </c>
      <c r="E608" s="63">
        <v>0.10222105000000001</v>
      </c>
      <c r="F608" s="45">
        <v>0.15096691000000001</v>
      </c>
      <c r="G608" s="103">
        <f t="shared" si="39"/>
        <v>-0.32289102294006022</v>
      </c>
      <c r="H608" s="63">
        <v>0</v>
      </c>
      <c r="I608" s="104">
        <v>0</v>
      </c>
      <c r="J608" s="69" t="str">
        <f t="shared" si="38"/>
        <v/>
      </c>
      <c r="K608" s="71">
        <f t="shared" ref="K608:K671" si="40">IF(ISERROR(H608/E608),"",(H608/E608))</f>
        <v>0</v>
      </c>
      <c r="L608" s="52"/>
    </row>
    <row r="609" spans="1:12" x14ac:dyDescent="0.15">
      <c r="A609" s="24" t="s">
        <v>1584</v>
      </c>
      <c r="B609" s="24" t="s">
        <v>1585</v>
      </c>
      <c r="C609" s="24" t="s">
        <v>1522</v>
      </c>
      <c r="D609" s="24" t="s">
        <v>1525</v>
      </c>
      <c r="E609" s="63">
        <v>9.0892000000000001E-2</v>
      </c>
      <c r="F609" s="45">
        <v>8.8735400000000009E-3</v>
      </c>
      <c r="G609" s="103">
        <f t="shared" si="39"/>
        <v>9.2430371644236669</v>
      </c>
      <c r="H609" s="63">
        <v>0.1478959</v>
      </c>
      <c r="I609" s="104">
        <v>3.1126859999999999E-2</v>
      </c>
      <c r="J609" s="69">
        <f t="shared" si="38"/>
        <v>3.7513915634278563</v>
      </c>
      <c r="K609" s="71">
        <f t="shared" si="40"/>
        <v>1.6271608062315714</v>
      </c>
      <c r="L609" s="52"/>
    </row>
    <row r="610" spans="1:12" x14ac:dyDescent="0.15">
      <c r="A610" s="24" t="s">
        <v>1637</v>
      </c>
      <c r="B610" s="24" t="s">
        <v>1930</v>
      </c>
      <c r="C610" s="24" t="s">
        <v>1522</v>
      </c>
      <c r="D610" s="24" t="s">
        <v>1525</v>
      </c>
      <c r="E610" s="63">
        <v>8.9354900000000001E-2</v>
      </c>
      <c r="F610" s="45">
        <v>0.14427582</v>
      </c>
      <c r="G610" s="103">
        <f t="shared" si="39"/>
        <v>-0.38066614350207817</v>
      </c>
      <c r="H610" s="63">
        <v>0</v>
      </c>
      <c r="I610" s="104">
        <v>0.10898477000000001</v>
      </c>
      <c r="J610" s="69">
        <f t="shared" si="38"/>
        <v>-1</v>
      </c>
      <c r="K610" s="71">
        <f t="shared" si="40"/>
        <v>0</v>
      </c>
      <c r="L610" s="52"/>
    </row>
    <row r="611" spans="1:12" x14ac:dyDescent="0.15">
      <c r="A611" s="24" t="s">
        <v>1263</v>
      </c>
      <c r="B611" s="24" t="s">
        <v>1264</v>
      </c>
      <c r="C611" s="24" t="s">
        <v>1523</v>
      </c>
      <c r="D611" s="24" t="s">
        <v>1526</v>
      </c>
      <c r="E611" s="63">
        <v>8.6665251999999998E-2</v>
      </c>
      <c r="F611" s="45">
        <v>9.5806882999999995E-2</v>
      </c>
      <c r="G611" s="103">
        <f t="shared" si="39"/>
        <v>-9.5417267671676576E-2</v>
      </c>
      <c r="H611" s="63">
        <v>2.1585139999999999E-2</v>
      </c>
      <c r="I611" s="104">
        <v>9.7319999999999993E-3</v>
      </c>
      <c r="J611" s="69">
        <f t="shared" si="38"/>
        <v>1.2179551993423758</v>
      </c>
      <c r="K611" s="71">
        <f t="shared" si="40"/>
        <v>0.24906337317290672</v>
      </c>
      <c r="L611" s="52"/>
    </row>
    <row r="612" spans="1:12" x14ac:dyDescent="0.15">
      <c r="A612" s="24" t="s">
        <v>1885</v>
      </c>
      <c r="B612" s="24" t="s">
        <v>1886</v>
      </c>
      <c r="C612" s="24" t="s">
        <v>1523</v>
      </c>
      <c r="D612" s="24" t="s">
        <v>1525</v>
      </c>
      <c r="E612" s="63">
        <v>8.5021020000000003E-2</v>
      </c>
      <c r="F612" s="45">
        <v>0.40548032000000001</v>
      </c>
      <c r="G612" s="103">
        <f t="shared" si="39"/>
        <v>-0.79032023058480372</v>
      </c>
      <c r="H612" s="63">
        <v>0</v>
      </c>
      <c r="I612" s="104">
        <v>0.98519091000000003</v>
      </c>
      <c r="J612" s="69">
        <f t="shared" si="38"/>
        <v>-1</v>
      </c>
      <c r="K612" s="71">
        <f t="shared" si="40"/>
        <v>0</v>
      </c>
      <c r="L612" s="52"/>
    </row>
    <row r="613" spans="1:12" x14ac:dyDescent="0.15">
      <c r="A613" s="24" t="s">
        <v>1342</v>
      </c>
      <c r="B613" s="24" t="s">
        <v>1094</v>
      </c>
      <c r="C613" s="24" t="s">
        <v>1523</v>
      </c>
      <c r="D613" s="24" t="s">
        <v>1525</v>
      </c>
      <c r="E613" s="63">
        <v>7.9060749676863398E-2</v>
      </c>
      <c r="F613" s="45">
        <v>0</v>
      </c>
      <c r="G613" s="103" t="str">
        <f t="shared" si="39"/>
        <v/>
      </c>
      <c r="H613" s="63">
        <v>0</v>
      </c>
      <c r="I613" s="104">
        <v>1.5774613356139999</v>
      </c>
      <c r="J613" s="69">
        <f t="shared" si="38"/>
        <v>-1</v>
      </c>
      <c r="K613" s="71">
        <f t="shared" si="40"/>
        <v>0</v>
      </c>
      <c r="L613" s="52"/>
    </row>
    <row r="614" spans="1:12" x14ac:dyDescent="0.15">
      <c r="A614" s="24" t="s">
        <v>1341</v>
      </c>
      <c r="B614" s="24" t="s">
        <v>1093</v>
      </c>
      <c r="C614" s="24" t="s">
        <v>1523</v>
      </c>
      <c r="D614" s="24" t="s">
        <v>1525</v>
      </c>
      <c r="E614" s="63">
        <v>7.3854660347551393E-2</v>
      </c>
      <c r="F614" s="45">
        <v>0.295264064293915</v>
      </c>
      <c r="G614" s="103">
        <f t="shared" si="39"/>
        <v>-0.74986911961614755</v>
      </c>
      <c r="H614" s="63">
        <v>0</v>
      </c>
      <c r="I614" s="104">
        <v>0</v>
      </c>
      <c r="J614" s="69" t="str">
        <f t="shared" si="38"/>
        <v/>
      </c>
      <c r="K614" s="71">
        <f t="shared" si="40"/>
        <v>0</v>
      </c>
      <c r="L614" s="52"/>
    </row>
    <row r="615" spans="1:12" x14ac:dyDescent="0.15">
      <c r="A615" s="24" t="s">
        <v>951</v>
      </c>
      <c r="B615" s="24" t="s">
        <v>1695</v>
      </c>
      <c r="C615" s="24" t="s">
        <v>1523</v>
      </c>
      <c r="D615" s="24" t="s">
        <v>1526</v>
      </c>
      <c r="E615" s="63">
        <v>7.2809210000000013E-2</v>
      </c>
      <c r="F615" s="45">
        <v>0.35814570000000001</v>
      </c>
      <c r="G615" s="103">
        <f t="shared" si="39"/>
        <v>-0.79670505607075559</v>
      </c>
      <c r="H615" s="63">
        <v>0</v>
      </c>
      <c r="I615" s="104">
        <v>0</v>
      </c>
      <c r="J615" s="69" t="str">
        <f t="shared" ref="J615:J678" si="41">IF(ISERROR(H615/I615-1),"",((H615/I615-1)))</f>
        <v/>
      </c>
      <c r="K615" s="71">
        <f t="shared" si="40"/>
        <v>0</v>
      </c>
      <c r="L615" s="52"/>
    </row>
    <row r="616" spans="1:12" x14ac:dyDescent="0.15">
      <c r="A616" s="24" t="s">
        <v>1347</v>
      </c>
      <c r="B616" s="24" t="s">
        <v>1092</v>
      </c>
      <c r="C616" s="24" t="s">
        <v>1523</v>
      </c>
      <c r="D616" s="24" t="s">
        <v>1525</v>
      </c>
      <c r="E616" s="63">
        <v>6.888975E-2</v>
      </c>
      <c r="F616" s="45">
        <v>9.7229E-4</v>
      </c>
      <c r="G616" s="103">
        <f t="shared" si="39"/>
        <v>69.853089098931392</v>
      </c>
      <c r="H616" s="63">
        <v>0</v>
      </c>
      <c r="I616" s="104">
        <v>9.6228999999999998E-4</v>
      </c>
      <c r="J616" s="69">
        <f t="shared" si="41"/>
        <v>-1</v>
      </c>
      <c r="K616" s="71">
        <f t="shared" si="40"/>
        <v>0</v>
      </c>
      <c r="L616" s="52"/>
    </row>
    <row r="617" spans="1:12" x14ac:dyDescent="0.15">
      <c r="A617" s="24" t="s">
        <v>920</v>
      </c>
      <c r="B617" s="24" t="s">
        <v>36</v>
      </c>
      <c r="C617" s="24" t="s">
        <v>1522</v>
      </c>
      <c r="D617" s="24" t="s">
        <v>1525</v>
      </c>
      <c r="E617" s="63">
        <v>6.7901199999999995E-2</v>
      </c>
      <c r="F617" s="45">
        <v>0</v>
      </c>
      <c r="G617" s="103" t="str">
        <f t="shared" si="39"/>
        <v/>
      </c>
      <c r="H617" s="63">
        <v>4.0088614099999997</v>
      </c>
      <c r="I617" s="104">
        <v>0.10072641</v>
      </c>
      <c r="J617" s="69">
        <f t="shared" si="41"/>
        <v>38.799506504798487</v>
      </c>
      <c r="K617" s="71">
        <f t="shared" si="40"/>
        <v>59.039625367445645</v>
      </c>
      <c r="L617" s="52"/>
    </row>
    <row r="618" spans="1:12" x14ac:dyDescent="0.15">
      <c r="A618" s="24" t="s">
        <v>1083</v>
      </c>
      <c r="B618" s="24" t="s">
        <v>1084</v>
      </c>
      <c r="C618" s="24" t="s">
        <v>1523</v>
      </c>
      <c r="D618" s="24" t="s">
        <v>1526</v>
      </c>
      <c r="E618" s="63">
        <v>6.4740880000000001E-2</v>
      </c>
      <c r="F618" s="45">
        <v>0.17658254999999998</v>
      </c>
      <c r="G618" s="103">
        <f t="shared" si="39"/>
        <v>-0.63336762324476559</v>
      </c>
      <c r="H618" s="63">
        <v>8.0894999999999995E-3</v>
      </c>
      <c r="I618" s="104">
        <v>3.7332290000000004E-2</v>
      </c>
      <c r="J618" s="69">
        <f t="shared" si="41"/>
        <v>-0.78331090859949926</v>
      </c>
      <c r="K618" s="71">
        <f t="shared" si="40"/>
        <v>0.12495196234589334</v>
      </c>
      <c r="L618" s="52"/>
    </row>
    <row r="619" spans="1:12" x14ac:dyDescent="0.15">
      <c r="A619" s="24" t="s">
        <v>143</v>
      </c>
      <c r="B619" s="24" t="s">
        <v>1189</v>
      </c>
      <c r="C619" s="24" t="s">
        <v>1523</v>
      </c>
      <c r="D619" s="24" t="s">
        <v>1526</v>
      </c>
      <c r="E619" s="63">
        <v>6.0146970000000001E-2</v>
      </c>
      <c r="F619" s="45">
        <v>1.4064E-2</v>
      </c>
      <c r="G619" s="103">
        <f t="shared" si="39"/>
        <v>3.2766616894197949</v>
      </c>
      <c r="H619" s="63">
        <v>0</v>
      </c>
      <c r="I619" s="104">
        <v>8.7269473000000009</v>
      </c>
      <c r="J619" s="69">
        <f t="shared" si="41"/>
        <v>-1</v>
      </c>
      <c r="K619" s="71">
        <f t="shared" si="40"/>
        <v>0</v>
      </c>
      <c r="L619" s="52"/>
    </row>
    <row r="620" spans="1:12" x14ac:dyDescent="0.15">
      <c r="A620" s="24" t="s">
        <v>826</v>
      </c>
      <c r="B620" s="24" t="s">
        <v>451</v>
      </c>
      <c r="C620" s="24" t="s">
        <v>1522</v>
      </c>
      <c r="D620" s="24" t="s">
        <v>1525</v>
      </c>
      <c r="E620" s="63">
        <v>5.9799999999999999E-2</v>
      </c>
      <c r="F620" s="45">
        <v>1.2585876200000001</v>
      </c>
      <c r="G620" s="103">
        <f t="shared" si="39"/>
        <v>-0.95248642283641727</v>
      </c>
      <c r="H620" s="63">
        <v>0</v>
      </c>
      <c r="I620" s="104">
        <v>0</v>
      </c>
      <c r="J620" s="69" t="str">
        <f t="shared" si="41"/>
        <v/>
      </c>
      <c r="K620" s="71">
        <f t="shared" si="40"/>
        <v>0</v>
      </c>
      <c r="L620" s="52"/>
    </row>
    <row r="621" spans="1:12" x14ac:dyDescent="0.15">
      <c r="A621" s="24" t="s">
        <v>824</v>
      </c>
      <c r="B621" s="24" t="s">
        <v>1690</v>
      </c>
      <c r="C621" s="24" t="s">
        <v>1522</v>
      </c>
      <c r="D621" s="24" t="s">
        <v>1525</v>
      </c>
      <c r="E621" s="63">
        <v>5.8857359999999997E-2</v>
      </c>
      <c r="F621" s="45">
        <v>0.33314090000000002</v>
      </c>
      <c r="G621" s="103">
        <f t="shared" si="39"/>
        <v>-0.82332592605711286</v>
      </c>
      <c r="H621" s="63">
        <v>5.7120860000000002E-2</v>
      </c>
      <c r="I621" s="104">
        <v>9.6142391499999995</v>
      </c>
      <c r="J621" s="69">
        <f t="shared" si="41"/>
        <v>-0.99405872278515139</v>
      </c>
      <c r="K621" s="71">
        <f t="shared" si="40"/>
        <v>0.97049646807128298</v>
      </c>
      <c r="L621" s="52"/>
    </row>
    <row r="622" spans="1:12" x14ac:dyDescent="0.15">
      <c r="A622" s="24" t="s">
        <v>164</v>
      </c>
      <c r="B622" s="24" t="s">
        <v>311</v>
      </c>
      <c r="C622" s="24" t="s">
        <v>1522</v>
      </c>
      <c r="D622" s="24" t="s">
        <v>1525</v>
      </c>
      <c r="E622" s="63">
        <v>5.8368749999999997E-2</v>
      </c>
      <c r="F622" s="45">
        <v>0.18838272</v>
      </c>
      <c r="G622" s="103">
        <f t="shared" si="39"/>
        <v>-0.69015868334420483</v>
      </c>
      <c r="H622" s="63">
        <v>0</v>
      </c>
      <c r="I622" s="104">
        <v>0.17132104999999997</v>
      </c>
      <c r="J622" s="69">
        <f t="shared" si="41"/>
        <v>-1</v>
      </c>
      <c r="K622" s="71">
        <f t="shared" si="40"/>
        <v>0</v>
      </c>
      <c r="L622" s="52"/>
    </row>
    <row r="623" spans="1:12" x14ac:dyDescent="0.15">
      <c r="A623" s="24" t="s">
        <v>1611</v>
      </c>
      <c r="B623" s="24" t="s">
        <v>7</v>
      </c>
      <c r="C623" s="24" t="s">
        <v>1522</v>
      </c>
      <c r="D623" s="24" t="s">
        <v>1525</v>
      </c>
      <c r="E623" s="63">
        <v>5.7438512999999997E-2</v>
      </c>
      <c r="F623" s="45">
        <v>1.557492318</v>
      </c>
      <c r="G623" s="103">
        <f t="shared" si="39"/>
        <v>-0.96312115807174081</v>
      </c>
      <c r="H623" s="63">
        <v>0.16887046999999999</v>
      </c>
      <c r="I623" s="104">
        <v>0.2193754</v>
      </c>
      <c r="J623" s="69">
        <f t="shared" si="41"/>
        <v>-0.23022148335683945</v>
      </c>
      <c r="K623" s="71">
        <f t="shared" si="40"/>
        <v>2.9400216192922684</v>
      </c>
      <c r="L623" s="52"/>
    </row>
    <row r="624" spans="1:12" x14ac:dyDescent="0.15">
      <c r="A624" s="24" t="s">
        <v>1380</v>
      </c>
      <c r="B624" s="24" t="s">
        <v>1381</v>
      </c>
      <c r="C624" s="24" t="s">
        <v>1522</v>
      </c>
      <c r="D624" s="24" t="s">
        <v>1525</v>
      </c>
      <c r="E624" s="63">
        <v>5.3092750000000001E-2</v>
      </c>
      <c r="F624" s="45">
        <v>0.13054235</v>
      </c>
      <c r="G624" s="103">
        <f t="shared" si="39"/>
        <v>-0.59329098947582914</v>
      </c>
      <c r="H624" s="63">
        <v>2.656E-2</v>
      </c>
      <c r="I624" s="104">
        <v>0.26040794</v>
      </c>
      <c r="J624" s="69">
        <f t="shared" si="41"/>
        <v>-0.89800618214636618</v>
      </c>
      <c r="K624" s="71">
        <f t="shared" si="40"/>
        <v>0.50025662637554091</v>
      </c>
      <c r="L624" s="52"/>
    </row>
    <row r="625" spans="1:12" x14ac:dyDescent="0.15">
      <c r="A625" s="24" t="s">
        <v>1185</v>
      </c>
      <c r="B625" s="24" t="s">
        <v>1186</v>
      </c>
      <c r="C625" s="24" t="s">
        <v>1523</v>
      </c>
      <c r="D625" s="24" t="s">
        <v>1526</v>
      </c>
      <c r="E625" s="63">
        <v>5.2842170000000001E-2</v>
      </c>
      <c r="F625" s="45">
        <v>0.29224919999999999</v>
      </c>
      <c r="G625" s="103">
        <f t="shared" si="39"/>
        <v>-0.81918797382507802</v>
      </c>
      <c r="H625" s="63">
        <v>3.0592749999999998E-2</v>
      </c>
      <c r="I625" s="104">
        <v>0</v>
      </c>
      <c r="J625" s="69" t="str">
        <f t="shared" si="41"/>
        <v/>
      </c>
      <c r="K625" s="71">
        <f t="shared" si="40"/>
        <v>0.57894575487721256</v>
      </c>
      <c r="L625" s="52"/>
    </row>
    <row r="626" spans="1:12" x14ac:dyDescent="0.15">
      <c r="A626" s="24" t="s">
        <v>1606</v>
      </c>
      <c r="B626" s="24" t="s">
        <v>1861</v>
      </c>
      <c r="C626" s="24" t="s">
        <v>1522</v>
      </c>
      <c r="D626" s="24" t="s">
        <v>1526</v>
      </c>
      <c r="E626" s="63">
        <v>5.2636620000000002E-2</v>
      </c>
      <c r="F626" s="45">
        <v>2.1783666299999997</v>
      </c>
      <c r="G626" s="103">
        <f t="shared" si="39"/>
        <v>-0.97583665702774747</v>
      </c>
      <c r="H626" s="63">
        <v>0</v>
      </c>
      <c r="I626" s="104">
        <v>5.5569234000000005</v>
      </c>
      <c r="J626" s="69">
        <f t="shared" si="41"/>
        <v>-1</v>
      </c>
      <c r="K626" s="71">
        <f t="shared" si="40"/>
        <v>0</v>
      </c>
      <c r="L626" s="52"/>
    </row>
    <row r="627" spans="1:12" x14ac:dyDescent="0.15">
      <c r="A627" s="24" t="s">
        <v>1285</v>
      </c>
      <c r="B627" s="24" t="s">
        <v>1286</v>
      </c>
      <c r="C627" s="24" t="s">
        <v>1522</v>
      </c>
      <c r="D627" s="24" t="s">
        <v>1525</v>
      </c>
      <c r="E627" s="63">
        <v>5.0442460000000001E-2</v>
      </c>
      <c r="F627" s="45">
        <v>2.080162E-2</v>
      </c>
      <c r="G627" s="103">
        <f t="shared" si="39"/>
        <v>1.424929404536762</v>
      </c>
      <c r="H627" s="63">
        <v>0</v>
      </c>
      <c r="I627" s="104">
        <v>0.30862235999999998</v>
      </c>
      <c r="J627" s="69">
        <f t="shared" si="41"/>
        <v>-1</v>
      </c>
      <c r="K627" s="71">
        <f t="shared" si="40"/>
        <v>0</v>
      </c>
      <c r="L627" s="52"/>
    </row>
    <row r="628" spans="1:12" x14ac:dyDescent="0.15">
      <c r="A628" s="24" t="s">
        <v>1433</v>
      </c>
      <c r="B628" s="24" t="s">
        <v>1434</v>
      </c>
      <c r="C628" s="24" t="s">
        <v>1522</v>
      </c>
      <c r="D628" s="24" t="s">
        <v>1526</v>
      </c>
      <c r="E628" s="63">
        <v>4.9521840999999997E-2</v>
      </c>
      <c r="F628" s="45">
        <v>5.8493949000000003E-2</v>
      </c>
      <c r="G628" s="103">
        <f t="shared" si="39"/>
        <v>-0.1533852330606027</v>
      </c>
      <c r="H628" s="63">
        <v>0</v>
      </c>
      <c r="I628" s="104">
        <v>0</v>
      </c>
      <c r="J628" s="69" t="str">
        <f t="shared" si="41"/>
        <v/>
      </c>
      <c r="K628" s="71">
        <f t="shared" si="40"/>
        <v>0</v>
      </c>
      <c r="L628" s="52"/>
    </row>
    <row r="629" spans="1:12" x14ac:dyDescent="0.15">
      <c r="A629" s="24" t="s">
        <v>1899</v>
      </c>
      <c r="B629" s="24" t="s">
        <v>1902</v>
      </c>
      <c r="C629" s="24" t="s">
        <v>1522</v>
      </c>
      <c r="D629" s="24" t="s">
        <v>1525</v>
      </c>
      <c r="E629" s="63">
        <v>4.7709889999999998E-2</v>
      </c>
      <c r="F629" s="45">
        <v>7.1662030000000002E-2</v>
      </c>
      <c r="G629" s="103">
        <f t="shared" si="39"/>
        <v>-0.33423753136772716</v>
      </c>
      <c r="H629" s="63">
        <v>2.9977499999999999</v>
      </c>
      <c r="I629" s="104">
        <v>0.25521115999999999</v>
      </c>
      <c r="J629" s="69">
        <f t="shared" si="41"/>
        <v>10.746155614824994</v>
      </c>
      <c r="K629" s="71">
        <f t="shared" si="40"/>
        <v>62.83288433488319</v>
      </c>
      <c r="L629" s="52"/>
    </row>
    <row r="630" spans="1:12" x14ac:dyDescent="0.15">
      <c r="A630" s="24" t="s">
        <v>1774</v>
      </c>
      <c r="B630" s="24" t="s">
        <v>1787</v>
      </c>
      <c r="C630" s="24" t="s">
        <v>1522</v>
      </c>
      <c r="D630" s="24" t="s">
        <v>1525</v>
      </c>
      <c r="E630" s="63">
        <v>4.761137E-2</v>
      </c>
      <c r="F630" s="45">
        <v>0</v>
      </c>
      <c r="G630" s="103" t="str">
        <f t="shared" si="39"/>
        <v/>
      </c>
      <c r="H630" s="63">
        <v>0</v>
      </c>
      <c r="I630" s="104">
        <v>0</v>
      </c>
      <c r="J630" s="69" t="str">
        <f t="shared" si="41"/>
        <v/>
      </c>
      <c r="K630" s="71">
        <f t="shared" si="40"/>
        <v>0</v>
      </c>
      <c r="L630" s="52"/>
    </row>
    <row r="631" spans="1:12" x14ac:dyDescent="0.15">
      <c r="A631" s="24" t="s">
        <v>1653</v>
      </c>
      <c r="B631" s="24" t="s">
        <v>406</v>
      </c>
      <c r="C631" s="24" t="s">
        <v>1522</v>
      </c>
      <c r="D631" s="24" t="s">
        <v>1525</v>
      </c>
      <c r="E631" s="63">
        <v>4.3614E-2</v>
      </c>
      <c r="F631" s="45">
        <v>1.7574000000000001E-3</v>
      </c>
      <c r="G631" s="103">
        <f t="shared" si="39"/>
        <v>23.81734380334585</v>
      </c>
      <c r="H631" s="63">
        <v>0</v>
      </c>
      <c r="I631" s="104">
        <v>0</v>
      </c>
      <c r="J631" s="69" t="str">
        <f t="shared" si="41"/>
        <v/>
      </c>
      <c r="K631" s="71">
        <f t="shared" si="40"/>
        <v>0</v>
      </c>
      <c r="L631" s="52"/>
    </row>
    <row r="632" spans="1:12" x14ac:dyDescent="0.15">
      <c r="A632" s="24" t="s">
        <v>1265</v>
      </c>
      <c r="B632" s="24" t="s">
        <v>1266</v>
      </c>
      <c r="C632" s="24" t="s">
        <v>1522</v>
      </c>
      <c r="D632" s="24" t="s">
        <v>1526</v>
      </c>
      <c r="E632" s="63">
        <v>4.0534644999999994E-2</v>
      </c>
      <c r="F632" s="45">
        <v>7.0843599999999996E-3</v>
      </c>
      <c r="G632" s="103">
        <f t="shared" si="39"/>
        <v>4.7217088064412307</v>
      </c>
      <c r="H632" s="63">
        <v>1.16898876</v>
      </c>
      <c r="I632" s="104">
        <v>0</v>
      </c>
      <c r="J632" s="69" t="str">
        <f t="shared" si="41"/>
        <v/>
      </c>
      <c r="K632" s="71">
        <f t="shared" si="40"/>
        <v>28.83924997986291</v>
      </c>
      <c r="L632" s="52"/>
    </row>
    <row r="633" spans="1:12" x14ac:dyDescent="0.15">
      <c r="A633" s="24" t="s">
        <v>1665</v>
      </c>
      <c r="B633" s="24" t="s">
        <v>1666</v>
      </c>
      <c r="C633" s="24" t="s">
        <v>1522</v>
      </c>
      <c r="D633" s="24" t="s">
        <v>1525</v>
      </c>
      <c r="E633" s="63">
        <v>3.9655389999999999E-2</v>
      </c>
      <c r="F633" s="45">
        <v>0</v>
      </c>
      <c r="G633" s="103" t="str">
        <f t="shared" si="39"/>
        <v/>
      </c>
      <c r="H633" s="63">
        <v>3.9655389999999999E-2</v>
      </c>
      <c r="I633" s="104">
        <v>0</v>
      </c>
      <c r="J633" s="69" t="str">
        <f t="shared" si="41"/>
        <v/>
      </c>
      <c r="K633" s="71">
        <f t="shared" si="40"/>
        <v>1</v>
      </c>
      <c r="L633" s="52"/>
    </row>
    <row r="634" spans="1:12" x14ac:dyDescent="0.15">
      <c r="A634" s="24" t="s">
        <v>294</v>
      </c>
      <c r="B634" s="24" t="s">
        <v>295</v>
      </c>
      <c r="C634" s="24" t="s">
        <v>1522</v>
      </c>
      <c r="D634" s="24" t="s">
        <v>1525</v>
      </c>
      <c r="E634" s="63">
        <v>3.6918730000000004E-2</v>
      </c>
      <c r="F634" s="45">
        <v>2.4001695E-2</v>
      </c>
      <c r="G634" s="103">
        <f t="shared" si="39"/>
        <v>0.53817178328447235</v>
      </c>
      <c r="H634" s="63">
        <v>0</v>
      </c>
      <c r="I634" s="104">
        <v>0</v>
      </c>
      <c r="J634" s="69" t="str">
        <f t="shared" si="41"/>
        <v/>
      </c>
      <c r="K634" s="71">
        <f t="shared" si="40"/>
        <v>0</v>
      </c>
      <c r="L634" s="52"/>
    </row>
    <row r="635" spans="1:12" x14ac:dyDescent="0.15">
      <c r="A635" s="24" t="s">
        <v>1917</v>
      </c>
      <c r="B635" s="24" t="s">
        <v>1918</v>
      </c>
      <c r="C635" s="24" t="s">
        <v>1522</v>
      </c>
      <c r="D635" s="24" t="s">
        <v>1525</v>
      </c>
      <c r="E635" s="63">
        <v>3.5262699999999994E-2</v>
      </c>
      <c r="F635" s="45">
        <v>6.2344999999999996E-3</v>
      </c>
      <c r="G635" s="103">
        <f t="shared" si="39"/>
        <v>4.6560590263854351</v>
      </c>
      <c r="H635" s="63">
        <v>9.9645400000000009E-3</v>
      </c>
      <c r="I635" s="104">
        <v>0</v>
      </c>
      <c r="J635" s="69" t="str">
        <f t="shared" si="41"/>
        <v/>
      </c>
      <c r="K635" s="71">
        <f t="shared" si="40"/>
        <v>0.2825801767873703</v>
      </c>
      <c r="L635" s="52"/>
    </row>
    <row r="636" spans="1:12" x14ac:dyDescent="0.15">
      <c r="A636" s="24" t="s">
        <v>1177</v>
      </c>
      <c r="B636" s="24" t="s">
        <v>1178</v>
      </c>
      <c r="C636" s="24" t="s">
        <v>1523</v>
      </c>
      <c r="D636" s="24" t="s">
        <v>1526</v>
      </c>
      <c r="E636" s="63">
        <v>3.3993355000000003E-2</v>
      </c>
      <c r="F636" s="45">
        <v>0</v>
      </c>
      <c r="G636" s="103" t="str">
        <f t="shared" si="39"/>
        <v/>
      </c>
      <c r="H636" s="63">
        <v>0</v>
      </c>
      <c r="I636" s="104">
        <v>0</v>
      </c>
      <c r="J636" s="69" t="str">
        <f t="shared" si="41"/>
        <v/>
      </c>
      <c r="K636" s="71">
        <f t="shared" si="40"/>
        <v>0</v>
      </c>
      <c r="L636" s="52"/>
    </row>
    <row r="637" spans="1:12" x14ac:dyDescent="0.15">
      <c r="A637" s="24" t="s">
        <v>943</v>
      </c>
      <c r="B637" s="24" t="s">
        <v>1817</v>
      </c>
      <c r="C637" s="24" t="s">
        <v>1522</v>
      </c>
      <c r="D637" s="24" t="s">
        <v>1525</v>
      </c>
      <c r="E637" s="63">
        <v>3.386053E-2</v>
      </c>
      <c r="F637" s="45">
        <v>2.154176E-2</v>
      </c>
      <c r="G637" s="103">
        <f t="shared" si="39"/>
        <v>0.57185531729997918</v>
      </c>
      <c r="H637" s="63">
        <v>0</v>
      </c>
      <c r="I637" s="104">
        <v>0</v>
      </c>
      <c r="J637" s="69" t="str">
        <f t="shared" si="41"/>
        <v/>
      </c>
      <c r="K637" s="71">
        <f t="shared" si="40"/>
        <v>0</v>
      </c>
      <c r="L637" s="52"/>
    </row>
    <row r="638" spans="1:12" x14ac:dyDescent="0.15">
      <c r="A638" s="24" t="s">
        <v>973</v>
      </c>
      <c r="B638" s="24" t="s">
        <v>1488</v>
      </c>
      <c r="C638" s="24" t="s">
        <v>1522</v>
      </c>
      <c r="D638" s="24" t="s">
        <v>1525</v>
      </c>
      <c r="E638" s="63">
        <v>3.2399369999999997E-2</v>
      </c>
      <c r="F638" s="45">
        <v>2.257464E-2</v>
      </c>
      <c r="G638" s="103">
        <f t="shared" si="39"/>
        <v>0.43521092695165886</v>
      </c>
      <c r="H638" s="63">
        <v>3.2406730000000002E-2</v>
      </c>
      <c r="I638" s="104">
        <v>2.2619790000000001E-2</v>
      </c>
      <c r="J638" s="69">
        <f t="shared" si="41"/>
        <v>0.43267156768475745</v>
      </c>
      <c r="K638" s="71">
        <f t="shared" si="40"/>
        <v>1.0002271649109229</v>
      </c>
      <c r="L638" s="52"/>
    </row>
    <row r="639" spans="1:12" x14ac:dyDescent="0.15">
      <c r="A639" s="24" t="s">
        <v>363</v>
      </c>
      <c r="B639" s="24" t="s">
        <v>364</v>
      </c>
      <c r="C639" s="24" t="s">
        <v>1522</v>
      </c>
      <c r="D639" s="24" t="s">
        <v>1526</v>
      </c>
      <c r="E639" s="63">
        <v>3.2003314999999997E-2</v>
      </c>
      <c r="F639" s="45">
        <v>4.3872514000000001E-2</v>
      </c>
      <c r="G639" s="103">
        <f t="shared" si="39"/>
        <v>-0.27053838309790046</v>
      </c>
      <c r="H639" s="63">
        <v>4.0707E-3</v>
      </c>
      <c r="I639" s="104">
        <v>0.13723072</v>
      </c>
      <c r="J639" s="69">
        <f t="shared" si="41"/>
        <v>-0.9703368167127594</v>
      </c>
      <c r="K639" s="71">
        <f t="shared" si="40"/>
        <v>0.1271961982688356</v>
      </c>
      <c r="L639" s="52"/>
    </row>
    <row r="640" spans="1:12" x14ac:dyDescent="0.15">
      <c r="A640" s="24" t="s">
        <v>1667</v>
      </c>
      <c r="B640" s="24" t="s">
        <v>1476</v>
      </c>
      <c r="C640" s="24" t="s">
        <v>1523</v>
      </c>
      <c r="D640" s="24" t="s">
        <v>1525</v>
      </c>
      <c r="E640" s="63">
        <v>3.0144400000000002E-2</v>
      </c>
      <c r="F640" s="45">
        <v>0</v>
      </c>
      <c r="G640" s="103" t="str">
        <f t="shared" si="39"/>
        <v/>
      </c>
      <c r="H640" s="63">
        <v>3.9530396975425299</v>
      </c>
      <c r="I640" s="104">
        <v>0</v>
      </c>
      <c r="J640" s="69" t="str">
        <f t="shared" si="41"/>
        <v/>
      </c>
      <c r="K640" s="71">
        <f t="shared" si="40"/>
        <v>131.13678486029013</v>
      </c>
      <c r="L640" s="52"/>
    </row>
    <row r="641" spans="1:12" x14ac:dyDescent="0.15">
      <c r="A641" s="24" t="s">
        <v>975</v>
      </c>
      <c r="B641" s="24" t="s">
        <v>1518</v>
      </c>
      <c r="C641" s="24" t="s">
        <v>1522</v>
      </c>
      <c r="D641" s="24" t="s">
        <v>1525</v>
      </c>
      <c r="E641" s="63">
        <v>2.8750700000000001E-2</v>
      </c>
      <c r="F641" s="45">
        <v>0.35309757000000003</v>
      </c>
      <c r="G641" s="103">
        <f t="shared" si="39"/>
        <v>-0.91857576363383076</v>
      </c>
      <c r="H641" s="63">
        <v>0</v>
      </c>
      <c r="I641" s="104">
        <v>1.288561E-2</v>
      </c>
      <c r="J641" s="69">
        <f t="shared" si="41"/>
        <v>-1</v>
      </c>
      <c r="K641" s="71">
        <f t="shared" si="40"/>
        <v>0</v>
      </c>
      <c r="L641" s="52"/>
    </row>
    <row r="642" spans="1:12" x14ac:dyDescent="0.15">
      <c r="A642" s="24" t="s">
        <v>782</v>
      </c>
      <c r="B642" s="24" t="s">
        <v>783</v>
      </c>
      <c r="C642" s="24" t="s">
        <v>1522</v>
      </c>
      <c r="D642" s="24" t="s">
        <v>1525</v>
      </c>
      <c r="E642" s="63">
        <v>2.8339E-2</v>
      </c>
      <c r="F642" s="45">
        <v>0</v>
      </c>
      <c r="G642" s="103" t="str">
        <f t="shared" si="39"/>
        <v/>
      </c>
      <c r="H642" s="63">
        <v>0</v>
      </c>
      <c r="I642" s="104">
        <v>0</v>
      </c>
      <c r="J642" s="69" t="str">
        <f t="shared" si="41"/>
        <v/>
      </c>
      <c r="K642" s="71">
        <f t="shared" si="40"/>
        <v>0</v>
      </c>
      <c r="L642" s="52"/>
    </row>
    <row r="643" spans="1:12" x14ac:dyDescent="0.15">
      <c r="A643" s="24" t="s">
        <v>1356</v>
      </c>
      <c r="B643" s="24" t="s">
        <v>1484</v>
      </c>
      <c r="C643" s="24" t="s">
        <v>1523</v>
      </c>
      <c r="D643" s="24" t="s">
        <v>1525</v>
      </c>
      <c r="E643" s="63">
        <v>2.8201400000000001E-2</v>
      </c>
      <c r="F643" s="45">
        <v>0</v>
      </c>
      <c r="G643" s="103" t="str">
        <f t="shared" si="39"/>
        <v/>
      </c>
      <c r="H643" s="63">
        <v>0</v>
      </c>
      <c r="I643" s="104">
        <v>0</v>
      </c>
      <c r="J643" s="69" t="str">
        <f t="shared" si="41"/>
        <v/>
      </c>
      <c r="K643" s="71">
        <f t="shared" si="40"/>
        <v>0</v>
      </c>
      <c r="L643" s="52"/>
    </row>
    <row r="644" spans="1:12" x14ac:dyDescent="0.15">
      <c r="A644" s="24" t="s">
        <v>1401</v>
      </c>
      <c r="B644" s="24" t="s">
        <v>1402</v>
      </c>
      <c r="C644" s="24" t="s">
        <v>1523</v>
      </c>
      <c r="D644" s="24" t="s">
        <v>1525</v>
      </c>
      <c r="E644" s="63">
        <v>2.6890000000000001E-2</v>
      </c>
      <c r="F644" s="45"/>
      <c r="G644" s="103" t="str">
        <f t="shared" si="39"/>
        <v/>
      </c>
      <c r="H644" s="63">
        <v>0</v>
      </c>
      <c r="I644" s="104"/>
      <c r="J644" s="69" t="str">
        <f t="shared" si="41"/>
        <v/>
      </c>
      <c r="K644" s="71">
        <f t="shared" si="40"/>
        <v>0</v>
      </c>
      <c r="L644" s="52"/>
    </row>
    <row r="645" spans="1:12" x14ac:dyDescent="0.15">
      <c r="A645" s="24" t="s">
        <v>1126</v>
      </c>
      <c r="B645" s="24" t="s">
        <v>246</v>
      </c>
      <c r="C645" s="24" t="s">
        <v>1522</v>
      </c>
      <c r="D645" s="24" t="s">
        <v>1525</v>
      </c>
      <c r="E645" s="63">
        <v>2.6762479999999998E-2</v>
      </c>
      <c r="F645" s="45">
        <v>7.2577249999999996E-2</v>
      </c>
      <c r="G645" s="103">
        <f t="shared" si="39"/>
        <v>-0.63125524871774563</v>
      </c>
      <c r="H645" s="63">
        <v>1.85609866</v>
      </c>
      <c r="I645" s="104">
        <v>0</v>
      </c>
      <c r="J645" s="69" t="str">
        <f t="shared" si="41"/>
        <v/>
      </c>
      <c r="K645" s="71">
        <f t="shared" si="40"/>
        <v>69.354508999166001</v>
      </c>
      <c r="L645" s="52"/>
    </row>
    <row r="646" spans="1:12" x14ac:dyDescent="0.15">
      <c r="A646" s="24" t="s">
        <v>1663</v>
      </c>
      <c r="B646" s="24" t="s">
        <v>1664</v>
      </c>
      <c r="C646" s="24" t="s">
        <v>1522</v>
      </c>
      <c r="D646" s="24" t="s">
        <v>1525</v>
      </c>
      <c r="E646" s="63">
        <v>2.4794839999999999E-2</v>
      </c>
      <c r="F646" s="45">
        <v>0</v>
      </c>
      <c r="G646" s="103" t="str">
        <f t="shared" si="39"/>
        <v/>
      </c>
      <c r="H646" s="63">
        <v>3.0989200000000001E-2</v>
      </c>
      <c r="I646" s="104">
        <v>0</v>
      </c>
      <c r="J646" s="69" t="str">
        <f t="shared" si="41"/>
        <v/>
      </c>
      <c r="K646" s="71">
        <f t="shared" si="40"/>
        <v>1.2498245602714115</v>
      </c>
      <c r="L646" s="52"/>
    </row>
    <row r="647" spans="1:12" x14ac:dyDescent="0.15">
      <c r="A647" s="24" t="s">
        <v>1873</v>
      </c>
      <c r="B647" s="24" t="s">
        <v>1874</v>
      </c>
      <c r="C647" s="24" t="s">
        <v>1523</v>
      </c>
      <c r="D647" s="24" t="s">
        <v>1526</v>
      </c>
      <c r="E647" s="63">
        <v>2.3546000000000001E-2</v>
      </c>
      <c r="F647" s="45">
        <v>6.8454539999999994E-2</v>
      </c>
      <c r="G647" s="103">
        <f t="shared" si="39"/>
        <v>-0.6560345011448474</v>
      </c>
      <c r="H647" s="63">
        <v>0.55122915000000006</v>
      </c>
      <c r="I647" s="104">
        <v>0.20573482000000001</v>
      </c>
      <c r="J647" s="69">
        <f t="shared" si="41"/>
        <v>1.6793186977294363</v>
      </c>
      <c r="K647" s="71">
        <f t="shared" si="40"/>
        <v>23.410734307313344</v>
      </c>
      <c r="L647" s="52"/>
    </row>
    <row r="648" spans="1:12" x14ac:dyDescent="0.15">
      <c r="A648" s="24" t="s">
        <v>1639</v>
      </c>
      <c r="B648" s="24" t="s">
        <v>1955</v>
      </c>
      <c r="C648" s="24" t="s">
        <v>1522</v>
      </c>
      <c r="D648" s="24" t="s">
        <v>1525</v>
      </c>
      <c r="E648" s="63">
        <v>2.3508599999999998E-2</v>
      </c>
      <c r="F648" s="45">
        <v>0.12788644999999998</v>
      </c>
      <c r="G648" s="103">
        <f t="shared" ref="G648:G711" si="42">IF(ISERROR(E648/F648-1),"",((E648/F648-1)))</f>
        <v>-0.81617599049782052</v>
      </c>
      <c r="H648" s="63">
        <v>0.17257269</v>
      </c>
      <c r="I648" s="104">
        <v>0.19140093</v>
      </c>
      <c r="J648" s="69">
        <f t="shared" si="41"/>
        <v>-9.8370681897940626E-2</v>
      </c>
      <c r="K648" s="71">
        <f t="shared" si="40"/>
        <v>7.3408322911615329</v>
      </c>
      <c r="L648" s="52"/>
    </row>
    <row r="649" spans="1:12" x14ac:dyDescent="0.15">
      <c r="A649" s="24" t="s">
        <v>1077</v>
      </c>
      <c r="B649" s="24" t="s">
        <v>1078</v>
      </c>
      <c r="C649" s="24" t="s">
        <v>1523</v>
      </c>
      <c r="D649" s="24" t="s">
        <v>1526</v>
      </c>
      <c r="E649" s="63">
        <v>2.2069060000000001E-2</v>
      </c>
      <c r="F649" s="45">
        <v>1.4817000000000001E-3</v>
      </c>
      <c r="G649" s="103">
        <f t="shared" si="42"/>
        <v>13.894418573260443</v>
      </c>
      <c r="H649" s="63">
        <v>0</v>
      </c>
      <c r="I649" s="104">
        <v>0</v>
      </c>
      <c r="J649" s="69" t="str">
        <f t="shared" si="41"/>
        <v/>
      </c>
      <c r="K649" s="71">
        <f t="shared" si="40"/>
        <v>0</v>
      </c>
      <c r="L649" s="52"/>
    </row>
    <row r="650" spans="1:12" x14ac:dyDescent="0.15">
      <c r="A650" s="24" t="s">
        <v>1115</v>
      </c>
      <c r="B650" s="24" t="s">
        <v>1418</v>
      </c>
      <c r="C650" s="24" t="s">
        <v>1522</v>
      </c>
      <c r="D650" s="24" t="s">
        <v>1525</v>
      </c>
      <c r="E650" s="63">
        <v>2.1865029999999997E-2</v>
      </c>
      <c r="F650" s="45">
        <v>1.8681299999999998E-2</v>
      </c>
      <c r="G650" s="103">
        <f t="shared" si="42"/>
        <v>0.17042336454101159</v>
      </c>
      <c r="H650" s="63">
        <v>0.1540435</v>
      </c>
      <c r="I650" s="104">
        <v>1.04324814</v>
      </c>
      <c r="J650" s="69">
        <f t="shared" si="41"/>
        <v>-0.85234241587049464</v>
      </c>
      <c r="K650" s="71">
        <f t="shared" si="40"/>
        <v>7.0451995721021206</v>
      </c>
      <c r="L650" s="52"/>
    </row>
    <row r="651" spans="1:12" x14ac:dyDescent="0.15">
      <c r="A651" s="24" t="s">
        <v>87</v>
      </c>
      <c r="B651" s="24" t="s">
        <v>1056</v>
      </c>
      <c r="C651" s="24" t="s">
        <v>1522</v>
      </c>
      <c r="D651" s="24" t="s">
        <v>1525</v>
      </c>
      <c r="E651" s="63">
        <v>1.8496229999999999E-2</v>
      </c>
      <c r="F651" s="45">
        <v>4.4828199999999999E-2</v>
      </c>
      <c r="G651" s="103">
        <f t="shared" si="42"/>
        <v>-0.58739744178887399</v>
      </c>
      <c r="H651" s="63">
        <v>2.485623E-2</v>
      </c>
      <c r="I651" s="104">
        <v>7.4106699999999998E-2</v>
      </c>
      <c r="J651" s="69">
        <f t="shared" si="41"/>
        <v>-0.66458862693926457</v>
      </c>
      <c r="K651" s="71">
        <f t="shared" si="40"/>
        <v>1.3438538556235515</v>
      </c>
      <c r="L651" s="52"/>
    </row>
    <row r="652" spans="1:12" x14ac:dyDescent="0.15">
      <c r="A652" s="24" t="s">
        <v>1647</v>
      </c>
      <c r="B652" s="24" t="s">
        <v>1648</v>
      </c>
      <c r="C652" s="24" t="s">
        <v>1522</v>
      </c>
      <c r="D652" s="24" t="s">
        <v>1525</v>
      </c>
      <c r="E652" s="63">
        <v>1.703E-2</v>
      </c>
      <c r="F652" s="45">
        <v>5.0713599999999996E-3</v>
      </c>
      <c r="G652" s="103">
        <f t="shared" si="42"/>
        <v>2.3580735739525496</v>
      </c>
      <c r="H652" s="63">
        <v>0</v>
      </c>
      <c r="I652" s="104">
        <v>0</v>
      </c>
      <c r="J652" s="69" t="str">
        <f t="shared" si="41"/>
        <v/>
      </c>
      <c r="K652" s="71">
        <f t="shared" si="40"/>
        <v>0</v>
      </c>
      <c r="L652" s="52"/>
    </row>
    <row r="653" spans="1:12" x14ac:dyDescent="0.15">
      <c r="A653" s="24" t="s">
        <v>1397</v>
      </c>
      <c r="B653" s="24" t="s">
        <v>1398</v>
      </c>
      <c r="C653" s="24" t="s">
        <v>1523</v>
      </c>
      <c r="D653" s="24" t="s">
        <v>1525</v>
      </c>
      <c r="E653" s="63">
        <v>1.6931999999999999E-2</v>
      </c>
      <c r="F653" s="45"/>
      <c r="G653" s="103" t="str">
        <f t="shared" si="42"/>
        <v/>
      </c>
      <c r="H653" s="63">
        <v>0</v>
      </c>
      <c r="I653" s="104"/>
      <c r="J653" s="69" t="str">
        <f t="shared" si="41"/>
        <v/>
      </c>
      <c r="K653" s="71">
        <f t="shared" si="40"/>
        <v>0</v>
      </c>
      <c r="L653" s="52"/>
    </row>
    <row r="654" spans="1:12" x14ac:dyDescent="0.15">
      <c r="A654" s="24" t="s">
        <v>1747</v>
      </c>
      <c r="B654" s="24" t="s">
        <v>1748</v>
      </c>
      <c r="C654" s="24" t="s">
        <v>1523</v>
      </c>
      <c r="D654" s="24" t="s">
        <v>1525</v>
      </c>
      <c r="E654" s="63">
        <v>1.4050200000000001E-2</v>
      </c>
      <c r="F654" s="45">
        <v>1.081348E-2</v>
      </c>
      <c r="G654" s="103">
        <f t="shared" si="42"/>
        <v>0.29932269722605498</v>
      </c>
      <c r="H654" s="63">
        <v>0</v>
      </c>
      <c r="I654" s="104">
        <v>0</v>
      </c>
      <c r="J654" s="69" t="str">
        <f t="shared" si="41"/>
        <v/>
      </c>
      <c r="K654" s="71">
        <f t="shared" si="40"/>
        <v>0</v>
      </c>
      <c r="L654" s="52"/>
    </row>
    <row r="655" spans="1:12" x14ac:dyDescent="0.15">
      <c r="A655" s="24" t="s">
        <v>780</v>
      </c>
      <c r="B655" s="24" t="s">
        <v>781</v>
      </c>
      <c r="C655" s="24" t="s">
        <v>1522</v>
      </c>
      <c r="D655" s="24" t="s">
        <v>1525</v>
      </c>
      <c r="E655" s="63">
        <v>1.3846499999999999E-2</v>
      </c>
      <c r="F655" s="45">
        <v>9.9974999999999999E-4</v>
      </c>
      <c r="G655" s="103">
        <f t="shared" si="42"/>
        <v>12.849962490622655</v>
      </c>
      <c r="H655" s="63">
        <v>0</v>
      </c>
      <c r="I655" s="104">
        <v>0</v>
      </c>
      <c r="J655" s="69" t="str">
        <f t="shared" si="41"/>
        <v/>
      </c>
      <c r="K655" s="71">
        <f t="shared" si="40"/>
        <v>0</v>
      </c>
      <c r="L655" s="52"/>
    </row>
    <row r="656" spans="1:12" x14ac:dyDescent="0.15">
      <c r="A656" s="24" t="s">
        <v>812</v>
      </c>
      <c r="B656" s="24" t="s">
        <v>835</v>
      </c>
      <c r="C656" s="24" t="s">
        <v>1522</v>
      </c>
      <c r="D656" s="24" t="s">
        <v>1526</v>
      </c>
      <c r="E656" s="63">
        <v>1.3427059999999999E-2</v>
      </c>
      <c r="F656" s="45">
        <v>4.8320000000000002E-2</v>
      </c>
      <c r="G656" s="103">
        <f t="shared" si="42"/>
        <v>-0.72212210264900667</v>
      </c>
      <c r="H656" s="63">
        <v>0</v>
      </c>
      <c r="I656" s="104">
        <v>0</v>
      </c>
      <c r="J656" s="69" t="str">
        <f t="shared" si="41"/>
        <v/>
      </c>
      <c r="K656" s="71">
        <f t="shared" si="40"/>
        <v>0</v>
      </c>
      <c r="L656" s="52"/>
    </row>
    <row r="657" spans="1:12" x14ac:dyDescent="0.15">
      <c r="A657" s="24" t="s">
        <v>91</v>
      </c>
      <c r="B657" s="24" t="s">
        <v>1034</v>
      </c>
      <c r="C657" s="24" t="s">
        <v>1522</v>
      </c>
      <c r="D657" s="24" t="s">
        <v>1525</v>
      </c>
      <c r="E657" s="63">
        <v>1.2600719999999999E-2</v>
      </c>
      <c r="F657" s="45">
        <v>7.5394849999999999E-2</v>
      </c>
      <c r="G657" s="103">
        <f t="shared" si="42"/>
        <v>-0.83287028225402659</v>
      </c>
      <c r="H657" s="63">
        <v>0</v>
      </c>
      <c r="I657" s="104">
        <v>1.90811E-2</v>
      </c>
      <c r="J657" s="69">
        <f t="shared" si="41"/>
        <v>-1</v>
      </c>
      <c r="K657" s="71">
        <f t="shared" si="40"/>
        <v>0</v>
      </c>
      <c r="L657" s="52"/>
    </row>
    <row r="658" spans="1:12" x14ac:dyDescent="0.15">
      <c r="A658" s="24" t="s">
        <v>1769</v>
      </c>
      <c r="B658" s="24" t="s">
        <v>1782</v>
      </c>
      <c r="C658" s="24" t="s">
        <v>1522</v>
      </c>
      <c r="D658" s="24" t="s">
        <v>1525</v>
      </c>
      <c r="E658" s="63">
        <v>1.2063600000000001E-2</v>
      </c>
      <c r="F658" s="45">
        <v>0</v>
      </c>
      <c r="G658" s="103" t="str">
        <f t="shared" si="42"/>
        <v/>
      </c>
      <c r="H658" s="63">
        <v>9.6176000000000005E-3</v>
      </c>
      <c r="I658" s="104">
        <v>0</v>
      </c>
      <c r="J658" s="69" t="str">
        <f t="shared" si="41"/>
        <v/>
      </c>
      <c r="K658" s="71">
        <f t="shared" si="40"/>
        <v>0.79724128784110881</v>
      </c>
      <c r="L658" s="52"/>
    </row>
    <row r="659" spans="1:12" x14ac:dyDescent="0.15">
      <c r="A659" s="24" t="s">
        <v>1029</v>
      </c>
      <c r="B659" s="24" t="s">
        <v>1030</v>
      </c>
      <c r="C659" s="24" t="s">
        <v>1522</v>
      </c>
      <c r="D659" s="24" t="s">
        <v>1525</v>
      </c>
      <c r="E659" s="63">
        <v>1.200885E-2</v>
      </c>
      <c r="F659" s="45">
        <v>0</v>
      </c>
      <c r="G659" s="103" t="str">
        <f t="shared" si="42"/>
        <v/>
      </c>
      <c r="H659" s="63">
        <v>1.200648E-2</v>
      </c>
      <c r="I659" s="104">
        <v>9.0745564000000005</v>
      </c>
      <c r="J659" s="69">
        <f t="shared" si="41"/>
        <v>-0.99867690722601055</v>
      </c>
      <c r="K659" s="71">
        <f t="shared" si="40"/>
        <v>0.99980264554890774</v>
      </c>
      <c r="L659" s="52"/>
    </row>
    <row r="660" spans="1:12" x14ac:dyDescent="0.15">
      <c r="A660" s="24" t="s">
        <v>784</v>
      </c>
      <c r="B660" s="24" t="s">
        <v>785</v>
      </c>
      <c r="C660" s="24" t="s">
        <v>1522</v>
      </c>
      <c r="D660" s="24" t="s">
        <v>1525</v>
      </c>
      <c r="E660" s="63">
        <v>1.1535999999999999E-2</v>
      </c>
      <c r="F660" s="45">
        <v>0</v>
      </c>
      <c r="G660" s="103" t="str">
        <f t="shared" si="42"/>
        <v/>
      </c>
      <c r="H660" s="63">
        <v>0.15048698999999999</v>
      </c>
      <c r="I660" s="104">
        <v>0</v>
      </c>
      <c r="J660" s="69" t="str">
        <f t="shared" si="41"/>
        <v/>
      </c>
      <c r="K660" s="71">
        <f t="shared" si="40"/>
        <v>13.044988730929264</v>
      </c>
      <c r="L660" s="52"/>
    </row>
    <row r="661" spans="1:12" x14ac:dyDescent="0.15">
      <c r="A661" s="24" t="s">
        <v>1238</v>
      </c>
      <c r="B661" s="24" t="s">
        <v>1239</v>
      </c>
      <c r="C661" s="24" t="s">
        <v>1522</v>
      </c>
      <c r="D661" s="24" t="s">
        <v>1525</v>
      </c>
      <c r="E661" s="63">
        <v>1.1299999999999999E-2</v>
      </c>
      <c r="F661" s="45">
        <v>0</v>
      </c>
      <c r="G661" s="103" t="str">
        <f t="shared" si="42"/>
        <v/>
      </c>
      <c r="H661" s="63">
        <v>6.4253480500000002</v>
      </c>
      <c r="I661" s="104">
        <v>0.81846240000000003</v>
      </c>
      <c r="J661" s="69">
        <f t="shared" si="41"/>
        <v>6.8505109703267983</v>
      </c>
      <c r="K661" s="71">
        <f t="shared" si="40"/>
        <v>568.61487168141593</v>
      </c>
      <c r="L661" s="52"/>
    </row>
    <row r="662" spans="1:12" x14ac:dyDescent="0.15">
      <c r="A662" s="24" t="s">
        <v>1383</v>
      </c>
      <c r="B662" s="24" t="s">
        <v>1417</v>
      </c>
      <c r="C662" s="24" t="s">
        <v>1522</v>
      </c>
      <c r="D662" s="24" t="s">
        <v>1525</v>
      </c>
      <c r="E662" s="63">
        <v>1.0099549999999999E-2</v>
      </c>
      <c r="F662" s="45">
        <v>1.0607700000000001E-2</v>
      </c>
      <c r="G662" s="103">
        <f t="shared" si="42"/>
        <v>-4.7903881142943527E-2</v>
      </c>
      <c r="H662" s="63">
        <v>5.0559999999999997E-3</v>
      </c>
      <c r="I662" s="104">
        <v>1.0607700000000001E-2</v>
      </c>
      <c r="J662" s="69">
        <f t="shared" si="41"/>
        <v>-0.52336510270841008</v>
      </c>
      <c r="K662" s="71">
        <f t="shared" si="40"/>
        <v>0.50061636409542998</v>
      </c>
      <c r="L662" s="52"/>
    </row>
    <row r="663" spans="1:12" x14ac:dyDescent="0.15">
      <c r="A663" s="24" t="s">
        <v>90</v>
      </c>
      <c r="B663" s="24" t="s">
        <v>1048</v>
      </c>
      <c r="C663" s="24" t="s">
        <v>1522</v>
      </c>
      <c r="D663" s="24" t="s">
        <v>1525</v>
      </c>
      <c r="E663" s="63">
        <v>9.0899599999999994E-3</v>
      </c>
      <c r="F663" s="45">
        <v>3.8075100000000001E-3</v>
      </c>
      <c r="G663" s="103">
        <f t="shared" si="42"/>
        <v>1.3873765269165412</v>
      </c>
      <c r="H663" s="63">
        <v>0</v>
      </c>
      <c r="I663" s="104">
        <v>0</v>
      </c>
      <c r="J663" s="69" t="str">
        <f t="shared" si="41"/>
        <v/>
      </c>
      <c r="K663" s="71">
        <f t="shared" si="40"/>
        <v>0</v>
      </c>
      <c r="L663" s="52"/>
    </row>
    <row r="664" spans="1:12" x14ac:dyDescent="0.15">
      <c r="A664" s="24" t="s">
        <v>944</v>
      </c>
      <c r="B664" s="24" t="s">
        <v>1836</v>
      </c>
      <c r="C664" s="24" t="s">
        <v>1523</v>
      </c>
      <c r="D664" s="24" t="s">
        <v>1526</v>
      </c>
      <c r="E664" s="63">
        <v>9.0524999999999998E-3</v>
      </c>
      <c r="F664" s="45">
        <v>3.5376000000000001E-3</v>
      </c>
      <c r="G664" s="103">
        <f t="shared" si="42"/>
        <v>1.5589382632293081</v>
      </c>
      <c r="H664" s="63">
        <v>0</v>
      </c>
      <c r="I664" s="104">
        <v>7.92E-3</v>
      </c>
      <c r="J664" s="69">
        <f t="shared" si="41"/>
        <v>-1</v>
      </c>
      <c r="K664" s="71">
        <f t="shared" si="40"/>
        <v>0</v>
      </c>
      <c r="L664" s="52"/>
    </row>
    <row r="665" spans="1:12" x14ac:dyDescent="0.15">
      <c r="A665" s="24" t="s">
        <v>946</v>
      </c>
      <c r="B665" s="24" t="s">
        <v>1835</v>
      </c>
      <c r="C665" s="24" t="s">
        <v>1523</v>
      </c>
      <c r="D665" s="24" t="s">
        <v>1526</v>
      </c>
      <c r="E665" s="63">
        <v>8.7195799999999993E-3</v>
      </c>
      <c r="F665" s="45">
        <v>1.6333839999999999E-2</v>
      </c>
      <c r="G665" s="103">
        <f t="shared" si="42"/>
        <v>-0.46616472305348899</v>
      </c>
      <c r="H665" s="63">
        <v>0</v>
      </c>
      <c r="I665" s="104">
        <v>0</v>
      </c>
      <c r="J665" s="69" t="str">
        <f t="shared" si="41"/>
        <v/>
      </c>
      <c r="K665" s="71">
        <f t="shared" si="40"/>
        <v>0</v>
      </c>
      <c r="L665" s="52"/>
    </row>
    <row r="666" spans="1:12" x14ac:dyDescent="0.15">
      <c r="A666" s="24" t="s">
        <v>95</v>
      </c>
      <c r="B666" s="24" t="s">
        <v>1042</v>
      </c>
      <c r="C666" s="24" t="s">
        <v>1522</v>
      </c>
      <c r="D666" s="24" t="s">
        <v>1525</v>
      </c>
      <c r="E666" s="63">
        <v>8.558399999999999E-3</v>
      </c>
      <c r="F666" s="45">
        <v>8.5495009999999996E-2</v>
      </c>
      <c r="G666" s="103">
        <f t="shared" si="42"/>
        <v>-0.89989591205381458</v>
      </c>
      <c r="H666" s="63">
        <v>0</v>
      </c>
      <c r="I666" s="104">
        <v>0</v>
      </c>
      <c r="J666" s="69" t="str">
        <f t="shared" si="41"/>
        <v/>
      </c>
      <c r="K666" s="71">
        <f t="shared" si="40"/>
        <v>0</v>
      </c>
      <c r="L666" s="52"/>
    </row>
    <row r="667" spans="1:12" x14ac:dyDescent="0.15">
      <c r="A667" s="24" t="s">
        <v>1586</v>
      </c>
      <c r="B667" s="24" t="s">
        <v>1587</v>
      </c>
      <c r="C667" s="24" t="s">
        <v>1522</v>
      </c>
      <c r="D667" s="24" t="s">
        <v>1525</v>
      </c>
      <c r="E667" s="63">
        <v>8.3999999999999995E-3</v>
      </c>
      <c r="F667" s="45">
        <v>8.6591099999999992E-4</v>
      </c>
      <c r="G667" s="103">
        <f t="shared" si="42"/>
        <v>8.700766014059182</v>
      </c>
      <c r="H667" s="63">
        <v>8.4399999999999996E-3</v>
      </c>
      <c r="I667" s="104">
        <v>8.7919999999999998E-5</v>
      </c>
      <c r="J667" s="69">
        <f t="shared" si="41"/>
        <v>94.996360327570514</v>
      </c>
      <c r="K667" s="71">
        <f t="shared" si="40"/>
        <v>1.0047619047619047</v>
      </c>
      <c r="L667" s="52"/>
    </row>
    <row r="668" spans="1:12" x14ac:dyDescent="0.15">
      <c r="A668" s="24" t="s">
        <v>1257</v>
      </c>
      <c r="B668" s="24" t="s">
        <v>1258</v>
      </c>
      <c r="C668" s="24" t="s">
        <v>1523</v>
      </c>
      <c r="D668" s="24" t="s">
        <v>1526</v>
      </c>
      <c r="E668" s="63">
        <v>8.2678439999999999E-3</v>
      </c>
      <c r="F668" s="45">
        <v>2.8265249999999999E-2</v>
      </c>
      <c r="G668" s="103">
        <f t="shared" si="42"/>
        <v>-0.7074908589168678</v>
      </c>
      <c r="H668" s="63">
        <v>0</v>
      </c>
      <c r="I668" s="104">
        <v>0</v>
      </c>
      <c r="J668" s="69" t="str">
        <f t="shared" si="41"/>
        <v/>
      </c>
      <c r="K668" s="71">
        <f t="shared" si="40"/>
        <v>0</v>
      </c>
      <c r="L668" s="52"/>
    </row>
    <row r="669" spans="1:12" x14ac:dyDescent="0.15">
      <c r="A669" s="24" t="s">
        <v>1768</v>
      </c>
      <c r="B669" s="24" t="s">
        <v>1781</v>
      </c>
      <c r="C669" s="24" t="s">
        <v>1522</v>
      </c>
      <c r="D669" s="24" t="s">
        <v>1525</v>
      </c>
      <c r="E669" s="63">
        <v>8.1921900000000002E-3</v>
      </c>
      <c r="F669" s="45">
        <v>0</v>
      </c>
      <c r="G669" s="103" t="str">
        <f t="shared" si="42"/>
        <v/>
      </c>
      <c r="H669" s="63">
        <v>0</v>
      </c>
      <c r="I669" s="104">
        <v>0</v>
      </c>
      <c r="J669" s="69" t="str">
        <f t="shared" si="41"/>
        <v/>
      </c>
      <c r="K669" s="71">
        <f t="shared" si="40"/>
        <v>0</v>
      </c>
      <c r="L669" s="52"/>
    </row>
    <row r="670" spans="1:12" x14ac:dyDescent="0.15">
      <c r="A670" s="24" t="s">
        <v>1749</v>
      </c>
      <c r="B670" s="24" t="s">
        <v>1750</v>
      </c>
      <c r="C670" s="24" t="s">
        <v>1522</v>
      </c>
      <c r="D670" s="24" t="s">
        <v>1525</v>
      </c>
      <c r="E670" s="63">
        <v>8.1790000000000005E-3</v>
      </c>
      <c r="F670" s="45">
        <v>5.3643000000000003E-2</v>
      </c>
      <c r="G670" s="103">
        <f t="shared" si="42"/>
        <v>-0.84752903454318362</v>
      </c>
      <c r="H670" s="63">
        <v>8.182E-3</v>
      </c>
      <c r="I670" s="104">
        <v>5.3643000000000003E-2</v>
      </c>
      <c r="J670" s="69">
        <f t="shared" si="41"/>
        <v>-0.84747310925936281</v>
      </c>
      <c r="K670" s="71">
        <f t="shared" si="40"/>
        <v>1.0003667930064799</v>
      </c>
      <c r="L670" s="52"/>
    </row>
    <row r="671" spans="1:12" x14ac:dyDescent="0.15">
      <c r="A671" s="24" t="s">
        <v>1387</v>
      </c>
      <c r="B671" s="24" t="s">
        <v>1388</v>
      </c>
      <c r="C671" s="24" t="s">
        <v>1415</v>
      </c>
      <c r="D671" s="24" t="s">
        <v>1525</v>
      </c>
      <c r="E671" s="63">
        <v>7.4050000000000001E-3</v>
      </c>
      <c r="F671" s="45"/>
      <c r="G671" s="103" t="str">
        <f t="shared" si="42"/>
        <v/>
      </c>
      <c r="H671" s="63">
        <v>0</v>
      </c>
      <c r="I671" s="104"/>
      <c r="J671" s="69" t="str">
        <f t="shared" si="41"/>
        <v/>
      </c>
      <c r="K671" s="71">
        <f t="shared" si="40"/>
        <v>0</v>
      </c>
      <c r="L671" s="52"/>
    </row>
    <row r="672" spans="1:12" x14ac:dyDescent="0.15">
      <c r="A672" s="24" t="s">
        <v>81</v>
      </c>
      <c r="B672" s="24" t="s">
        <v>1506</v>
      </c>
      <c r="C672" s="24" t="s">
        <v>1522</v>
      </c>
      <c r="D672" s="24" t="s">
        <v>1525</v>
      </c>
      <c r="E672" s="63">
        <v>6.8554799999999997E-3</v>
      </c>
      <c r="F672" s="45">
        <v>0</v>
      </c>
      <c r="G672" s="103" t="str">
        <f t="shared" si="42"/>
        <v/>
      </c>
      <c r="H672" s="63">
        <v>6.8554799999999997E-3</v>
      </c>
      <c r="I672" s="104">
        <v>0</v>
      </c>
      <c r="J672" s="69" t="str">
        <f t="shared" si="41"/>
        <v/>
      </c>
      <c r="K672" s="71">
        <f t="shared" ref="K672:K735" si="43">IF(ISERROR(H672/E672),"",(H672/E672))</f>
        <v>1</v>
      </c>
      <c r="L672" s="52"/>
    </row>
    <row r="673" spans="1:12" x14ac:dyDescent="0.15">
      <c r="A673" s="24" t="s">
        <v>1460</v>
      </c>
      <c r="B673" s="24" t="s">
        <v>1249</v>
      </c>
      <c r="C673" s="24" t="s">
        <v>1523</v>
      </c>
      <c r="D673" s="24" t="s">
        <v>1526</v>
      </c>
      <c r="E673" s="63">
        <v>6.8097499999999998E-3</v>
      </c>
      <c r="F673" s="45">
        <v>1.9591319999999999E-2</v>
      </c>
      <c r="G673" s="103">
        <f t="shared" si="42"/>
        <v>-0.65240984272626856</v>
      </c>
      <c r="H673" s="63">
        <v>3.0065999999999999E-3</v>
      </c>
      <c r="I673" s="104">
        <v>0</v>
      </c>
      <c r="J673" s="69" t="str">
        <f t="shared" si="41"/>
        <v/>
      </c>
      <c r="K673" s="71">
        <f t="shared" si="43"/>
        <v>0.44151400565365834</v>
      </c>
      <c r="L673" s="52"/>
    </row>
    <row r="674" spans="1:12" x14ac:dyDescent="0.15">
      <c r="A674" s="24" t="s">
        <v>831</v>
      </c>
      <c r="B674" s="24" t="s">
        <v>617</v>
      </c>
      <c r="C674" s="24" t="s">
        <v>1523</v>
      </c>
      <c r="D674" s="24" t="s">
        <v>1525</v>
      </c>
      <c r="E674" s="63">
        <v>6.4134999999999999E-3</v>
      </c>
      <c r="F674" s="45">
        <v>0.1124105</v>
      </c>
      <c r="G674" s="103">
        <f t="shared" si="42"/>
        <v>-0.94294572126269338</v>
      </c>
      <c r="H674" s="63">
        <v>6.3765940000000007E-2</v>
      </c>
      <c r="I674" s="104">
        <v>0.15517031000000001</v>
      </c>
      <c r="J674" s="69">
        <f t="shared" si="41"/>
        <v>-0.58905837076693346</v>
      </c>
      <c r="K674" s="71">
        <f t="shared" si="43"/>
        <v>9.9424557573867638</v>
      </c>
      <c r="L674" s="52"/>
    </row>
    <row r="675" spans="1:12" x14ac:dyDescent="0.15">
      <c r="A675" s="24" t="s">
        <v>1442</v>
      </c>
      <c r="B675" s="24" t="s">
        <v>1085</v>
      </c>
      <c r="C675" s="24" t="s">
        <v>1523</v>
      </c>
      <c r="D675" s="24" t="s">
        <v>1526</v>
      </c>
      <c r="E675" s="63">
        <v>6.3617700000000001E-3</v>
      </c>
      <c r="F675" s="45">
        <v>2.632114E-2</v>
      </c>
      <c r="G675" s="103">
        <f t="shared" si="42"/>
        <v>-0.75830188206133931</v>
      </c>
      <c r="H675" s="63">
        <v>0</v>
      </c>
      <c r="I675" s="104">
        <v>2.357428E-2</v>
      </c>
      <c r="J675" s="69">
        <f t="shared" si="41"/>
        <v>-1</v>
      </c>
      <c r="K675" s="71">
        <f t="shared" si="43"/>
        <v>0</v>
      </c>
      <c r="L675" s="52"/>
    </row>
    <row r="676" spans="1:12" x14ac:dyDescent="0.15">
      <c r="A676" s="24" t="s">
        <v>1181</v>
      </c>
      <c r="B676" s="24" t="s">
        <v>1182</v>
      </c>
      <c r="C676" s="24" t="s">
        <v>1523</v>
      </c>
      <c r="D676" s="24" t="s">
        <v>1526</v>
      </c>
      <c r="E676" s="63">
        <v>6.2387600000000003E-3</v>
      </c>
      <c r="F676" s="45">
        <v>0.438334</v>
      </c>
      <c r="G676" s="103">
        <f t="shared" si="42"/>
        <v>-0.98576710909945386</v>
      </c>
      <c r="H676" s="63">
        <v>0</v>
      </c>
      <c r="I676" s="104">
        <v>0</v>
      </c>
      <c r="J676" s="69" t="str">
        <f t="shared" si="41"/>
        <v/>
      </c>
      <c r="K676" s="71">
        <f t="shared" si="43"/>
        <v>0</v>
      </c>
      <c r="L676" s="52"/>
    </row>
    <row r="677" spans="1:12" x14ac:dyDescent="0.15">
      <c r="A677" s="24" t="s">
        <v>288</v>
      </c>
      <c r="B677" s="24" t="s">
        <v>289</v>
      </c>
      <c r="C677" s="24" t="s">
        <v>1522</v>
      </c>
      <c r="D677" s="24" t="s">
        <v>1525</v>
      </c>
      <c r="E677" s="63">
        <v>6.1810900000000002E-3</v>
      </c>
      <c r="F677" s="45">
        <v>3.0155919999999999E-2</v>
      </c>
      <c r="G677" s="103">
        <f t="shared" si="42"/>
        <v>-0.79502896943618362</v>
      </c>
      <c r="H677" s="63">
        <v>0</v>
      </c>
      <c r="I677" s="104">
        <v>0</v>
      </c>
      <c r="J677" s="69" t="str">
        <f t="shared" si="41"/>
        <v/>
      </c>
      <c r="K677" s="71">
        <f t="shared" si="43"/>
        <v>0</v>
      </c>
      <c r="L677" s="52"/>
    </row>
    <row r="678" spans="1:12" x14ac:dyDescent="0.15">
      <c r="A678" s="24" t="s">
        <v>93</v>
      </c>
      <c r="B678" s="24" t="s">
        <v>1041</v>
      </c>
      <c r="C678" s="24" t="s">
        <v>1522</v>
      </c>
      <c r="D678" s="24" t="s">
        <v>1525</v>
      </c>
      <c r="E678" s="63">
        <v>5.66425E-3</v>
      </c>
      <c r="F678" s="45">
        <v>0</v>
      </c>
      <c r="G678" s="103" t="str">
        <f t="shared" si="42"/>
        <v/>
      </c>
      <c r="H678" s="63">
        <v>0</v>
      </c>
      <c r="I678" s="104">
        <v>0</v>
      </c>
      <c r="J678" s="69" t="str">
        <f t="shared" si="41"/>
        <v/>
      </c>
      <c r="K678" s="71">
        <f t="shared" si="43"/>
        <v>0</v>
      </c>
      <c r="L678" s="52"/>
    </row>
    <row r="679" spans="1:12" x14ac:dyDescent="0.15">
      <c r="A679" s="24" t="s">
        <v>1668</v>
      </c>
      <c r="B679" s="24" t="s">
        <v>1060</v>
      </c>
      <c r="C679" s="24" t="s">
        <v>1522</v>
      </c>
      <c r="D679" s="24" t="s">
        <v>1525</v>
      </c>
      <c r="E679" s="63">
        <v>5.3351199999999996E-3</v>
      </c>
      <c r="F679" s="45">
        <v>0</v>
      </c>
      <c r="G679" s="103" t="str">
        <f t="shared" si="42"/>
        <v/>
      </c>
      <c r="H679" s="63">
        <v>0</v>
      </c>
      <c r="I679" s="104">
        <v>0</v>
      </c>
      <c r="J679" s="69" t="str">
        <f t="shared" ref="J679:J742" si="44">IF(ISERROR(H679/I679-1),"",((H679/I679-1)))</f>
        <v/>
      </c>
      <c r="K679" s="71">
        <f t="shared" si="43"/>
        <v>0</v>
      </c>
      <c r="L679" s="52"/>
    </row>
    <row r="680" spans="1:12" x14ac:dyDescent="0.15">
      <c r="A680" s="24" t="s">
        <v>1609</v>
      </c>
      <c r="B680" s="24" t="s">
        <v>13</v>
      </c>
      <c r="C680" s="24" t="s">
        <v>1522</v>
      </c>
      <c r="D680" s="24" t="s">
        <v>1525</v>
      </c>
      <c r="E680" s="63">
        <v>5.2944020000000001E-3</v>
      </c>
      <c r="F680" s="45">
        <v>1.615661201</v>
      </c>
      <c r="G680" s="103">
        <f t="shared" si="42"/>
        <v>-0.99672307412177563</v>
      </c>
      <c r="H680" s="63">
        <v>0.19956695000000002</v>
      </c>
      <c r="I680" s="104">
        <v>0.20958914000000001</v>
      </c>
      <c r="J680" s="69">
        <f t="shared" si="44"/>
        <v>-4.7818269591640039E-2</v>
      </c>
      <c r="K680" s="71">
        <f t="shared" si="43"/>
        <v>37.693954860246734</v>
      </c>
      <c r="L680" s="52"/>
    </row>
    <row r="681" spans="1:12" x14ac:dyDescent="0.15">
      <c r="A681" s="24" t="s">
        <v>1337</v>
      </c>
      <c r="B681" s="24" t="s">
        <v>1096</v>
      </c>
      <c r="C681" s="24" t="s">
        <v>1523</v>
      </c>
      <c r="D681" s="24" t="s">
        <v>1525</v>
      </c>
      <c r="E681" s="63">
        <v>5.0679999999999996E-3</v>
      </c>
      <c r="F681" s="45">
        <v>0.79963880000000009</v>
      </c>
      <c r="G681" s="103">
        <f t="shared" si="42"/>
        <v>-0.99366213845551266</v>
      </c>
      <c r="H681" s="63">
        <v>0</v>
      </c>
      <c r="I681" s="104">
        <v>8.25733037</v>
      </c>
      <c r="J681" s="69">
        <f t="shared" si="44"/>
        <v>-1</v>
      </c>
      <c r="K681" s="71">
        <f t="shared" si="43"/>
        <v>0</v>
      </c>
      <c r="L681" s="52"/>
    </row>
    <row r="682" spans="1:12" x14ac:dyDescent="0.15">
      <c r="A682" s="24" t="s">
        <v>92</v>
      </c>
      <c r="B682" s="24" t="s">
        <v>1058</v>
      </c>
      <c r="C682" s="24" t="s">
        <v>1522</v>
      </c>
      <c r="D682" s="24" t="s">
        <v>1525</v>
      </c>
      <c r="E682" s="63">
        <v>4.9360000000000003E-3</v>
      </c>
      <c r="F682" s="45">
        <v>0</v>
      </c>
      <c r="G682" s="103" t="str">
        <f t="shared" si="42"/>
        <v/>
      </c>
      <c r="H682" s="63">
        <v>0</v>
      </c>
      <c r="I682" s="104">
        <v>0</v>
      </c>
      <c r="J682" s="69" t="str">
        <f t="shared" si="44"/>
        <v/>
      </c>
      <c r="K682" s="71">
        <f t="shared" si="43"/>
        <v>0</v>
      </c>
      <c r="L682" s="52"/>
    </row>
    <row r="683" spans="1:12" x14ac:dyDescent="0.15">
      <c r="A683" s="24" t="s">
        <v>1771</v>
      </c>
      <c r="B683" s="24" t="s">
        <v>1784</v>
      </c>
      <c r="C683" s="24" t="s">
        <v>1522</v>
      </c>
      <c r="D683" s="24" t="s">
        <v>1525</v>
      </c>
      <c r="E683" s="63">
        <v>4.1830000000000001E-3</v>
      </c>
      <c r="F683" s="45">
        <v>1.1691E-2</v>
      </c>
      <c r="G683" s="103">
        <f t="shared" si="42"/>
        <v>-0.64220340432811562</v>
      </c>
      <c r="H683" s="63">
        <v>0</v>
      </c>
      <c r="I683" s="104">
        <v>0</v>
      </c>
      <c r="J683" s="69" t="str">
        <f t="shared" si="44"/>
        <v/>
      </c>
      <c r="K683" s="71">
        <f t="shared" si="43"/>
        <v>0</v>
      </c>
      <c r="L683" s="52"/>
    </row>
    <row r="684" spans="1:12" x14ac:dyDescent="0.15">
      <c r="A684" s="24" t="s">
        <v>1645</v>
      </c>
      <c r="B684" s="24" t="s">
        <v>1646</v>
      </c>
      <c r="C684" s="24" t="s">
        <v>1522</v>
      </c>
      <c r="D684" s="24" t="s">
        <v>1525</v>
      </c>
      <c r="E684" s="63">
        <v>3.3804999999999998E-3</v>
      </c>
      <c r="F684" s="45">
        <v>1.110644E-2</v>
      </c>
      <c r="G684" s="103">
        <f t="shared" si="42"/>
        <v>-0.69562704160829214</v>
      </c>
      <c r="H684" s="63">
        <v>0</v>
      </c>
      <c r="I684" s="104">
        <v>0</v>
      </c>
      <c r="J684" s="69" t="str">
        <f t="shared" si="44"/>
        <v/>
      </c>
      <c r="K684" s="71">
        <f t="shared" si="43"/>
        <v>0</v>
      </c>
      <c r="L684" s="52"/>
    </row>
    <row r="685" spans="1:12" x14ac:dyDescent="0.15">
      <c r="A685" s="24" t="s">
        <v>1895</v>
      </c>
      <c r="B685" s="24" t="s">
        <v>1896</v>
      </c>
      <c r="C685" s="24" t="s">
        <v>1522</v>
      </c>
      <c r="D685" s="24" t="s">
        <v>1525</v>
      </c>
      <c r="E685" s="63">
        <v>3.0102499999999999E-3</v>
      </c>
      <c r="F685" s="45">
        <v>3.6867044300000003</v>
      </c>
      <c r="G685" s="103">
        <f t="shared" si="42"/>
        <v>-0.99918348485560582</v>
      </c>
      <c r="H685" s="63">
        <v>0</v>
      </c>
      <c r="I685" s="104">
        <v>2.0666199999999999E-3</v>
      </c>
      <c r="J685" s="69">
        <f t="shared" si="44"/>
        <v>-1</v>
      </c>
      <c r="K685" s="71">
        <f t="shared" si="43"/>
        <v>0</v>
      </c>
      <c r="L685" s="52"/>
    </row>
    <row r="686" spans="1:12" x14ac:dyDescent="0.15">
      <c r="A686" s="83" t="s">
        <v>94</v>
      </c>
      <c r="B686" s="83" t="s">
        <v>1059</v>
      </c>
      <c r="C686" s="24" t="s">
        <v>1522</v>
      </c>
      <c r="D686" s="24" t="s">
        <v>1525</v>
      </c>
      <c r="E686" s="63">
        <v>2.9605500000000002E-3</v>
      </c>
      <c r="F686" s="45">
        <v>1.27224E-3</v>
      </c>
      <c r="G686" s="103">
        <f t="shared" si="42"/>
        <v>1.3270373514431242</v>
      </c>
      <c r="H686" s="63">
        <v>0</v>
      </c>
      <c r="I686" s="104">
        <v>0</v>
      </c>
      <c r="J686" s="69" t="str">
        <f t="shared" si="44"/>
        <v/>
      </c>
      <c r="K686" s="71">
        <f t="shared" si="43"/>
        <v>0</v>
      </c>
      <c r="L686" s="52"/>
    </row>
    <row r="687" spans="1:12" x14ac:dyDescent="0.15">
      <c r="A687" s="24" t="s">
        <v>1640</v>
      </c>
      <c r="B687" s="24" t="s">
        <v>1036</v>
      </c>
      <c r="C687" s="24" t="s">
        <v>1522</v>
      </c>
      <c r="D687" s="24" t="s">
        <v>1525</v>
      </c>
      <c r="E687" s="63">
        <v>2.9455900000000001E-3</v>
      </c>
      <c r="F687" s="45">
        <v>0.1080875</v>
      </c>
      <c r="G687" s="103">
        <f t="shared" si="42"/>
        <v>-0.97274809760610614</v>
      </c>
      <c r="H687" s="63">
        <v>0</v>
      </c>
      <c r="I687" s="104">
        <v>0</v>
      </c>
      <c r="J687" s="69" t="str">
        <f t="shared" si="44"/>
        <v/>
      </c>
      <c r="K687" s="71">
        <f t="shared" si="43"/>
        <v>0</v>
      </c>
      <c r="L687" s="52"/>
    </row>
    <row r="688" spans="1:12" x14ac:dyDescent="0.15">
      <c r="A688" s="24" t="s">
        <v>83</v>
      </c>
      <c r="B688" s="24" t="s">
        <v>1508</v>
      </c>
      <c r="C688" s="24" t="s">
        <v>1522</v>
      </c>
      <c r="D688" s="24" t="s">
        <v>1525</v>
      </c>
      <c r="E688" s="63">
        <v>2.8548000000000002E-3</v>
      </c>
      <c r="F688" s="45">
        <v>0</v>
      </c>
      <c r="G688" s="103" t="str">
        <f t="shared" si="42"/>
        <v/>
      </c>
      <c r="H688" s="63">
        <v>2.8548000000000002E-3</v>
      </c>
      <c r="I688" s="104">
        <v>0</v>
      </c>
      <c r="J688" s="69" t="str">
        <f t="shared" si="44"/>
        <v/>
      </c>
      <c r="K688" s="71">
        <f t="shared" si="43"/>
        <v>1</v>
      </c>
      <c r="L688" s="52"/>
    </row>
    <row r="689" spans="1:12" x14ac:dyDescent="0.15">
      <c r="A689" s="24" t="s">
        <v>89</v>
      </c>
      <c r="B689" s="24" t="s">
        <v>1057</v>
      </c>
      <c r="C689" s="24" t="s">
        <v>1522</v>
      </c>
      <c r="D689" s="24" t="s">
        <v>1525</v>
      </c>
      <c r="E689" s="63">
        <v>2.643E-3</v>
      </c>
      <c r="F689" s="45">
        <v>5.6261999999999996E-3</v>
      </c>
      <c r="G689" s="103">
        <f t="shared" si="42"/>
        <v>-0.53023355017596252</v>
      </c>
      <c r="H689" s="63">
        <v>5.6261999999999996E-3</v>
      </c>
      <c r="I689" s="104">
        <v>0</v>
      </c>
      <c r="J689" s="69" t="str">
        <f t="shared" si="44"/>
        <v/>
      </c>
      <c r="K689" s="71">
        <f t="shared" si="43"/>
        <v>2.1287173666288308</v>
      </c>
      <c r="L689" s="52"/>
    </row>
    <row r="690" spans="1:12" x14ac:dyDescent="0.15">
      <c r="A690" s="24" t="s">
        <v>1261</v>
      </c>
      <c r="B690" s="24" t="s">
        <v>1262</v>
      </c>
      <c r="C690" s="24" t="s">
        <v>1523</v>
      </c>
      <c r="D690" s="24" t="s">
        <v>1526</v>
      </c>
      <c r="E690" s="63">
        <v>2.6288499999999999E-3</v>
      </c>
      <c r="F690" s="45">
        <v>5.1715550000000006E-2</v>
      </c>
      <c r="G690" s="103">
        <f t="shared" si="42"/>
        <v>-0.94916712671527226</v>
      </c>
      <c r="H690" s="63">
        <v>0</v>
      </c>
      <c r="I690" s="104">
        <v>13.70281711</v>
      </c>
      <c r="J690" s="69">
        <f t="shared" si="44"/>
        <v>-1</v>
      </c>
      <c r="K690" s="71">
        <f t="shared" si="43"/>
        <v>0</v>
      </c>
      <c r="L690" s="52"/>
    </row>
    <row r="691" spans="1:12" x14ac:dyDescent="0.15">
      <c r="A691" s="24" t="s">
        <v>1767</v>
      </c>
      <c r="B691" s="24" t="s">
        <v>1780</v>
      </c>
      <c r="C691" s="24" t="s">
        <v>1522</v>
      </c>
      <c r="D691" s="24" t="s">
        <v>1525</v>
      </c>
      <c r="E691" s="63">
        <v>2.55068E-3</v>
      </c>
      <c r="F691" s="45">
        <v>7.9594999999999996E-3</v>
      </c>
      <c r="G691" s="103">
        <f t="shared" si="42"/>
        <v>-0.67954268484201275</v>
      </c>
      <c r="H691" s="63">
        <v>0</v>
      </c>
      <c r="I691" s="104">
        <v>1.7013E-3</v>
      </c>
      <c r="J691" s="69">
        <f t="shared" si="44"/>
        <v>-1</v>
      </c>
      <c r="K691" s="71">
        <f t="shared" si="43"/>
        <v>0</v>
      </c>
      <c r="L691" s="52"/>
    </row>
    <row r="692" spans="1:12" x14ac:dyDescent="0.15">
      <c r="A692" s="24" t="s">
        <v>88</v>
      </c>
      <c r="B692" s="24" t="s">
        <v>1043</v>
      </c>
      <c r="C692" s="24" t="s">
        <v>1522</v>
      </c>
      <c r="D692" s="24" t="s">
        <v>1525</v>
      </c>
      <c r="E692" s="63">
        <v>2.5205399999999999E-3</v>
      </c>
      <c r="F692" s="45">
        <v>1.0242450000000001</v>
      </c>
      <c r="G692" s="103">
        <f t="shared" si="42"/>
        <v>-0.99753912394007294</v>
      </c>
      <c r="H692" s="63">
        <v>2.5205399999999999E-3</v>
      </c>
      <c r="I692" s="104">
        <v>1.0242450000000001</v>
      </c>
      <c r="J692" s="69">
        <f t="shared" si="44"/>
        <v>-0.99753912394007294</v>
      </c>
      <c r="K692" s="71">
        <f t="shared" si="43"/>
        <v>1</v>
      </c>
      <c r="L692" s="52"/>
    </row>
    <row r="693" spans="1:12" x14ac:dyDescent="0.15">
      <c r="A693" s="24" t="s">
        <v>1773</v>
      </c>
      <c r="B693" s="24" t="s">
        <v>1786</v>
      </c>
      <c r="C693" s="24" t="s">
        <v>1522</v>
      </c>
      <c r="D693" s="24" t="s">
        <v>1525</v>
      </c>
      <c r="E693" s="63">
        <v>2.5146000000000001E-3</v>
      </c>
      <c r="F693" s="45">
        <v>0</v>
      </c>
      <c r="G693" s="103" t="str">
        <f t="shared" si="42"/>
        <v/>
      </c>
      <c r="H693" s="63">
        <v>0</v>
      </c>
      <c r="I693" s="104">
        <v>0</v>
      </c>
      <c r="J693" s="69" t="str">
        <f t="shared" si="44"/>
        <v/>
      </c>
      <c r="K693" s="71">
        <f t="shared" si="43"/>
        <v>0</v>
      </c>
      <c r="L693" s="52"/>
    </row>
    <row r="694" spans="1:12" x14ac:dyDescent="0.15">
      <c r="A694" s="24" t="s">
        <v>1753</v>
      </c>
      <c r="B694" s="24" t="s">
        <v>1754</v>
      </c>
      <c r="C694" s="24" t="s">
        <v>1522</v>
      </c>
      <c r="D694" s="24" t="s">
        <v>1525</v>
      </c>
      <c r="E694" s="63">
        <v>2.5142100000000002E-3</v>
      </c>
      <c r="F694" s="45">
        <v>0</v>
      </c>
      <c r="G694" s="103" t="str">
        <f t="shared" si="42"/>
        <v/>
      </c>
      <c r="H694" s="63">
        <v>0</v>
      </c>
      <c r="I694" s="104">
        <v>1.1429999999999999E-2</v>
      </c>
      <c r="J694" s="69">
        <f t="shared" si="44"/>
        <v>-1</v>
      </c>
      <c r="K694" s="71">
        <f t="shared" si="43"/>
        <v>0</v>
      </c>
      <c r="L694" s="52"/>
    </row>
    <row r="695" spans="1:12" x14ac:dyDescent="0.15">
      <c r="A695" s="24" t="s">
        <v>1121</v>
      </c>
      <c r="B695" s="24" t="s">
        <v>249</v>
      </c>
      <c r="C695" s="24" t="s">
        <v>1522</v>
      </c>
      <c r="D695" s="24" t="s">
        <v>1525</v>
      </c>
      <c r="E695" s="63">
        <v>1.9694999999999999E-3</v>
      </c>
      <c r="F695" s="45">
        <v>0</v>
      </c>
      <c r="G695" s="103" t="str">
        <f t="shared" si="42"/>
        <v/>
      </c>
      <c r="H695" s="63">
        <v>0</v>
      </c>
      <c r="I695" s="104">
        <v>0</v>
      </c>
      <c r="J695" s="69" t="str">
        <f t="shared" si="44"/>
        <v/>
      </c>
      <c r="K695" s="71">
        <f t="shared" si="43"/>
        <v>0</v>
      </c>
      <c r="L695" s="52"/>
    </row>
    <row r="696" spans="1:12" x14ac:dyDescent="0.15">
      <c r="A696" s="24" t="s">
        <v>73</v>
      </c>
      <c r="B696" s="24" t="s">
        <v>1499</v>
      </c>
      <c r="C696" s="24" t="s">
        <v>1522</v>
      </c>
      <c r="D696" s="24" t="s">
        <v>1525</v>
      </c>
      <c r="E696" s="63">
        <v>1.8870099999999999E-3</v>
      </c>
      <c r="F696" s="45">
        <v>0</v>
      </c>
      <c r="G696" s="103" t="str">
        <f t="shared" si="42"/>
        <v/>
      </c>
      <c r="H696" s="63">
        <v>1.8870099999999999E-3</v>
      </c>
      <c r="I696" s="104">
        <v>0</v>
      </c>
      <c r="J696" s="69" t="str">
        <f t="shared" si="44"/>
        <v/>
      </c>
      <c r="K696" s="71">
        <f t="shared" si="43"/>
        <v>1</v>
      </c>
      <c r="L696" s="52"/>
    </row>
    <row r="697" spans="1:12" x14ac:dyDescent="0.15">
      <c r="A697" s="24" t="s">
        <v>80</v>
      </c>
      <c r="B697" s="24" t="s">
        <v>1505</v>
      </c>
      <c r="C697" s="24" t="s">
        <v>1522</v>
      </c>
      <c r="D697" s="24" t="s">
        <v>1525</v>
      </c>
      <c r="E697" s="63">
        <v>1.7715999999999999E-3</v>
      </c>
      <c r="F697" s="45">
        <v>0</v>
      </c>
      <c r="G697" s="103" t="str">
        <f t="shared" si="42"/>
        <v/>
      </c>
      <c r="H697" s="63">
        <v>1.7715999999999999E-3</v>
      </c>
      <c r="I697" s="104">
        <v>0</v>
      </c>
      <c r="J697" s="69" t="str">
        <f t="shared" si="44"/>
        <v/>
      </c>
      <c r="K697" s="71">
        <f t="shared" si="43"/>
        <v>1</v>
      </c>
      <c r="L697" s="52"/>
    </row>
    <row r="698" spans="1:12" x14ac:dyDescent="0.15">
      <c r="A698" s="24" t="s">
        <v>1153</v>
      </c>
      <c r="B698" s="24" t="s">
        <v>1165</v>
      </c>
      <c r="C698" s="24" t="s">
        <v>1523</v>
      </c>
      <c r="D698" s="24" t="s">
        <v>1526</v>
      </c>
      <c r="E698" s="63">
        <v>1.67194E-3</v>
      </c>
      <c r="F698" s="45">
        <v>0</v>
      </c>
      <c r="G698" s="103" t="str">
        <f t="shared" si="42"/>
        <v/>
      </c>
      <c r="H698" s="63">
        <v>0</v>
      </c>
      <c r="I698" s="104">
        <v>0</v>
      </c>
      <c r="J698" s="69" t="str">
        <f t="shared" si="44"/>
        <v/>
      </c>
      <c r="K698" s="71">
        <f t="shared" si="43"/>
        <v>0</v>
      </c>
      <c r="L698" s="52"/>
    </row>
    <row r="699" spans="1:12" x14ac:dyDescent="0.15">
      <c r="A699" s="24" t="s">
        <v>962</v>
      </c>
      <c r="B699" s="24" t="s">
        <v>1934</v>
      </c>
      <c r="C699" s="24" t="s">
        <v>1522</v>
      </c>
      <c r="D699" s="24" t="s">
        <v>1525</v>
      </c>
      <c r="E699" s="63">
        <v>1.5754E-3</v>
      </c>
      <c r="F699" s="45">
        <v>1.8634499999999998E-2</v>
      </c>
      <c r="G699" s="103">
        <f t="shared" si="42"/>
        <v>-0.91545788725213983</v>
      </c>
      <c r="H699" s="63">
        <v>0</v>
      </c>
      <c r="I699" s="104">
        <v>0</v>
      </c>
      <c r="J699" s="69" t="str">
        <f t="shared" si="44"/>
        <v/>
      </c>
      <c r="K699" s="71">
        <f t="shared" si="43"/>
        <v>0</v>
      </c>
      <c r="L699" s="52"/>
    </row>
    <row r="700" spans="1:12" x14ac:dyDescent="0.15">
      <c r="A700" s="24" t="s">
        <v>140</v>
      </c>
      <c r="B700" s="24" t="s">
        <v>1855</v>
      </c>
      <c r="C700" s="24" t="s">
        <v>1522</v>
      </c>
      <c r="D700" s="24" t="s">
        <v>1525</v>
      </c>
      <c r="E700" s="63">
        <v>1.49508E-3</v>
      </c>
      <c r="F700" s="45">
        <v>1.13866892</v>
      </c>
      <c r="G700" s="103">
        <f t="shared" si="42"/>
        <v>-0.99868699323065746</v>
      </c>
      <c r="H700" s="63">
        <v>0</v>
      </c>
      <c r="I700" s="104">
        <v>0</v>
      </c>
      <c r="J700" s="69" t="str">
        <f t="shared" si="44"/>
        <v/>
      </c>
      <c r="K700" s="71">
        <f t="shared" si="43"/>
        <v>0</v>
      </c>
      <c r="L700" s="52"/>
    </row>
    <row r="701" spans="1:12" x14ac:dyDescent="0.15">
      <c r="A701" s="24" t="s">
        <v>1909</v>
      </c>
      <c r="B701" s="24" t="s">
        <v>1910</v>
      </c>
      <c r="C701" s="24" t="s">
        <v>1522</v>
      </c>
      <c r="D701" s="24" t="s">
        <v>1525</v>
      </c>
      <c r="E701" s="63">
        <v>1.3923599999999998E-3</v>
      </c>
      <c r="F701" s="45">
        <v>0</v>
      </c>
      <c r="G701" s="103" t="str">
        <f t="shared" si="42"/>
        <v/>
      </c>
      <c r="H701" s="63">
        <v>0</v>
      </c>
      <c r="I701" s="104">
        <v>0</v>
      </c>
      <c r="J701" s="69" t="str">
        <f t="shared" si="44"/>
        <v/>
      </c>
      <c r="K701" s="71">
        <f t="shared" si="43"/>
        <v>0</v>
      </c>
      <c r="L701" s="52"/>
    </row>
    <row r="702" spans="1:12" x14ac:dyDescent="0.15">
      <c r="A702" s="24" t="s">
        <v>85</v>
      </c>
      <c r="B702" s="24" t="s">
        <v>1037</v>
      </c>
      <c r="C702" s="24" t="s">
        <v>1522</v>
      </c>
      <c r="D702" s="24" t="s">
        <v>1525</v>
      </c>
      <c r="E702" s="63">
        <v>1.3442899999999999E-3</v>
      </c>
      <c r="F702" s="45">
        <v>4.93839E-3</v>
      </c>
      <c r="G702" s="103">
        <f t="shared" si="42"/>
        <v>-0.72778780128746412</v>
      </c>
      <c r="H702" s="63">
        <v>15.679962489999999</v>
      </c>
      <c r="I702" s="104">
        <v>15.97252958</v>
      </c>
      <c r="J702" s="69">
        <f t="shared" si="44"/>
        <v>-1.8316891418773018E-2</v>
      </c>
      <c r="K702" s="71">
        <f t="shared" si="43"/>
        <v>11664.121945413564</v>
      </c>
      <c r="L702" s="52"/>
    </row>
    <row r="703" spans="1:12" x14ac:dyDescent="0.15">
      <c r="A703" s="24" t="s">
        <v>70</v>
      </c>
      <c r="B703" s="24" t="s">
        <v>1026</v>
      </c>
      <c r="C703" s="24" t="s">
        <v>1522</v>
      </c>
      <c r="D703" s="24" t="s">
        <v>1525</v>
      </c>
      <c r="E703" s="63">
        <v>1.32705E-3</v>
      </c>
      <c r="F703" s="45">
        <v>1.626822E-2</v>
      </c>
      <c r="G703" s="103">
        <f t="shared" si="42"/>
        <v>-0.91842684694453358</v>
      </c>
      <c r="H703" s="63">
        <v>1.32705E-3</v>
      </c>
      <c r="I703" s="104">
        <v>1.626822E-2</v>
      </c>
      <c r="J703" s="69">
        <f t="shared" si="44"/>
        <v>-0.91842684694453358</v>
      </c>
      <c r="K703" s="71">
        <f t="shared" si="43"/>
        <v>1</v>
      </c>
      <c r="L703" s="52"/>
    </row>
    <row r="704" spans="1:12" x14ac:dyDescent="0.15">
      <c r="A704" s="24" t="s">
        <v>1763</v>
      </c>
      <c r="B704" s="24" t="s">
        <v>1776</v>
      </c>
      <c r="C704" s="24" t="s">
        <v>1522</v>
      </c>
      <c r="D704" s="24" t="s">
        <v>1525</v>
      </c>
      <c r="E704" s="63">
        <v>1.07296E-3</v>
      </c>
      <c r="F704" s="45">
        <v>0</v>
      </c>
      <c r="G704" s="103" t="str">
        <f t="shared" si="42"/>
        <v/>
      </c>
      <c r="H704" s="63">
        <v>0</v>
      </c>
      <c r="I704" s="104">
        <v>0</v>
      </c>
      <c r="J704" s="69" t="str">
        <f t="shared" si="44"/>
        <v/>
      </c>
      <c r="K704" s="71">
        <f t="shared" si="43"/>
        <v>0</v>
      </c>
      <c r="L704" s="52"/>
    </row>
    <row r="705" spans="1:12" x14ac:dyDescent="0.15">
      <c r="A705" s="24" t="s">
        <v>1409</v>
      </c>
      <c r="B705" s="24" t="s">
        <v>1410</v>
      </c>
      <c r="C705" s="24" t="s">
        <v>1522</v>
      </c>
      <c r="D705" s="24" t="s">
        <v>1525</v>
      </c>
      <c r="E705" s="63">
        <v>1.005E-3</v>
      </c>
      <c r="F705" s="45"/>
      <c r="G705" s="103" t="str">
        <f t="shared" si="42"/>
        <v/>
      </c>
      <c r="H705" s="63">
        <v>10</v>
      </c>
      <c r="I705" s="104"/>
      <c r="J705" s="69" t="str">
        <f t="shared" si="44"/>
        <v/>
      </c>
      <c r="K705" s="71">
        <f t="shared" si="43"/>
        <v>9950.2487562189053</v>
      </c>
      <c r="L705" s="52"/>
    </row>
    <row r="706" spans="1:12" x14ac:dyDescent="0.15">
      <c r="A706" s="24" t="s">
        <v>1224</v>
      </c>
      <c r="B706" s="24" t="s">
        <v>1225</v>
      </c>
      <c r="C706" s="24" t="s">
        <v>1522</v>
      </c>
      <c r="D706" s="24" t="s">
        <v>1525</v>
      </c>
      <c r="E706" s="63">
        <v>4.6360999999999999E-4</v>
      </c>
      <c r="F706" s="45">
        <v>0</v>
      </c>
      <c r="G706" s="103" t="str">
        <f t="shared" si="42"/>
        <v/>
      </c>
      <c r="H706" s="63">
        <v>181.18193633999999</v>
      </c>
      <c r="I706" s="104">
        <v>61.275536000000002</v>
      </c>
      <c r="J706" s="69">
        <f t="shared" si="44"/>
        <v>1.9568396813370996</v>
      </c>
      <c r="K706" s="71">
        <f t="shared" si="43"/>
        <v>390806.79092340544</v>
      </c>
      <c r="L706" s="52"/>
    </row>
    <row r="707" spans="1:12" x14ac:dyDescent="0.15">
      <c r="A707" s="24" t="s">
        <v>1447</v>
      </c>
      <c r="B707" s="24" t="s">
        <v>1250</v>
      </c>
      <c r="C707" s="24" t="s">
        <v>1523</v>
      </c>
      <c r="D707" s="24" t="s">
        <v>1526</v>
      </c>
      <c r="E707" s="63">
        <v>2.04725E-4</v>
      </c>
      <c r="F707" s="45">
        <v>0.18775210000000001</v>
      </c>
      <c r="G707" s="103">
        <f t="shared" si="42"/>
        <v>-0.99890959941326884</v>
      </c>
      <c r="H707" s="63">
        <v>0</v>
      </c>
      <c r="I707" s="104">
        <v>0.116275</v>
      </c>
      <c r="J707" s="69">
        <f t="shared" si="44"/>
        <v>-1</v>
      </c>
      <c r="K707" s="71">
        <f t="shared" si="43"/>
        <v>0</v>
      </c>
      <c r="L707" s="52"/>
    </row>
    <row r="708" spans="1:12" x14ac:dyDescent="0.15">
      <c r="A708" s="24" t="s">
        <v>1259</v>
      </c>
      <c r="B708" s="24" t="s">
        <v>1260</v>
      </c>
      <c r="C708" s="24" t="s">
        <v>1523</v>
      </c>
      <c r="D708" s="24" t="s">
        <v>1526</v>
      </c>
      <c r="E708" s="63">
        <v>6.6828000000000005E-5</v>
      </c>
      <c r="F708" s="45">
        <v>3.6164999999999997E-5</v>
      </c>
      <c r="G708" s="103">
        <f t="shared" si="42"/>
        <v>0.84786395686437199</v>
      </c>
      <c r="H708" s="63">
        <v>0</v>
      </c>
      <c r="I708" s="104">
        <v>0</v>
      </c>
      <c r="J708" s="69" t="str">
        <f t="shared" si="44"/>
        <v/>
      </c>
      <c r="K708" s="71">
        <f t="shared" si="43"/>
        <v>0</v>
      </c>
      <c r="L708" s="52"/>
    </row>
    <row r="709" spans="1:12" x14ac:dyDescent="0.15">
      <c r="A709" s="24" t="s">
        <v>1629</v>
      </c>
      <c r="B709" s="24" t="s">
        <v>1630</v>
      </c>
      <c r="C709" s="24" t="s">
        <v>1523</v>
      </c>
      <c r="D709" s="24" t="s">
        <v>1526</v>
      </c>
      <c r="E709" s="63">
        <v>5.6249999999999998E-5</v>
      </c>
      <c r="F709" s="45">
        <v>0.30027096000000003</v>
      </c>
      <c r="G709" s="103">
        <f t="shared" si="42"/>
        <v>-0.99981266919718115</v>
      </c>
      <c r="H709" s="63">
        <v>0</v>
      </c>
      <c r="I709" s="104">
        <v>0</v>
      </c>
      <c r="J709" s="69" t="str">
        <f t="shared" si="44"/>
        <v/>
      </c>
      <c r="K709" s="71">
        <f t="shared" si="43"/>
        <v>0</v>
      </c>
      <c r="L709" s="52"/>
    </row>
    <row r="710" spans="1:12" x14ac:dyDescent="0.15">
      <c r="A710" s="24" t="s">
        <v>212</v>
      </c>
      <c r="B710" s="24" t="s">
        <v>213</v>
      </c>
      <c r="C710" s="24" t="s">
        <v>1523</v>
      </c>
      <c r="D710" s="24" t="s">
        <v>1526</v>
      </c>
      <c r="E710" s="63">
        <v>1.683E-5</v>
      </c>
      <c r="F710" s="45">
        <v>0.45904499999999998</v>
      </c>
      <c r="G710" s="103">
        <f t="shared" si="42"/>
        <v>-0.99996333692775219</v>
      </c>
      <c r="H710" s="63">
        <v>0.58312671999999999</v>
      </c>
      <c r="I710" s="104">
        <v>1.34259639</v>
      </c>
      <c r="J710" s="69">
        <f t="shared" si="44"/>
        <v>-0.56567236114793962</v>
      </c>
      <c r="K710" s="71">
        <f t="shared" si="43"/>
        <v>34648.052287581697</v>
      </c>
      <c r="L710" s="52"/>
    </row>
    <row r="711" spans="1:12" x14ac:dyDescent="0.15">
      <c r="A711" s="24" t="s">
        <v>1251</v>
      </c>
      <c r="B711" s="24" t="s">
        <v>1252</v>
      </c>
      <c r="C711" s="24" t="s">
        <v>1523</v>
      </c>
      <c r="D711" s="24" t="s">
        <v>1526</v>
      </c>
      <c r="E711" s="63">
        <v>1.2214999999999999E-5</v>
      </c>
      <c r="F711" s="45">
        <v>0</v>
      </c>
      <c r="G711" s="103" t="str">
        <f t="shared" si="42"/>
        <v/>
      </c>
      <c r="H711" s="63">
        <v>0</v>
      </c>
      <c r="I711" s="104">
        <v>0</v>
      </c>
      <c r="J711" s="69" t="str">
        <f t="shared" si="44"/>
        <v/>
      </c>
      <c r="K711" s="71">
        <f t="shared" si="43"/>
        <v>0</v>
      </c>
      <c r="L711" s="52"/>
    </row>
    <row r="712" spans="1:12" x14ac:dyDescent="0.15">
      <c r="A712" s="24" t="s">
        <v>1039</v>
      </c>
      <c r="B712" s="24" t="s">
        <v>1040</v>
      </c>
      <c r="C712" s="24" t="s">
        <v>1522</v>
      </c>
      <c r="D712" s="24" t="s">
        <v>1525</v>
      </c>
      <c r="E712" s="63">
        <v>0</v>
      </c>
      <c r="F712" s="45">
        <v>1.8254188200000001</v>
      </c>
      <c r="G712" s="103">
        <f t="shared" ref="G712:G744" si="45">IF(ISERROR(E712/F712-1),"",((E712/F712-1)))</f>
        <v>-1</v>
      </c>
      <c r="H712" s="63">
        <v>12.17114445</v>
      </c>
      <c r="I712" s="104">
        <v>5.5190000000000003E-2</v>
      </c>
      <c r="J712" s="69">
        <f t="shared" si="44"/>
        <v>219.53169867729659</v>
      </c>
      <c r="K712" s="71" t="str">
        <f t="shared" si="43"/>
        <v/>
      </c>
      <c r="L712" s="52"/>
    </row>
    <row r="713" spans="1:12" x14ac:dyDescent="0.15">
      <c r="A713" s="24" t="s">
        <v>1715</v>
      </c>
      <c r="B713" s="24" t="s">
        <v>1716</v>
      </c>
      <c r="C713" s="24" t="s">
        <v>1522</v>
      </c>
      <c r="D713" s="24" t="s">
        <v>1525</v>
      </c>
      <c r="E713" s="63">
        <v>0</v>
      </c>
      <c r="F713" s="45">
        <v>0.67930000000000001</v>
      </c>
      <c r="G713" s="103">
        <f t="shared" si="45"/>
        <v>-1</v>
      </c>
      <c r="H713" s="63">
        <v>0</v>
      </c>
      <c r="I713" s="104">
        <v>0</v>
      </c>
      <c r="J713" s="69" t="str">
        <f t="shared" si="44"/>
        <v/>
      </c>
      <c r="K713" s="71" t="str">
        <f t="shared" si="43"/>
        <v/>
      </c>
      <c r="L713" s="52"/>
    </row>
    <row r="714" spans="1:12" x14ac:dyDescent="0.15">
      <c r="A714" s="24" t="s">
        <v>139</v>
      </c>
      <c r="B714" s="24" t="s">
        <v>1684</v>
      </c>
      <c r="C714" s="24" t="s">
        <v>1522</v>
      </c>
      <c r="D714" s="24" t="s">
        <v>1525</v>
      </c>
      <c r="E714" s="63">
        <v>0</v>
      </c>
      <c r="F714" s="45">
        <v>0.66791175999999997</v>
      </c>
      <c r="G714" s="103">
        <f t="shared" si="45"/>
        <v>-1</v>
      </c>
      <c r="H714" s="63">
        <v>0</v>
      </c>
      <c r="I714" s="104">
        <v>1.3472662500000001</v>
      </c>
      <c r="J714" s="69">
        <f t="shared" si="44"/>
        <v>-1</v>
      </c>
      <c r="K714" s="71" t="str">
        <f t="shared" si="43"/>
        <v/>
      </c>
      <c r="L714" s="52"/>
    </row>
    <row r="715" spans="1:12" x14ac:dyDescent="0.15">
      <c r="A715" s="24" t="s">
        <v>1081</v>
      </c>
      <c r="B715" s="24" t="s">
        <v>1082</v>
      </c>
      <c r="C715" s="24" t="s">
        <v>1524</v>
      </c>
      <c r="D715" s="24" t="s">
        <v>1526</v>
      </c>
      <c r="E715" s="63">
        <v>0</v>
      </c>
      <c r="F715" s="45">
        <v>0.60545000000000004</v>
      </c>
      <c r="G715" s="103">
        <f t="shared" si="45"/>
        <v>-1</v>
      </c>
      <c r="H715" s="63">
        <v>14.017232632749201</v>
      </c>
      <c r="I715" s="104">
        <v>1.05372</v>
      </c>
      <c r="J715" s="69">
        <f t="shared" si="44"/>
        <v>12.302616096068405</v>
      </c>
      <c r="K715" s="71" t="str">
        <f t="shared" si="43"/>
        <v/>
      </c>
      <c r="L715" s="52"/>
    </row>
    <row r="716" spans="1:12" x14ac:dyDescent="0.15">
      <c r="A716" s="24" t="s">
        <v>354</v>
      </c>
      <c r="B716" s="24" t="s">
        <v>452</v>
      </c>
      <c r="C716" s="24" t="s">
        <v>1522</v>
      </c>
      <c r="D716" s="24" t="s">
        <v>1525</v>
      </c>
      <c r="E716" s="63">
        <v>0</v>
      </c>
      <c r="F716" s="45">
        <v>0.6049812</v>
      </c>
      <c r="G716" s="103">
        <f t="shared" si="45"/>
        <v>-1</v>
      </c>
      <c r="H716" s="63">
        <v>0</v>
      </c>
      <c r="I716" s="104">
        <v>0</v>
      </c>
      <c r="J716" s="69" t="str">
        <f t="shared" si="44"/>
        <v/>
      </c>
      <c r="K716" s="71" t="str">
        <f t="shared" si="43"/>
        <v/>
      </c>
      <c r="L716" s="52"/>
    </row>
    <row r="717" spans="1:12" x14ac:dyDescent="0.15">
      <c r="A717" s="24" t="s">
        <v>353</v>
      </c>
      <c r="B717" s="24" t="s">
        <v>1936</v>
      </c>
      <c r="C717" s="24" t="s">
        <v>1522</v>
      </c>
      <c r="D717" s="24" t="s">
        <v>1525</v>
      </c>
      <c r="E717" s="63">
        <v>0</v>
      </c>
      <c r="F717" s="45">
        <v>0.30096000000000001</v>
      </c>
      <c r="G717" s="103">
        <f t="shared" si="45"/>
        <v>-1</v>
      </c>
      <c r="H717" s="63">
        <v>0</v>
      </c>
      <c r="I717" s="104">
        <v>0</v>
      </c>
      <c r="J717" s="69" t="str">
        <f t="shared" si="44"/>
        <v/>
      </c>
      <c r="K717" s="71" t="str">
        <f t="shared" si="43"/>
        <v/>
      </c>
      <c r="L717" s="52"/>
    </row>
    <row r="718" spans="1:12" x14ac:dyDescent="0.15">
      <c r="A718" s="24" t="s">
        <v>825</v>
      </c>
      <c r="B718" s="24" t="s">
        <v>1935</v>
      </c>
      <c r="C718" s="24" t="s">
        <v>1522</v>
      </c>
      <c r="D718" s="24" t="s">
        <v>1525</v>
      </c>
      <c r="E718" s="63">
        <v>0</v>
      </c>
      <c r="F718" s="45">
        <v>0.29358800000000002</v>
      </c>
      <c r="G718" s="103">
        <f t="shared" si="45"/>
        <v>-1</v>
      </c>
      <c r="H718" s="63">
        <v>0</v>
      </c>
      <c r="I718" s="104">
        <v>0</v>
      </c>
      <c r="J718" s="69" t="str">
        <f t="shared" si="44"/>
        <v/>
      </c>
      <c r="K718" s="71" t="str">
        <f t="shared" si="43"/>
        <v/>
      </c>
      <c r="L718" s="52"/>
    </row>
    <row r="719" spans="1:12" x14ac:dyDescent="0.15">
      <c r="A719" s="24" t="s">
        <v>1713</v>
      </c>
      <c r="B719" s="24" t="s">
        <v>1714</v>
      </c>
      <c r="C719" s="24" t="s">
        <v>1522</v>
      </c>
      <c r="D719" s="24" t="s">
        <v>1525</v>
      </c>
      <c r="E719" s="63">
        <v>0</v>
      </c>
      <c r="F719" s="45">
        <v>0.28815000000000002</v>
      </c>
      <c r="G719" s="103">
        <f t="shared" si="45"/>
        <v>-1</v>
      </c>
      <c r="H719" s="63">
        <v>0</v>
      </c>
      <c r="I719" s="104">
        <v>0</v>
      </c>
      <c r="J719" s="69" t="str">
        <f t="shared" si="44"/>
        <v/>
      </c>
      <c r="K719" s="71" t="str">
        <f t="shared" si="43"/>
        <v/>
      </c>
      <c r="L719" s="52"/>
    </row>
    <row r="720" spans="1:12" x14ac:dyDescent="0.15">
      <c r="A720" s="24" t="s">
        <v>66</v>
      </c>
      <c r="B720" s="24" t="s">
        <v>1493</v>
      </c>
      <c r="C720" s="24" t="s">
        <v>1522</v>
      </c>
      <c r="D720" s="24" t="s">
        <v>1525</v>
      </c>
      <c r="E720" s="63">
        <v>0</v>
      </c>
      <c r="F720" s="45">
        <v>0.1819895</v>
      </c>
      <c r="G720" s="103">
        <f t="shared" si="45"/>
        <v>-1</v>
      </c>
      <c r="H720" s="63">
        <v>0</v>
      </c>
      <c r="I720" s="104">
        <v>0</v>
      </c>
      <c r="J720" s="69" t="str">
        <f t="shared" si="44"/>
        <v/>
      </c>
      <c r="K720" s="71" t="str">
        <f t="shared" si="43"/>
        <v/>
      </c>
      <c r="L720" s="52"/>
    </row>
    <row r="721" spans="1:12" x14ac:dyDescent="0.15">
      <c r="A721" s="24" t="s">
        <v>1443</v>
      </c>
      <c r="B721" s="24" t="s">
        <v>1444</v>
      </c>
      <c r="C721" s="24" t="s">
        <v>1523</v>
      </c>
      <c r="D721" s="24" t="s">
        <v>1526</v>
      </c>
      <c r="E721" s="63">
        <v>0</v>
      </c>
      <c r="F721" s="45">
        <v>9.0334999999999999E-2</v>
      </c>
      <c r="G721" s="103">
        <f t="shared" si="45"/>
        <v>-1</v>
      </c>
      <c r="H721" s="63">
        <v>2.3769408300000001</v>
      </c>
      <c r="I721" s="104">
        <v>0</v>
      </c>
      <c r="J721" s="69" t="str">
        <f t="shared" si="44"/>
        <v/>
      </c>
      <c r="K721" s="71" t="str">
        <f t="shared" si="43"/>
        <v/>
      </c>
      <c r="L721" s="52"/>
    </row>
    <row r="722" spans="1:12" x14ac:dyDescent="0.15">
      <c r="A722" s="24" t="s">
        <v>63</v>
      </c>
      <c r="B722" s="24" t="s">
        <v>1490</v>
      </c>
      <c r="C722" s="24" t="s">
        <v>1522</v>
      </c>
      <c r="D722" s="24" t="s">
        <v>1525</v>
      </c>
      <c r="E722" s="63">
        <v>0</v>
      </c>
      <c r="F722" s="45">
        <v>9.0272000000000005E-2</v>
      </c>
      <c r="G722" s="103">
        <f t="shared" si="45"/>
        <v>-1</v>
      </c>
      <c r="H722" s="63">
        <v>0</v>
      </c>
      <c r="I722" s="104">
        <v>0</v>
      </c>
      <c r="J722" s="69" t="str">
        <f t="shared" si="44"/>
        <v/>
      </c>
      <c r="K722" s="71" t="str">
        <f t="shared" si="43"/>
        <v/>
      </c>
      <c r="L722" s="52"/>
    </row>
    <row r="723" spans="1:12" x14ac:dyDescent="0.15">
      <c r="A723" s="24" t="s">
        <v>1073</v>
      </c>
      <c r="B723" s="24" t="s">
        <v>1074</v>
      </c>
      <c r="C723" s="24" t="s">
        <v>1523</v>
      </c>
      <c r="D723" s="24" t="s">
        <v>1526</v>
      </c>
      <c r="E723" s="63">
        <v>0</v>
      </c>
      <c r="F723" s="45">
        <v>8.0365000000000006E-2</v>
      </c>
      <c r="G723" s="103">
        <f t="shared" si="45"/>
        <v>-1</v>
      </c>
      <c r="H723" s="63">
        <v>0</v>
      </c>
      <c r="I723" s="104">
        <v>2.4708110181109699</v>
      </c>
      <c r="J723" s="69">
        <f t="shared" si="44"/>
        <v>-1</v>
      </c>
      <c r="K723" s="71" t="str">
        <f t="shared" si="43"/>
        <v/>
      </c>
      <c r="L723" s="52"/>
    </row>
    <row r="724" spans="1:12" x14ac:dyDescent="0.15">
      <c r="A724" s="24" t="s">
        <v>65</v>
      </c>
      <c r="B724" s="24" t="s">
        <v>1492</v>
      </c>
      <c r="C724" s="24" t="s">
        <v>1522</v>
      </c>
      <c r="D724" s="24" t="s">
        <v>1525</v>
      </c>
      <c r="E724" s="63">
        <v>0</v>
      </c>
      <c r="F724" s="45">
        <v>2.9784400000000003E-2</v>
      </c>
      <c r="G724" s="103">
        <f t="shared" si="45"/>
        <v>-1</v>
      </c>
      <c r="H724" s="63">
        <v>0</v>
      </c>
      <c r="I724" s="104">
        <v>0</v>
      </c>
      <c r="J724" s="69" t="str">
        <f t="shared" si="44"/>
        <v/>
      </c>
      <c r="K724" s="71" t="str">
        <f t="shared" si="43"/>
        <v/>
      </c>
      <c r="L724" s="52"/>
    </row>
    <row r="725" spans="1:12" x14ac:dyDescent="0.15">
      <c r="A725" s="24" t="s">
        <v>1122</v>
      </c>
      <c r="B725" s="24" t="s">
        <v>1829</v>
      </c>
      <c r="C725" s="24" t="s">
        <v>1522</v>
      </c>
      <c r="D725" s="24" t="s">
        <v>1525</v>
      </c>
      <c r="E725" s="63">
        <v>0</v>
      </c>
      <c r="F725" s="45">
        <v>9.9027000000000004E-3</v>
      </c>
      <c r="G725" s="103">
        <f t="shared" si="45"/>
        <v>-1</v>
      </c>
      <c r="H725" s="63">
        <v>0</v>
      </c>
      <c r="I725" s="104">
        <v>9.9027000000000004E-3</v>
      </c>
      <c r="J725" s="69">
        <f t="shared" si="44"/>
        <v>-1</v>
      </c>
      <c r="K725" s="71" t="str">
        <f t="shared" si="43"/>
        <v/>
      </c>
      <c r="L725" s="52"/>
    </row>
    <row r="726" spans="1:12" x14ac:dyDescent="0.15">
      <c r="A726" s="24" t="s">
        <v>72</v>
      </c>
      <c r="B726" s="24" t="s">
        <v>1498</v>
      </c>
      <c r="C726" s="24" t="s">
        <v>1522</v>
      </c>
      <c r="D726" s="24" t="s">
        <v>1525</v>
      </c>
      <c r="E726" s="63">
        <v>0</v>
      </c>
      <c r="F726" s="45">
        <v>9.4035500000000001E-3</v>
      </c>
      <c r="G726" s="103">
        <f t="shared" si="45"/>
        <v>-1</v>
      </c>
      <c r="H726" s="63">
        <v>9.4035500000000001E-3</v>
      </c>
      <c r="I726" s="104">
        <v>0</v>
      </c>
      <c r="J726" s="69" t="str">
        <f t="shared" si="44"/>
        <v/>
      </c>
      <c r="K726" s="71" t="str">
        <f t="shared" si="43"/>
        <v/>
      </c>
      <c r="L726" s="52"/>
    </row>
    <row r="727" spans="1:12" x14ac:dyDescent="0.15">
      <c r="A727" s="24" t="s">
        <v>1588</v>
      </c>
      <c r="B727" s="24" t="s">
        <v>1589</v>
      </c>
      <c r="C727" s="24" t="s">
        <v>1522</v>
      </c>
      <c r="D727" s="24" t="s">
        <v>1525</v>
      </c>
      <c r="E727" s="63">
        <v>0</v>
      </c>
      <c r="F727" s="45">
        <v>8.7683999999999991E-3</v>
      </c>
      <c r="G727" s="103">
        <f t="shared" si="45"/>
        <v>-1</v>
      </c>
      <c r="H727" s="63">
        <v>3.0894999999999998E-3</v>
      </c>
      <c r="I727" s="104">
        <v>8.7683999999999991E-3</v>
      </c>
      <c r="J727" s="69">
        <f t="shared" si="44"/>
        <v>-0.64765521645910318</v>
      </c>
      <c r="K727" s="71" t="str">
        <f t="shared" si="43"/>
        <v/>
      </c>
      <c r="L727" s="52"/>
    </row>
    <row r="728" spans="1:12" x14ac:dyDescent="0.15">
      <c r="A728" s="24" t="s">
        <v>58</v>
      </c>
      <c r="B728" s="24" t="s">
        <v>1051</v>
      </c>
      <c r="C728" s="24" t="s">
        <v>1522</v>
      </c>
      <c r="D728" s="24" t="s">
        <v>1525</v>
      </c>
      <c r="E728" s="63">
        <v>0</v>
      </c>
      <c r="F728" s="45">
        <v>5.8155311778291001E-3</v>
      </c>
      <c r="G728" s="103">
        <f t="shared" si="45"/>
        <v>-1</v>
      </c>
      <c r="H728" s="63">
        <v>0</v>
      </c>
      <c r="I728" s="104">
        <v>0</v>
      </c>
      <c r="J728" s="69" t="str">
        <f t="shared" si="44"/>
        <v/>
      </c>
      <c r="K728" s="71" t="str">
        <f t="shared" si="43"/>
        <v/>
      </c>
      <c r="L728" s="52"/>
    </row>
    <row r="729" spans="1:12" x14ac:dyDescent="0.15">
      <c r="A729" s="24" t="s">
        <v>74</v>
      </c>
      <c r="B729" s="24" t="s">
        <v>1500</v>
      </c>
      <c r="C729" s="24" t="s">
        <v>1522</v>
      </c>
      <c r="D729" s="24" t="s">
        <v>1525</v>
      </c>
      <c r="E729" s="63">
        <v>0</v>
      </c>
      <c r="F729" s="45">
        <v>5.0668800000000002E-3</v>
      </c>
      <c r="G729" s="103">
        <f t="shared" si="45"/>
        <v>-1</v>
      </c>
      <c r="H729" s="63">
        <v>0</v>
      </c>
      <c r="I729" s="104">
        <v>5.0668800000000002E-3</v>
      </c>
      <c r="J729" s="69">
        <f t="shared" si="44"/>
        <v>-1</v>
      </c>
      <c r="K729" s="71" t="str">
        <f t="shared" si="43"/>
        <v/>
      </c>
      <c r="L729" s="52"/>
    </row>
    <row r="730" spans="1:12" x14ac:dyDescent="0.15">
      <c r="A730" s="24" t="s">
        <v>1649</v>
      </c>
      <c r="B730" s="24" t="s">
        <v>1650</v>
      </c>
      <c r="C730" s="24" t="s">
        <v>1522</v>
      </c>
      <c r="D730" s="24" t="s">
        <v>1525</v>
      </c>
      <c r="E730" s="63">
        <v>0</v>
      </c>
      <c r="F730" s="45">
        <v>5.0372999999999998E-3</v>
      </c>
      <c r="G730" s="103">
        <f t="shared" si="45"/>
        <v>-1</v>
      </c>
      <c r="H730" s="63">
        <v>0</v>
      </c>
      <c r="I730" s="104">
        <v>0</v>
      </c>
      <c r="J730" s="69" t="str">
        <f t="shared" si="44"/>
        <v/>
      </c>
      <c r="K730" s="71" t="str">
        <f t="shared" si="43"/>
        <v/>
      </c>
      <c r="L730" s="52"/>
    </row>
    <row r="731" spans="1:12" x14ac:dyDescent="0.15">
      <c r="A731" s="24" t="s">
        <v>1079</v>
      </c>
      <c r="B731" s="24" t="s">
        <v>1080</v>
      </c>
      <c r="C731" s="24" t="s">
        <v>1523</v>
      </c>
      <c r="D731" s="24" t="s">
        <v>1526</v>
      </c>
      <c r="E731" s="63">
        <v>0</v>
      </c>
      <c r="F731" s="45">
        <v>0</v>
      </c>
      <c r="G731" s="103" t="str">
        <f t="shared" si="45"/>
        <v/>
      </c>
      <c r="H731" s="63">
        <v>24.783222819999999</v>
      </c>
      <c r="I731" s="104">
        <v>24.497629410000002</v>
      </c>
      <c r="J731" s="69">
        <f t="shared" si="44"/>
        <v>1.1658001891538872E-2</v>
      </c>
      <c r="K731" s="71" t="str">
        <f t="shared" si="43"/>
        <v/>
      </c>
      <c r="L731" s="52"/>
    </row>
    <row r="732" spans="1:12" x14ac:dyDescent="0.15">
      <c r="A732" s="24" t="s">
        <v>1658</v>
      </c>
      <c r="B732" s="24" t="s">
        <v>1659</v>
      </c>
      <c r="C732" s="24" t="s">
        <v>1522</v>
      </c>
      <c r="D732" s="24" t="s">
        <v>1525</v>
      </c>
      <c r="E732" s="63">
        <v>0</v>
      </c>
      <c r="F732" s="45">
        <v>0</v>
      </c>
      <c r="G732" s="103" t="str">
        <f t="shared" si="45"/>
        <v/>
      </c>
      <c r="H732" s="63">
        <v>0</v>
      </c>
      <c r="I732" s="104">
        <v>0</v>
      </c>
      <c r="J732" s="69" t="str">
        <f t="shared" si="44"/>
        <v/>
      </c>
      <c r="K732" s="71" t="str">
        <f t="shared" si="43"/>
        <v/>
      </c>
      <c r="L732" s="52"/>
    </row>
    <row r="733" spans="1:12" x14ac:dyDescent="0.15">
      <c r="A733" s="24" t="s">
        <v>1881</v>
      </c>
      <c r="B733" s="24" t="s">
        <v>1882</v>
      </c>
      <c r="C733" s="24" t="s">
        <v>1523</v>
      </c>
      <c r="D733" s="24" t="s">
        <v>1525</v>
      </c>
      <c r="E733" s="63">
        <v>0</v>
      </c>
      <c r="F733" s="45">
        <v>0</v>
      </c>
      <c r="G733" s="103" t="str">
        <f t="shared" si="45"/>
        <v/>
      </c>
      <c r="H733" s="63">
        <v>0</v>
      </c>
      <c r="I733" s="104">
        <v>0</v>
      </c>
      <c r="J733" s="69" t="str">
        <f t="shared" si="44"/>
        <v/>
      </c>
      <c r="K733" s="71" t="str">
        <f t="shared" si="43"/>
        <v/>
      </c>
      <c r="L733" s="52"/>
    </row>
    <row r="734" spans="1:12" x14ac:dyDescent="0.15">
      <c r="A734" s="24" t="s">
        <v>961</v>
      </c>
      <c r="B734" s="24" t="s">
        <v>1853</v>
      </c>
      <c r="C734" s="24" t="s">
        <v>1522</v>
      </c>
      <c r="D734" s="24" t="s">
        <v>1525</v>
      </c>
      <c r="E734" s="63">
        <v>0</v>
      </c>
      <c r="F734" s="45">
        <v>0</v>
      </c>
      <c r="G734" s="103" t="str">
        <f t="shared" si="45"/>
        <v/>
      </c>
      <c r="H734" s="63">
        <v>0</v>
      </c>
      <c r="I734" s="104">
        <v>0</v>
      </c>
      <c r="J734" s="69" t="str">
        <f t="shared" si="44"/>
        <v/>
      </c>
      <c r="K734" s="71" t="str">
        <f t="shared" si="43"/>
        <v/>
      </c>
      <c r="L734" s="52"/>
    </row>
    <row r="735" spans="1:12" x14ac:dyDescent="0.15">
      <c r="A735" s="24" t="s">
        <v>356</v>
      </c>
      <c r="B735" s="24" t="s">
        <v>453</v>
      </c>
      <c r="C735" s="24" t="s">
        <v>1522</v>
      </c>
      <c r="D735" s="24" t="s">
        <v>1525</v>
      </c>
      <c r="E735" s="63">
        <v>0</v>
      </c>
      <c r="F735" s="45">
        <v>0</v>
      </c>
      <c r="G735" s="103" t="str">
        <f t="shared" si="45"/>
        <v/>
      </c>
      <c r="H735" s="63">
        <v>0</v>
      </c>
      <c r="I735" s="104">
        <v>0</v>
      </c>
      <c r="J735" s="69" t="str">
        <f t="shared" si="44"/>
        <v/>
      </c>
      <c r="K735" s="71" t="str">
        <f t="shared" si="43"/>
        <v/>
      </c>
      <c r="L735" s="52"/>
    </row>
    <row r="736" spans="1:12" x14ac:dyDescent="0.15">
      <c r="A736" s="24" t="s">
        <v>1118</v>
      </c>
      <c r="B736" s="24" t="s">
        <v>1931</v>
      </c>
      <c r="C736" s="24" t="s">
        <v>1522</v>
      </c>
      <c r="D736" s="24" t="s">
        <v>1525</v>
      </c>
      <c r="E736" s="63">
        <v>0</v>
      </c>
      <c r="F736" s="45">
        <v>0</v>
      </c>
      <c r="G736" s="103" t="str">
        <f t="shared" si="45"/>
        <v/>
      </c>
      <c r="H736" s="63">
        <v>0</v>
      </c>
      <c r="I736" s="104">
        <v>0</v>
      </c>
      <c r="J736" s="69" t="str">
        <f t="shared" si="44"/>
        <v/>
      </c>
      <c r="K736" s="71" t="str">
        <f t="shared" ref="K736:K759" si="46">IF(ISERROR(H736/E736),"",(H736/E736))</f>
        <v/>
      </c>
      <c r="L736" s="52"/>
    </row>
    <row r="737" spans="1:12" x14ac:dyDescent="0.15">
      <c r="A737" s="24" t="s">
        <v>469</v>
      </c>
      <c r="B737" s="24" t="s">
        <v>1681</v>
      </c>
      <c r="C737" s="24" t="s">
        <v>1522</v>
      </c>
      <c r="D737" s="24" t="s">
        <v>1525</v>
      </c>
      <c r="E737" s="63">
        <v>0</v>
      </c>
      <c r="F737" s="45">
        <v>0</v>
      </c>
      <c r="G737" s="103" t="str">
        <f t="shared" si="45"/>
        <v/>
      </c>
      <c r="H737" s="63">
        <v>0</v>
      </c>
      <c r="I737" s="104">
        <v>0</v>
      </c>
      <c r="J737" s="69" t="str">
        <f t="shared" si="44"/>
        <v/>
      </c>
      <c r="K737" s="71" t="str">
        <f t="shared" si="46"/>
        <v/>
      </c>
      <c r="L737" s="52"/>
    </row>
    <row r="738" spans="1:12" x14ac:dyDescent="0.15">
      <c r="A738" s="24" t="s">
        <v>1354</v>
      </c>
      <c r="B738" s="24" t="s">
        <v>1086</v>
      </c>
      <c r="C738" s="24" t="s">
        <v>1523</v>
      </c>
      <c r="D738" s="24" t="s">
        <v>1525</v>
      </c>
      <c r="E738" s="63">
        <v>0</v>
      </c>
      <c r="F738" s="45">
        <v>0</v>
      </c>
      <c r="G738" s="103" t="str">
        <f t="shared" si="45"/>
        <v/>
      </c>
      <c r="H738" s="63">
        <v>0</v>
      </c>
      <c r="I738" s="104">
        <v>0</v>
      </c>
      <c r="J738" s="69" t="str">
        <f t="shared" si="44"/>
        <v/>
      </c>
      <c r="K738" s="71" t="str">
        <f t="shared" si="46"/>
        <v/>
      </c>
      <c r="L738" s="52"/>
    </row>
    <row r="739" spans="1:12" x14ac:dyDescent="0.15">
      <c r="A739" s="24" t="s">
        <v>1353</v>
      </c>
      <c r="B739" s="24" t="s">
        <v>1483</v>
      </c>
      <c r="C739" s="24" t="s">
        <v>1523</v>
      </c>
      <c r="D739" s="24" t="s">
        <v>1525</v>
      </c>
      <c r="E739" s="63">
        <v>0</v>
      </c>
      <c r="F739" s="45">
        <v>0</v>
      </c>
      <c r="G739" s="103" t="str">
        <f t="shared" si="45"/>
        <v/>
      </c>
      <c r="H739" s="63">
        <v>0</v>
      </c>
      <c r="I739" s="104">
        <v>0</v>
      </c>
      <c r="J739" s="69" t="str">
        <f t="shared" si="44"/>
        <v/>
      </c>
      <c r="K739" s="71" t="str">
        <f t="shared" si="46"/>
        <v/>
      </c>
      <c r="L739" s="52"/>
    </row>
    <row r="740" spans="1:12" x14ac:dyDescent="0.15">
      <c r="A740" s="24" t="s">
        <v>1344</v>
      </c>
      <c r="B740" s="24" t="s">
        <v>1099</v>
      </c>
      <c r="C740" s="24" t="s">
        <v>1523</v>
      </c>
      <c r="D740" s="24" t="s">
        <v>1525</v>
      </c>
      <c r="E740" s="63">
        <v>0</v>
      </c>
      <c r="F740" s="45">
        <v>0</v>
      </c>
      <c r="G740" s="103" t="str">
        <f t="shared" si="45"/>
        <v/>
      </c>
      <c r="H740" s="63">
        <v>0</v>
      </c>
      <c r="I740" s="104">
        <v>1.6527152887233101</v>
      </c>
      <c r="J740" s="69">
        <f t="shared" si="44"/>
        <v>-1</v>
      </c>
      <c r="K740" s="71" t="str">
        <f t="shared" si="46"/>
        <v/>
      </c>
      <c r="L740" s="52"/>
    </row>
    <row r="741" spans="1:12" x14ac:dyDescent="0.15">
      <c r="A741" s="24" t="s">
        <v>1343</v>
      </c>
      <c r="B741" s="24" t="s">
        <v>1095</v>
      </c>
      <c r="C741" s="24" t="s">
        <v>1523</v>
      </c>
      <c r="D741" s="24" t="s">
        <v>1525</v>
      </c>
      <c r="E741" s="63">
        <v>0</v>
      </c>
      <c r="F741" s="45">
        <v>0</v>
      </c>
      <c r="G741" s="103" t="str">
        <f t="shared" si="45"/>
        <v/>
      </c>
      <c r="H741" s="63">
        <v>0</v>
      </c>
      <c r="I741" s="104">
        <v>0</v>
      </c>
      <c r="J741" s="69" t="str">
        <f t="shared" si="44"/>
        <v/>
      </c>
      <c r="K741" s="71" t="str">
        <f t="shared" si="46"/>
        <v/>
      </c>
      <c r="L741" s="52"/>
    </row>
    <row r="742" spans="1:12" x14ac:dyDescent="0.15">
      <c r="A742" s="24" t="s">
        <v>1339</v>
      </c>
      <c r="B742" s="24" t="s">
        <v>1098</v>
      </c>
      <c r="C742" s="24" t="s">
        <v>1523</v>
      </c>
      <c r="D742" s="24" t="s">
        <v>1525</v>
      </c>
      <c r="E742" s="63">
        <v>0</v>
      </c>
      <c r="F742" s="45">
        <v>0</v>
      </c>
      <c r="G742" s="103" t="str">
        <f t="shared" si="45"/>
        <v/>
      </c>
      <c r="H742" s="63">
        <v>0</v>
      </c>
      <c r="I742" s="104">
        <v>0</v>
      </c>
      <c r="J742" s="69" t="str">
        <f t="shared" si="44"/>
        <v/>
      </c>
      <c r="K742" s="71" t="str">
        <f t="shared" si="46"/>
        <v/>
      </c>
      <c r="L742" s="52"/>
    </row>
    <row r="743" spans="1:12" x14ac:dyDescent="0.15">
      <c r="A743" s="24" t="s">
        <v>1044</v>
      </c>
      <c r="B743" s="24" t="s">
        <v>1045</v>
      </c>
      <c r="C743" s="24" t="s">
        <v>1522</v>
      </c>
      <c r="D743" s="24" t="s">
        <v>1525</v>
      </c>
      <c r="E743" s="63">
        <v>0</v>
      </c>
      <c r="F743" s="45">
        <v>0</v>
      </c>
      <c r="G743" s="103" t="str">
        <f t="shared" si="45"/>
        <v/>
      </c>
      <c r="H743" s="63">
        <v>0</v>
      </c>
      <c r="I743" s="104">
        <v>1.0078749499999999</v>
      </c>
      <c r="J743" s="69">
        <f>IF(ISERROR(H743/I743-1),"",((H743/I743-1)))</f>
        <v>-1</v>
      </c>
      <c r="K743" s="71" t="str">
        <f t="shared" si="46"/>
        <v/>
      </c>
      <c r="L743" s="52"/>
    </row>
    <row r="744" spans="1:12" x14ac:dyDescent="0.15">
      <c r="A744" s="24" t="s">
        <v>1911</v>
      </c>
      <c r="B744" s="24" t="s">
        <v>1912</v>
      </c>
      <c r="C744" s="24" t="s">
        <v>1522</v>
      </c>
      <c r="D744" s="24" t="s">
        <v>1525</v>
      </c>
      <c r="E744" s="63">
        <v>0</v>
      </c>
      <c r="F744" s="45">
        <v>0</v>
      </c>
      <c r="G744" s="103" t="str">
        <f t="shared" si="45"/>
        <v/>
      </c>
      <c r="H744" s="63">
        <v>0</v>
      </c>
      <c r="I744" s="104">
        <v>0</v>
      </c>
      <c r="J744" s="69" t="str">
        <f t="shared" ref="J744:J759" si="47">IF(ISERROR(H744/I744-1),"",((H744/I744-1)))</f>
        <v/>
      </c>
      <c r="K744" s="71" t="str">
        <f t="shared" si="46"/>
        <v/>
      </c>
      <c r="L744" s="52"/>
    </row>
    <row r="745" spans="1:12" x14ac:dyDescent="0.15">
      <c r="A745" s="24" t="s">
        <v>1907</v>
      </c>
      <c r="B745" s="24" t="s">
        <v>1908</v>
      </c>
      <c r="C745" s="24" t="s">
        <v>1522</v>
      </c>
      <c r="D745" s="24" t="s">
        <v>1525</v>
      </c>
      <c r="E745" s="63">
        <v>0</v>
      </c>
      <c r="F745" s="45">
        <v>0</v>
      </c>
      <c r="G745" s="103" t="str">
        <f>IF(ISERROR(E745/F745-1),"",((E745/F745-1)))</f>
        <v/>
      </c>
      <c r="H745" s="63">
        <v>0</v>
      </c>
      <c r="I745" s="118">
        <v>0</v>
      </c>
      <c r="J745" s="119" t="str">
        <f t="shared" si="47"/>
        <v/>
      </c>
      <c r="K745" s="71" t="str">
        <f t="shared" si="46"/>
        <v/>
      </c>
      <c r="L745" s="52"/>
    </row>
    <row r="746" spans="1:12" x14ac:dyDescent="0.15">
      <c r="A746" s="24" t="s">
        <v>1669</v>
      </c>
      <c r="B746" s="24" t="s">
        <v>1035</v>
      </c>
      <c r="C746" s="24" t="s">
        <v>1522</v>
      </c>
      <c r="D746" s="24" t="s">
        <v>1525</v>
      </c>
      <c r="E746" s="63">
        <v>0</v>
      </c>
      <c r="F746" s="115">
        <v>0</v>
      </c>
      <c r="G746" s="103" t="str">
        <f t="shared" ref="G746:G759" si="48">IF(ISERROR(E746/F746-1),"",((E746/F746-1)))</f>
        <v/>
      </c>
      <c r="H746" s="63">
        <v>0</v>
      </c>
      <c r="I746" s="118">
        <v>0</v>
      </c>
      <c r="J746" s="119" t="str">
        <f t="shared" si="47"/>
        <v/>
      </c>
      <c r="K746" s="71" t="str">
        <f t="shared" si="46"/>
        <v/>
      </c>
      <c r="L746" s="52"/>
    </row>
    <row r="747" spans="1:12" x14ac:dyDescent="0.15">
      <c r="A747" s="24" t="s">
        <v>1764</v>
      </c>
      <c r="B747" s="24" t="s">
        <v>1777</v>
      </c>
      <c r="C747" s="24" t="s">
        <v>1522</v>
      </c>
      <c r="D747" s="24" t="s">
        <v>1525</v>
      </c>
      <c r="E747" s="63">
        <v>0</v>
      </c>
      <c r="F747" s="115">
        <v>0</v>
      </c>
      <c r="G747" s="103" t="str">
        <f t="shared" si="48"/>
        <v/>
      </c>
      <c r="H747" s="63">
        <v>0</v>
      </c>
      <c r="I747" s="118">
        <v>0</v>
      </c>
      <c r="J747" s="119" t="str">
        <f t="shared" si="47"/>
        <v/>
      </c>
      <c r="K747" s="71" t="str">
        <f t="shared" si="46"/>
        <v/>
      </c>
      <c r="L747" s="52"/>
    </row>
    <row r="748" spans="1:12" x14ac:dyDescent="0.15">
      <c r="A748" s="24" t="s">
        <v>82</v>
      </c>
      <c r="B748" s="24" t="s">
        <v>1507</v>
      </c>
      <c r="C748" s="24" t="s">
        <v>1522</v>
      </c>
      <c r="D748" s="24" t="s">
        <v>1525</v>
      </c>
      <c r="E748" s="63">
        <v>0</v>
      </c>
      <c r="F748" s="115">
        <v>0</v>
      </c>
      <c r="G748" s="103" t="str">
        <f t="shared" si="48"/>
        <v/>
      </c>
      <c r="H748" s="63">
        <v>0</v>
      </c>
      <c r="I748" s="118">
        <v>0</v>
      </c>
      <c r="J748" s="119" t="str">
        <f t="shared" si="47"/>
        <v/>
      </c>
      <c r="K748" s="71" t="str">
        <f t="shared" si="46"/>
        <v/>
      </c>
      <c r="L748" s="52"/>
    </row>
    <row r="749" spans="1:12" x14ac:dyDescent="0.15">
      <c r="A749" s="24" t="s">
        <v>79</v>
      </c>
      <c r="B749" s="24" t="s">
        <v>1504</v>
      </c>
      <c r="C749" s="24" t="s">
        <v>1522</v>
      </c>
      <c r="D749" s="24" t="s">
        <v>1525</v>
      </c>
      <c r="E749" s="63">
        <v>0</v>
      </c>
      <c r="F749" s="115">
        <v>0</v>
      </c>
      <c r="G749" s="103" t="str">
        <f t="shared" si="48"/>
        <v/>
      </c>
      <c r="H749" s="63">
        <v>0</v>
      </c>
      <c r="I749" s="118">
        <v>0</v>
      </c>
      <c r="J749" s="119" t="str">
        <f t="shared" si="47"/>
        <v/>
      </c>
      <c r="K749" s="71" t="str">
        <f t="shared" si="46"/>
        <v/>
      </c>
      <c r="L749" s="52"/>
    </row>
    <row r="750" spans="1:12" x14ac:dyDescent="0.15">
      <c r="A750" s="24" t="s">
        <v>78</v>
      </c>
      <c r="B750" s="24" t="s">
        <v>1503</v>
      </c>
      <c r="C750" s="24" t="s">
        <v>1522</v>
      </c>
      <c r="D750" s="24" t="s">
        <v>1525</v>
      </c>
      <c r="E750" s="63">
        <v>0</v>
      </c>
      <c r="F750" s="115">
        <v>0</v>
      </c>
      <c r="G750" s="103" t="str">
        <f t="shared" si="48"/>
        <v/>
      </c>
      <c r="H750" s="63">
        <v>0</v>
      </c>
      <c r="I750" s="118">
        <v>0</v>
      </c>
      <c r="J750" s="119" t="str">
        <f t="shared" si="47"/>
        <v/>
      </c>
      <c r="K750" s="71" t="str">
        <f t="shared" si="46"/>
        <v/>
      </c>
      <c r="L750" s="52"/>
    </row>
    <row r="751" spans="1:12" x14ac:dyDescent="0.15">
      <c r="A751" s="24" t="s">
        <v>76</v>
      </c>
      <c r="B751" s="24" t="s">
        <v>1501</v>
      </c>
      <c r="C751" s="24" t="s">
        <v>1522</v>
      </c>
      <c r="D751" s="24" t="s">
        <v>1525</v>
      </c>
      <c r="E751" s="63">
        <v>0</v>
      </c>
      <c r="F751" s="115">
        <v>0</v>
      </c>
      <c r="G751" s="103" t="str">
        <f t="shared" si="48"/>
        <v/>
      </c>
      <c r="H751" s="63">
        <v>0</v>
      </c>
      <c r="I751" s="118">
        <v>0</v>
      </c>
      <c r="J751" s="119" t="str">
        <f t="shared" si="47"/>
        <v/>
      </c>
      <c r="K751" s="71" t="str">
        <f t="shared" si="46"/>
        <v/>
      </c>
      <c r="L751" s="52"/>
    </row>
    <row r="752" spans="1:12" x14ac:dyDescent="0.15">
      <c r="A752" s="24" t="s">
        <v>75</v>
      </c>
      <c r="B752" s="24" t="s">
        <v>1054</v>
      </c>
      <c r="C752" s="24" t="s">
        <v>1522</v>
      </c>
      <c r="D752" s="24" t="s">
        <v>1525</v>
      </c>
      <c r="E752" s="63">
        <v>0</v>
      </c>
      <c r="F752" s="115">
        <v>0</v>
      </c>
      <c r="G752" s="103" t="str">
        <f t="shared" si="48"/>
        <v/>
      </c>
      <c r="H752" s="63">
        <v>0</v>
      </c>
      <c r="I752" s="118">
        <v>0</v>
      </c>
      <c r="J752" s="119" t="str">
        <f t="shared" si="47"/>
        <v/>
      </c>
      <c r="K752" s="71" t="str">
        <f t="shared" si="46"/>
        <v/>
      </c>
      <c r="L752" s="52"/>
    </row>
    <row r="753" spans="1:12" x14ac:dyDescent="0.15">
      <c r="A753" s="24" t="s">
        <v>68</v>
      </c>
      <c r="B753" s="24" t="s">
        <v>1495</v>
      </c>
      <c r="C753" s="24" t="s">
        <v>1522</v>
      </c>
      <c r="D753" s="24" t="s">
        <v>1525</v>
      </c>
      <c r="E753" s="63">
        <v>0</v>
      </c>
      <c r="F753" s="115">
        <v>0</v>
      </c>
      <c r="G753" s="103" t="str">
        <f t="shared" si="48"/>
        <v/>
      </c>
      <c r="H753" s="63">
        <v>0</v>
      </c>
      <c r="I753" s="118">
        <v>0</v>
      </c>
      <c r="J753" s="119" t="str">
        <f t="shared" si="47"/>
        <v/>
      </c>
      <c r="K753" s="71" t="str">
        <f t="shared" si="46"/>
        <v/>
      </c>
      <c r="L753" s="52"/>
    </row>
    <row r="754" spans="1:12" x14ac:dyDescent="0.15">
      <c r="A754" s="24" t="s">
        <v>67</v>
      </c>
      <c r="B754" s="24" t="s">
        <v>1494</v>
      </c>
      <c r="C754" s="24" t="s">
        <v>1522</v>
      </c>
      <c r="D754" s="24" t="s">
        <v>1525</v>
      </c>
      <c r="E754" s="63">
        <v>0</v>
      </c>
      <c r="F754" s="115">
        <v>0</v>
      </c>
      <c r="G754" s="103" t="str">
        <f t="shared" si="48"/>
        <v/>
      </c>
      <c r="H754" s="63">
        <v>0</v>
      </c>
      <c r="I754" s="118">
        <v>0</v>
      </c>
      <c r="J754" s="119" t="str">
        <f t="shared" si="47"/>
        <v/>
      </c>
      <c r="K754" s="71" t="str">
        <f t="shared" si="46"/>
        <v/>
      </c>
      <c r="L754" s="52"/>
    </row>
    <row r="755" spans="1:12" x14ac:dyDescent="0.15">
      <c r="A755" s="24" t="s">
        <v>64</v>
      </c>
      <c r="B755" s="24" t="s">
        <v>1491</v>
      </c>
      <c r="C755" s="24" t="s">
        <v>1522</v>
      </c>
      <c r="D755" s="24" t="s">
        <v>1525</v>
      </c>
      <c r="E755" s="63">
        <v>0</v>
      </c>
      <c r="F755" s="115">
        <v>0</v>
      </c>
      <c r="G755" s="103" t="str">
        <f t="shared" si="48"/>
        <v/>
      </c>
      <c r="H755" s="63">
        <v>0</v>
      </c>
      <c r="I755" s="118">
        <v>0</v>
      </c>
      <c r="J755" s="119" t="str">
        <f t="shared" si="47"/>
        <v/>
      </c>
      <c r="K755" s="71" t="str">
        <f t="shared" si="46"/>
        <v/>
      </c>
      <c r="L755" s="52"/>
    </row>
    <row r="756" spans="1:12" x14ac:dyDescent="0.15">
      <c r="A756" s="24" t="s">
        <v>974</v>
      </c>
      <c r="B756" s="24" t="s">
        <v>1489</v>
      </c>
      <c r="C756" s="24" t="s">
        <v>1522</v>
      </c>
      <c r="D756" s="24" t="s">
        <v>1525</v>
      </c>
      <c r="E756" s="63">
        <v>0</v>
      </c>
      <c r="F756" s="115">
        <v>0</v>
      </c>
      <c r="G756" s="103" t="str">
        <f t="shared" si="48"/>
        <v/>
      </c>
      <c r="H756" s="63">
        <v>0</v>
      </c>
      <c r="I756" s="118">
        <v>0</v>
      </c>
      <c r="J756" s="119" t="str">
        <f t="shared" si="47"/>
        <v/>
      </c>
      <c r="K756" s="71" t="str">
        <f t="shared" si="46"/>
        <v/>
      </c>
      <c r="L756" s="52"/>
    </row>
    <row r="757" spans="1:12" x14ac:dyDescent="0.15">
      <c r="A757" s="24" t="s">
        <v>60</v>
      </c>
      <c r="B757" s="24" t="s">
        <v>1052</v>
      </c>
      <c r="C757" s="24" t="s">
        <v>1522</v>
      </c>
      <c r="D757" s="24" t="s">
        <v>1525</v>
      </c>
      <c r="E757" s="63">
        <v>0</v>
      </c>
      <c r="F757" s="115">
        <v>0</v>
      </c>
      <c r="G757" s="103" t="str">
        <f t="shared" si="48"/>
        <v/>
      </c>
      <c r="H757" s="63">
        <v>0</v>
      </c>
      <c r="I757" s="118">
        <v>0</v>
      </c>
      <c r="J757" s="119" t="str">
        <f t="shared" si="47"/>
        <v/>
      </c>
      <c r="K757" s="71" t="str">
        <f t="shared" si="46"/>
        <v/>
      </c>
      <c r="L757" s="52"/>
    </row>
    <row r="758" spans="1:12" x14ac:dyDescent="0.15">
      <c r="A758" s="24" t="s">
        <v>59</v>
      </c>
      <c r="B758" s="24" t="s">
        <v>1049</v>
      </c>
      <c r="C758" s="24" t="s">
        <v>1522</v>
      </c>
      <c r="D758" s="24" t="s">
        <v>1525</v>
      </c>
      <c r="E758" s="63">
        <v>0</v>
      </c>
      <c r="F758" s="115">
        <v>0</v>
      </c>
      <c r="G758" s="103" t="str">
        <f t="shared" si="48"/>
        <v/>
      </c>
      <c r="H758" s="63">
        <v>0</v>
      </c>
      <c r="I758" s="118">
        <v>0</v>
      </c>
      <c r="J758" s="119" t="str">
        <f t="shared" si="47"/>
        <v/>
      </c>
      <c r="K758" s="71" t="str">
        <f t="shared" si="46"/>
        <v/>
      </c>
      <c r="L758" s="52"/>
    </row>
    <row r="759" spans="1:12" x14ac:dyDescent="0.15">
      <c r="A759" s="24" t="s">
        <v>57</v>
      </c>
      <c r="B759" s="24" t="s">
        <v>1050</v>
      </c>
      <c r="C759" s="24" t="s">
        <v>1522</v>
      </c>
      <c r="D759" s="24" t="s">
        <v>1525</v>
      </c>
      <c r="E759" s="63">
        <v>0</v>
      </c>
      <c r="F759" s="115">
        <v>0</v>
      </c>
      <c r="G759" s="103" t="str">
        <f t="shared" si="48"/>
        <v/>
      </c>
      <c r="H759" s="63">
        <v>0</v>
      </c>
      <c r="I759" s="118">
        <v>0</v>
      </c>
      <c r="J759" s="120" t="str">
        <f t="shared" si="47"/>
        <v/>
      </c>
      <c r="K759" s="71" t="str">
        <f t="shared" si="46"/>
        <v/>
      </c>
      <c r="L759" s="52"/>
    </row>
    <row r="760" spans="1:12" x14ac:dyDescent="0.15">
      <c r="A760" s="25" t="s">
        <v>1131</v>
      </c>
      <c r="B760" s="26">
        <f>COUNTA(B7:B759)</f>
        <v>753</v>
      </c>
      <c r="C760" s="26"/>
      <c r="D760" s="26"/>
      <c r="E760" s="8">
        <f>SUM(E7:E759)</f>
        <v>13430.80010364088</v>
      </c>
      <c r="F760" s="8">
        <f>SUM(F7:F759)</f>
        <v>10884.264594526761</v>
      </c>
      <c r="G760" s="9">
        <f>IF(ISERROR(E760/F760-1),"",((E760/F760-1)))</f>
        <v>0.23396486616051804</v>
      </c>
      <c r="H760" s="116">
        <f>SUM(H7:H759)</f>
        <v>29021.02307956052</v>
      </c>
      <c r="I760" s="117">
        <f>SUM(I7:I759)</f>
        <v>29539.574561380487</v>
      </c>
      <c r="J760" s="9">
        <f>IF(ISERROR(H760/I760-1),"",((H760/I760-1)))</f>
        <v>-1.7554466830335125E-2</v>
      </c>
      <c r="K760" s="53">
        <f>IF(ISERROR(H760/E760),"",(H760/E760))</f>
        <v>2.1607814021216334</v>
      </c>
      <c r="L760" s="52"/>
    </row>
    <row r="761" spans="1:12" x14ac:dyDescent="0.15">
      <c r="A761" s="27"/>
      <c r="B761" s="27"/>
      <c r="C761" s="27"/>
      <c r="D761" s="27"/>
      <c r="E761" s="27"/>
      <c r="F761" s="27"/>
      <c r="G761" s="28"/>
    </row>
    <row r="762" spans="1:12" x14ac:dyDescent="0.15">
      <c r="A762" s="33" t="s">
        <v>1213</v>
      </c>
      <c r="B762" s="27"/>
      <c r="C762" s="27"/>
      <c r="D762" s="27"/>
      <c r="E762" s="27"/>
      <c r="F762" s="27"/>
      <c r="G762" s="28"/>
    </row>
    <row r="763" spans="1:12" x14ac:dyDescent="0.15">
      <c r="A763" s="27"/>
      <c r="B763" s="27"/>
      <c r="C763" s="27"/>
      <c r="D763" s="27"/>
      <c r="E763" s="27"/>
      <c r="F763" s="27"/>
      <c r="G763" s="28"/>
    </row>
    <row r="764" spans="1:12" x14ac:dyDescent="0.15">
      <c r="A764" s="33"/>
      <c r="B764" s="27"/>
      <c r="C764" s="27"/>
      <c r="D764" s="27"/>
      <c r="E764" s="27"/>
      <c r="F764" s="27"/>
      <c r="G764" s="28"/>
    </row>
  </sheetData>
  <autoFilter ref="A6:K760"/>
  <mergeCells count="2">
    <mergeCell ref="E5:G5"/>
    <mergeCell ref="H5:K5"/>
  </mergeCells>
  <phoneticPr fontId="2" type="noConversion"/>
  <pageMargins left="0.75" right="0.75" top="1" bottom="1" header="0.5" footer="0.5"/>
  <pageSetup paperSize="9" scale="50" orientation="portrait" horizontalDpi="300" verticalDpi="30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00"/>
  <sheetViews>
    <sheetView showGridLines="0" workbookViewId="0"/>
  </sheetViews>
  <sheetFormatPr baseColWidth="10" defaultRowHeight="13" x14ac:dyDescent="0.15"/>
  <cols>
    <col min="1" max="1" width="56.5" style="21" customWidth="1"/>
    <col min="2" max="2" width="12.5" style="21" customWidth="1"/>
    <col min="3" max="7" width="11.5" style="21" customWidth="1"/>
    <col min="8" max="8" width="11.5" style="19" customWidth="1"/>
    <col min="9" max="9" width="6.1640625" style="92" customWidth="1"/>
    <col min="10" max="11" width="11.6640625" bestFit="1" customWidth="1"/>
    <col min="12" max="12" width="10.1640625" customWidth="1"/>
    <col min="13" max="13" width="11.5" bestFit="1" customWidth="1"/>
    <col min="14" max="256" width="8.83203125" customWidth="1"/>
  </cols>
  <sheetData>
    <row r="1" spans="1:13" s="19" customFormat="1" ht="20" x14ac:dyDescent="0.15">
      <c r="A1" s="62" t="s">
        <v>1070</v>
      </c>
      <c r="B1" s="21"/>
      <c r="C1" s="21"/>
      <c r="D1" s="21"/>
      <c r="E1" s="21"/>
      <c r="F1" s="21"/>
      <c r="G1" s="21"/>
      <c r="I1" s="92"/>
    </row>
    <row r="2" spans="1:13" s="19" customFormat="1" ht="15.75" customHeight="1" x14ac:dyDescent="0.15">
      <c r="A2" s="20" t="s">
        <v>1384</v>
      </c>
      <c r="B2" s="21"/>
      <c r="C2" s="21"/>
      <c r="D2" s="21"/>
      <c r="E2" s="21"/>
      <c r="F2" s="21"/>
      <c r="G2" s="21"/>
      <c r="I2" s="92"/>
    </row>
    <row r="3" spans="1:13" s="19" customFormat="1" x14ac:dyDescent="0.15">
      <c r="A3" s="21"/>
      <c r="B3" s="21"/>
      <c r="C3" s="21"/>
      <c r="D3" s="21"/>
      <c r="E3" s="21"/>
      <c r="F3" s="21"/>
      <c r="G3" s="21"/>
      <c r="I3" s="92"/>
    </row>
    <row r="4" spans="1:13" s="19" customFormat="1" x14ac:dyDescent="0.15">
      <c r="I4" s="92"/>
    </row>
    <row r="5" spans="1:13" s="23" customFormat="1" ht="22.5" customHeight="1" x14ac:dyDescent="0.15">
      <c r="A5" s="78" t="s">
        <v>1071</v>
      </c>
      <c r="B5" s="78" t="s">
        <v>1282</v>
      </c>
      <c r="C5" s="132" t="s">
        <v>458</v>
      </c>
      <c r="D5" s="133"/>
      <c r="E5" s="134"/>
      <c r="F5" s="81"/>
      <c r="G5" s="78" t="s">
        <v>1677</v>
      </c>
      <c r="H5" s="80" t="s">
        <v>1469</v>
      </c>
      <c r="I5" s="95"/>
      <c r="J5" s="135" t="s">
        <v>1280</v>
      </c>
      <c r="K5" s="129"/>
      <c r="L5" s="130"/>
      <c r="M5" s="131"/>
    </row>
    <row r="6" spans="1:13" s="6" customFormat="1" ht="24" x14ac:dyDescent="0.15">
      <c r="A6" s="2"/>
      <c r="B6" s="2"/>
      <c r="C6" s="3" t="s">
        <v>1416</v>
      </c>
      <c r="D6" s="4" t="s">
        <v>1670</v>
      </c>
      <c r="E6" s="91" t="s">
        <v>1277</v>
      </c>
      <c r="F6" s="7" t="s">
        <v>1278</v>
      </c>
      <c r="G6" s="91" t="s">
        <v>1678</v>
      </c>
      <c r="H6" s="4" t="s">
        <v>834</v>
      </c>
      <c r="I6" s="111"/>
      <c r="J6" s="107" t="s">
        <v>1416</v>
      </c>
      <c r="K6" s="13" t="s">
        <v>1670</v>
      </c>
      <c r="L6" s="13" t="s">
        <v>1277</v>
      </c>
      <c r="M6" s="13" t="s">
        <v>1281</v>
      </c>
    </row>
    <row r="7" spans="1:13" ht="12.75" customHeight="1" x14ac:dyDescent="0.15">
      <c r="A7" s="55" t="s">
        <v>626</v>
      </c>
      <c r="B7" s="54" t="s">
        <v>464</v>
      </c>
      <c r="C7" s="45">
        <v>229.86982119000001</v>
      </c>
      <c r="D7" s="45">
        <v>186.14296727999999</v>
      </c>
      <c r="E7" s="73">
        <f t="shared" ref="E7:E38" si="0">IF(ISERROR(C7/D7-1),"",((C7/D7-1)))</f>
        <v>0.23491005085475614</v>
      </c>
      <c r="F7" s="74">
        <f t="shared" ref="F7:F38" si="1">C7/$C$186</f>
        <v>0.26997518220460665</v>
      </c>
      <c r="G7" s="100">
        <v>1704.9284478</v>
      </c>
      <c r="H7" s="45">
        <v>7.74940909090909</v>
      </c>
      <c r="I7" s="93"/>
      <c r="J7" s="112">
        <v>80.477595609999995</v>
      </c>
      <c r="K7" s="112">
        <v>95.362460089999999</v>
      </c>
      <c r="L7" s="74">
        <f t="shared" ref="L7:L38" si="2">IF(ISERROR(J7/K7-1),"",((J7/K7-1)))</f>
        <v>-0.15608725347429331</v>
      </c>
      <c r="M7" s="67">
        <f t="shared" ref="M7:M38" si="3">IF(ISERROR(J7/C7),"",(J7/C7))</f>
        <v>0.35010074481887227</v>
      </c>
    </row>
    <row r="8" spans="1:13" ht="12.75" customHeight="1" x14ac:dyDescent="0.15">
      <c r="A8" s="55" t="s">
        <v>1900</v>
      </c>
      <c r="B8" s="55" t="s">
        <v>420</v>
      </c>
      <c r="C8" s="45">
        <v>91.433275780000002</v>
      </c>
      <c r="D8" s="45">
        <v>86.298759989999994</v>
      </c>
      <c r="E8" s="74">
        <f t="shared" si="0"/>
        <v>5.9496982234680695E-2</v>
      </c>
      <c r="F8" s="74">
        <f t="shared" si="1"/>
        <v>0.10738562878972388</v>
      </c>
      <c r="G8" s="100">
        <v>246.90600000000001</v>
      </c>
      <c r="H8" s="45">
        <v>19.2567272727273</v>
      </c>
      <c r="I8" s="93"/>
      <c r="J8" s="112">
        <v>284.13229498999999</v>
      </c>
      <c r="K8" s="112">
        <v>188.16273162000002</v>
      </c>
      <c r="L8" s="74">
        <f t="shared" si="2"/>
        <v>0.51003491788062072</v>
      </c>
      <c r="M8" s="74">
        <f t="shared" si="3"/>
        <v>3.1075370817256744</v>
      </c>
    </row>
    <row r="9" spans="1:13" ht="12.75" customHeight="1" x14ac:dyDescent="0.15">
      <c r="A9" s="55" t="s">
        <v>629</v>
      </c>
      <c r="B9" s="55" t="s">
        <v>470</v>
      </c>
      <c r="C9" s="45">
        <v>64.882086950000001</v>
      </c>
      <c r="D9" s="45">
        <v>29.476067090000001</v>
      </c>
      <c r="E9" s="74">
        <f t="shared" si="0"/>
        <v>1.2011785613017478</v>
      </c>
      <c r="F9" s="74">
        <f t="shared" si="1"/>
        <v>7.6202057127207609E-2</v>
      </c>
      <c r="G9" s="100">
        <v>4468.3958723659352</v>
      </c>
      <c r="H9" s="45">
        <v>7.5942272727272702</v>
      </c>
      <c r="I9" s="93"/>
      <c r="J9" s="112">
        <v>54.930376119999998</v>
      </c>
      <c r="K9" s="112">
        <v>32.940632489999999</v>
      </c>
      <c r="L9" s="74">
        <f t="shared" si="2"/>
        <v>0.66755681259840927</v>
      </c>
      <c r="M9" s="74">
        <f t="shared" si="3"/>
        <v>0.84661851525107268</v>
      </c>
    </row>
    <row r="10" spans="1:13" ht="12.75" customHeight="1" x14ac:dyDescent="0.15">
      <c r="A10" s="55" t="s">
        <v>628</v>
      </c>
      <c r="B10" s="55" t="s">
        <v>466</v>
      </c>
      <c r="C10" s="45">
        <v>48.0331616</v>
      </c>
      <c r="D10" s="45">
        <v>28.642800989999998</v>
      </c>
      <c r="E10" s="74">
        <f t="shared" si="0"/>
        <v>0.6769715230284119</v>
      </c>
      <c r="F10" s="74">
        <f t="shared" si="1"/>
        <v>5.6413501727591929E-2</v>
      </c>
      <c r="G10" s="100">
        <v>543.04156117531068</v>
      </c>
      <c r="H10" s="45">
        <v>24.5863181818182</v>
      </c>
      <c r="I10" s="93"/>
      <c r="J10" s="112">
        <v>10.372391970000001</v>
      </c>
      <c r="K10" s="112">
        <v>5.7136087499999997</v>
      </c>
      <c r="L10" s="74">
        <f t="shared" si="2"/>
        <v>0.81538366098308734</v>
      </c>
      <c r="M10" s="74">
        <f t="shared" si="3"/>
        <v>0.21594231202969577</v>
      </c>
    </row>
    <row r="11" spans="1:13" ht="12.75" customHeight="1" x14ac:dyDescent="0.15">
      <c r="A11" s="55" t="s">
        <v>1901</v>
      </c>
      <c r="B11" s="55" t="s">
        <v>421</v>
      </c>
      <c r="C11" s="45">
        <v>45.015144499999998</v>
      </c>
      <c r="D11" s="45">
        <v>23.799507219999999</v>
      </c>
      <c r="E11" s="74">
        <f t="shared" si="0"/>
        <v>0.8914317882250673</v>
      </c>
      <c r="F11" s="74">
        <f t="shared" si="1"/>
        <v>5.2868931534553625E-2</v>
      </c>
      <c r="G11" s="100">
        <v>71.798400000000001</v>
      </c>
      <c r="H11" s="45">
        <v>37.0876818181818</v>
      </c>
      <c r="I11" s="93"/>
      <c r="J11" s="112">
        <v>50.417705869999999</v>
      </c>
      <c r="K11" s="112">
        <v>37.992503670000005</v>
      </c>
      <c r="L11" s="74">
        <f t="shared" si="2"/>
        <v>0.32704352174114026</v>
      </c>
      <c r="M11" s="74">
        <f t="shared" si="3"/>
        <v>1.1200165284374461</v>
      </c>
    </row>
    <row r="12" spans="1:13" ht="12.75" customHeight="1" x14ac:dyDescent="0.15">
      <c r="A12" s="55" t="s">
        <v>641</v>
      </c>
      <c r="B12" s="55" t="s">
        <v>482</v>
      </c>
      <c r="C12" s="45">
        <v>32.307513319999998</v>
      </c>
      <c r="D12" s="45">
        <v>16.001708880000002</v>
      </c>
      <c r="E12" s="74">
        <f t="shared" si="0"/>
        <v>1.0190039427838906</v>
      </c>
      <c r="F12" s="74">
        <f t="shared" si="1"/>
        <v>3.7944201417964112E-2</v>
      </c>
      <c r="G12" s="100">
        <v>61.141867115595666</v>
      </c>
      <c r="H12" s="45">
        <v>24.3148181818182</v>
      </c>
      <c r="I12" s="93"/>
      <c r="J12" s="112">
        <v>1.65666443</v>
      </c>
      <c r="K12" s="112">
        <v>0.61851250000000002</v>
      </c>
      <c r="L12" s="74">
        <f t="shared" si="2"/>
        <v>1.6784655605181786</v>
      </c>
      <c r="M12" s="74">
        <f t="shared" si="3"/>
        <v>5.1277992632581849E-2</v>
      </c>
    </row>
    <row r="13" spans="1:13" ht="12.75" customHeight="1" x14ac:dyDescent="0.15">
      <c r="A13" s="55" t="s">
        <v>47</v>
      </c>
      <c r="B13" s="55" t="s">
        <v>193</v>
      </c>
      <c r="C13" s="45">
        <v>28.979891869999999</v>
      </c>
      <c r="D13" s="45">
        <v>54.528733619999997</v>
      </c>
      <c r="E13" s="74">
        <f t="shared" si="0"/>
        <v>-0.46853906287361891</v>
      </c>
      <c r="F13" s="74">
        <f t="shared" si="1"/>
        <v>3.4036010239927084E-2</v>
      </c>
      <c r="G13" s="100">
        <v>28.14769871</v>
      </c>
      <c r="H13" s="45">
        <v>32.354954545454497</v>
      </c>
      <c r="I13" s="93"/>
      <c r="J13" s="112">
        <v>0.45857511000000001</v>
      </c>
      <c r="K13" s="112">
        <v>0.45533568000000002</v>
      </c>
      <c r="L13" s="74">
        <f t="shared" si="2"/>
        <v>7.1143776828559435E-3</v>
      </c>
      <c r="M13" s="74">
        <f t="shared" si="3"/>
        <v>1.5823906868152163E-2</v>
      </c>
    </row>
    <row r="14" spans="1:13" ht="12.75" customHeight="1" x14ac:dyDescent="0.15">
      <c r="A14" s="55" t="s">
        <v>1788</v>
      </c>
      <c r="B14" s="55" t="s">
        <v>1789</v>
      </c>
      <c r="C14" s="45">
        <v>22.029070860000001</v>
      </c>
      <c r="D14" s="45">
        <v>6.0520101799999999</v>
      </c>
      <c r="E14" s="74">
        <f t="shared" si="0"/>
        <v>2.639959320094865</v>
      </c>
      <c r="F14" s="74">
        <f t="shared" si="1"/>
        <v>2.5872480295318624E-2</v>
      </c>
      <c r="G14" s="100">
        <v>36.754035357417372</v>
      </c>
      <c r="H14" s="45">
        <v>28.8296363636364</v>
      </c>
      <c r="I14" s="93"/>
      <c r="J14" s="112">
        <v>50.821342380000004</v>
      </c>
      <c r="K14" s="112">
        <v>8.6190092699999994</v>
      </c>
      <c r="L14" s="74">
        <f t="shared" si="2"/>
        <v>4.8964250748508604</v>
      </c>
      <c r="M14" s="74">
        <f t="shared" si="3"/>
        <v>2.307012524630828</v>
      </c>
    </row>
    <row r="15" spans="1:13" ht="12.75" customHeight="1" x14ac:dyDescent="0.15">
      <c r="A15" s="55" t="s">
        <v>627</v>
      </c>
      <c r="B15" s="55" t="s">
        <v>465</v>
      </c>
      <c r="C15" s="45">
        <v>21.945966510000002</v>
      </c>
      <c r="D15" s="45">
        <v>41.400367109999998</v>
      </c>
      <c r="E15" s="74">
        <f t="shared" si="0"/>
        <v>-0.46990889110499956</v>
      </c>
      <c r="F15" s="74">
        <f t="shared" si="1"/>
        <v>2.5774876739022731E-2</v>
      </c>
      <c r="G15" s="100">
        <v>4108.5885492777979</v>
      </c>
      <c r="H15" s="45">
        <v>8.9132727272727301</v>
      </c>
      <c r="I15" s="93"/>
      <c r="J15" s="112">
        <v>104.92679703</v>
      </c>
      <c r="K15" s="112">
        <v>50.774045380000004</v>
      </c>
      <c r="L15" s="74">
        <f t="shared" si="2"/>
        <v>1.0665439644352404</v>
      </c>
      <c r="M15" s="74">
        <f t="shared" si="3"/>
        <v>4.7811426752241042</v>
      </c>
    </row>
    <row r="16" spans="1:13" ht="12.75" customHeight="1" x14ac:dyDescent="0.15">
      <c r="A16" s="55" t="s">
        <v>422</v>
      </c>
      <c r="B16" s="55" t="s">
        <v>419</v>
      </c>
      <c r="C16" s="45">
        <v>19.472055179999998</v>
      </c>
      <c r="D16" s="45">
        <v>3.5833017799999998</v>
      </c>
      <c r="E16" s="74">
        <f t="shared" si="0"/>
        <v>4.4341097611934881</v>
      </c>
      <c r="F16" s="74">
        <f t="shared" si="1"/>
        <v>2.2869342386504395E-2</v>
      </c>
      <c r="G16" s="100">
        <v>10.97223861</v>
      </c>
      <c r="H16" s="45">
        <v>28.015090909090901</v>
      </c>
      <c r="I16" s="93"/>
      <c r="J16" s="112">
        <v>0</v>
      </c>
      <c r="K16" s="112">
        <v>0</v>
      </c>
      <c r="L16" s="74" t="str">
        <f t="shared" si="2"/>
        <v/>
      </c>
      <c r="M16" s="74">
        <f t="shared" si="3"/>
        <v>0</v>
      </c>
    </row>
    <row r="17" spans="1:13" ht="12.75" customHeight="1" x14ac:dyDescent="0.15">
      <c r="A17" s="55" t="s">
        <v>652</v>
      </c>
      <c r="B17" s="55" t="s">
        <v>493</v>
      </c>
      <c r="C17" s="45">
        <v>14.873444320000001</v>
      </c>
      <c r="D17" s="45">
        <v>9.6032140899999998</v>
      </c>
      <c r="E17" s="74">
        <f t="shared" si="0"/>
        <v>0.54879857728965842</v>
      </c>
      <c r="F17" s="74">
        <f t="shared" si="1"/>
        <v>1.7468412423669453E-2</v>
      </c>
      <c r="G17" s="100">
        <v>222.95080926819205</v>
      </c>
      <c r="H17" s="45">
        <v>30.2843181818182</v>
      </c>
      <c r="I17" s="93"/>
      <c r="J17" s="112">
        <v>3.3684554100000001</v>
      </c>
      <c r="K17" s="112">
        <v>2.5625297799999998</v>
      </c>
      <c r="L17" s="74">
        <f t="shared" si="2"/>
        <v>0.31450390793116978</v>
      </c>
      <c r="M17" s="74">
        <f t="shared" si="3"/>
        <v>0.22647446936487406</v>
      </c>
    </row>
    <row r="18" spans="1:13" ht="12.75" customHeight="1" x14ac:dyDescent="0.15">
      <c r="A18" s="55" t="s">
        <v>632</v>
      </c>
      <c r="B18" s="55" t="s">
        <v>473</v>
      </c>
      <c r="C18" s="45">
        <v>13.165750700999999</v>
      </c>
      <c r="D18" s="45">
        <v>7.7016368169999998</v>
      </c>
      <c r="E18" s="74">
        <f t="shared" si="0"/>
        <v>0.70947436419475585</v>
      </c>
      <c r="F18" s="74">
        <f t="shared" si="1"/>
        <v>1.546277769722966E-2</v>
      </c>
      <c r="G18" s="100">
        <v>90.992074981946558</v>
      </c>
      <c r="H18" s="45">
        <v>17.8668181818182</v>
      </c>
      <c r="I18" s="93"/>
      <c r="J18" s="112">
        <v>3.95494374</v>
      </c>
      <c r="K18" s="112">
        <v>3.9192183799999998</v>
      </c>
      <c r="L18" s="74">
        <f t="shared" si="2"/>
        <v>9.1154297964892717E-3</v>
      </c>
      <c r="M18" s="74">
        <f t="shared" si="3"/>
        <v>0.30039637160223642</v>
      </c>
    </row>
    <row r="19" spans="1:13" ht="12.75" customHeight="1" x14ac:dyDescent="0.15">
      <c r="A19" s="55" t="s">
        <v>638</v>
      </c>
      <c r="B19" s="55" t="s">
        <v>479</v>
      </c>
      <c r="C19" s="45">
        <v>12.770851985</v>
      </c>
      <c r="D19" s="45">
        <v>13.317126314999999</v>
      </c>
      <c r="E19" s="74">
        <f t="shared" si="0"/>
        <v>-4.1020436172081065E-2</v>
      </c>
      <c r="F19" s="74">
        <f t="shared" si="1"/>
        <v>1.4998981048097788E-2</v>
      </c>
      <c r="G19" s="100">
        <v>799.64538291855445</v>
      </c>
      <c r="H19" s="45">
        <v>48.628500000000003</v>
      </c>
      <c r="I19" s="93"/>
      <c r="J19" s="112">
        <v>13.496522779999999</v>
      </c>
      <c r="K19" s="112">
        <v>10.529942269999999</v>
      </c>
      <c r="L19" s="74">
        <f t="shared" si="2"/>
        <v>0.28172808871439337</v>
      </c>
      <c r="M19" s="74">
        <f t="shared" si="3"/>
        <v>1.0568224262447279</v>
      </c>
    </row>
    <row r="20" spans="1:13" ht="12.75" customHeight="1" x14ac:dyDescent="0.15">
      <c r="A20" s="55" t="s">
        <v>634</v>
      </c>
      <c r="B20" s="55" t="s">
        <v>475</v>
      </c>
      <c r="C20" s="45">
        <v>11.302701920000001</v>
      </c>
      <c r="D20" s="45">
        <v>4.85455945</v>
      </c>
      <c r="E20" s="74">
        <f t="shared" si="0"/>
        <v>1.3282652187934376</v>
      </c>
      <c r="F20" s="74">
        <f t="shared" si="1"/>
        <v>1.3274683011712822E-2</v>
      </c>
      <c r="G20" s="100">
        <v>221.25510155152298</v>
      </c>
      <c r="H20" s="45">
        <v>13.4769545454545</v>
      </c>
      <c r="I20" s="93"/>
      <c r="J20" s="112">
        <v>7.5708823299999999</v>
      </c>
      <c r="K20" s="112">
        <v>2.3855317899999999</v>
      </c>
      <c r="L20" s="74">
        <f t="shared" si="2"/>
        <v>2.1736665014218906</v>
      </c>
      <c r="M20" s="74">
        <f t="shared" si="3"/>
        <v>0.66982942517517963</v>
      </c>
    </row>
    <row r="21" spans="1:13" ht="12.75" customHeight="1" x14ac:dyDescent="0.15">
      <c r="A21" s="55" t="s">
        <v>1327</v>
      </c>
      <c r="B21" s="55" t="s">
        <v>1331</v>
      </c>
      <c r="C21" s="45">
        <v>10.75008298</v>
      </c>
      <c r="D21" s="45">
        <v>4.5372316900000005</v>
      </c>
      <c r="E21" s="74">
        <f t="shared" si="0"/>
        <v>1.3693043940632439</v>
      </c>
      <c r="F21" s="74">
        <f t="shared" si="1"/>
        <v>1.2625648709411347E-2</v>
      </c>
      <c r="G21" s="100">
        <v>26.16</v>
      </c>
      <c r="H21" s="45">
        <v>22.006772727272701</v>
      </c>
      <c r="I21" s="93"/>
      <c r="J21" s="112">
        <v>9.548245099999999</v>
      </c>
      <c r="K21" s="112">
        <v>10.59701351</v>
      </c>
      <c r="L21" s="74">
        <f t="shared" si="2"/>
        <v>-9.8968299796005521E-2</v>
      </c>
      <c r="M21" s="74">
        <f t="shared" si="3"/>
        <v>0.88820199041849623</v>
      </c>
    </row>
    <row r="22" spans="1:13" ht="12.75" customHeight="1" x14ac:dyDescent="0.15">
      <c r="A22" s="55" t="s">
        <v>654</v>
      </c>
      <c r="B22" s="55" t="s">
        <v>495</v>
      </c>
      <c r="C22" s="45">
        <v>10.329062609999999</v>
      </c>
      <c r="D22" s="45">
        <v>9.5993236999999993</v>
      </c>
      <c r="E22" s="74">
        <f t="shared" si="0"/>
        <v>7.6019825229979521E-2</v>
      </c>
      <c r="F22" s="74">
        <f t="shared" si="1"/>
        <v>1.2131172964338875E-2</v>
      </c>
      <c r="G22" s="100">
        <v>4.0871230080209999</v>
      </c>
      <c r="H22" s="45">
        <v>120.921818181818</v>
      </c>
      <c r="I22" s="93"/>
      <c r="J22" s="112">
        <v>14.969624104346501</v>
      </c>
      <c r="K22" s="112">
        <v>14.532044676740199</v>
      </c>
      <c r="L22" s="74">
        <f t="shared" si="2"/>
        <v>3.0111346155347718E-2</v>
      </c>
      <c r="M22" s="74">
        <f t="shared" si="3"/>
        <v>1.4492722785757712</v>
      </c>
    </row>
    <row r="23" spans="1:13" ht="12.75" customHeight="1" x14ac:dyDescent="0.15">
      <c r="A23" s="55" t="s">
        <v>633</v>
      </c>
      <c r="B23" s="55" t="s">
        <v>474</v>
      </c>
      <c r="C23" s="45">
        <v>9.5168704000000002</v>
      </c>
      <c r="D23" s="45">
        <v>8.1475562300000011</v>
      </c>
      <c r="E23" s="74">
        <f t="shared" si="0"/>
        <v>0.16806440254539967</v>
      </c>
      <c r="F23" s="74">
        <f t="shared" si="1"/>
        <v>1.1177277673757551E-2</v>
      </c>
      <c r="G23" s="100">
        <v>454.5701039103779</v>
      </c>
      <c r="H23" s="45">
        <v>22.758363636363601</v>
      </c>
      <c r="I23" s="93"/>
      <c r="J23" s="112">
        <v>4.2460444600000002</v>
      </c>
      <c r="K23" s="112">
        <v>5.2405091600000002</v>
      </c>
      <c r="L23" s="74">
        <f t="shared" si="2"/>
        <v>-0.18976490063038076</v>
      </c>
      <c r="M23" s="74">
        <f t="shared" si="3"/>
        <v>0.44615974385865337</v>
      </c>
    </row>
    <row r="24" spans="1:13" ht="12.75" customHeight="1" x14ac:dyDescent="0.15">
      <c r="A24" s="55" t="s">
        <v>1790</v>
      </c>
      <c r="B24" s="55" t="s">
        <v>1791</v>
      </c>
      <c r="C24" s="45">
        <v>8.6546795000000003</v>
      </c>
      <c r="D24" s="45">
        <v>4.0225253700000003</v>
      </c>
      <c r="E24" s="74">
        <f t="shared" si="0"/>
        <v>1.1515537389885995</v>
      </c>
      <c r="F24" s="74">
        <f t="shared" si="1"/>
        <v>1.016466042753689E-2</v>
      </c>
      <c r="G24" s="100">
        <v>9.8554957724827066</v>
      </c>
      <c r="H24" s="45">
        <v>72.731499999999997</v>
      </c>
      <c r="I24" s="93"/>
      <c r="J24" s="112">
        <v>8.9659932599999994</v>
      </c>
      <c r="K24" s="112">
        <v>7.5040258799999995</v>
      </c>
      <c r="L24" s="74">
        <f t="shared" si="2"/>
        <v>0.19482440537638435</v>
      </c>
      <c r="M24" s="74">
        <f t="shared" si="3"/>
        <v>1.0359705706028743</v>
      </c>
    </row>
    <row r="25" spans="1:13" ht="12.75" customHeight="1" x14ac:dyDescent="0.15">
      <c r="A25" s="55" t="s">
        <v>1450</v>
      </c>
      <c r="B25" s="55" t="s">
        <v>1452</v>
      </c>
      <c r="C25" s="45">
        <v>7.4471921100000005</v>
      </c>
      <c r="D25" s="45">
        <v>1.76513404</v>
      </c>
      <c r="E25" s="74">
        <f t="shared" si="0"/>
        <v>3.2190518913793085</v>
      </c>
      <c r="F25" s="74">
        <f t="shared" si="1"/>
        <v>8.7465028527956411E-3</v>
      </c>
      <c r="G25" s="100">
        <v>16.8948</v>
      </c>
      <c r="H25" s="45">
        <v>54.015863636363598</v>
      </c>
      <c r="I25" s="93"/>
      <c r="J25" s="112">
        <v>13.928880730000001</v>
      </c>
      <c r="K25" s="112">
        <v>9.1299894500000001</v>
      </c>
      <c r="L25" s="74">
        <f t="shared" si="2"/>
        <v>0.52561849126780769</v>
      </c>
      <c r="M25" s="74">
        <f t="shared" si="3"/>
        <v>1.8703533525469911</v>
      </c>
    </row>
    <row r="26" spans="1:13" ht="12.75" customHeight="1" x14ac:dyDescent="0.15">
      <c r="A26" s="55" t="s">
        <v>635</v>
      </c>
      <c r="B26" s="55" t="s">
        <v>476</v>
      </c>
      <c r="C26" s="45">
        <v>6.9908056299999997</v>
      </c>
      <c r="D26" s="45">
        <v>1.6658094099999998</v>
      </c>
      <c r="E26" s="74">
        <f t="shared" si="0"/>
        <v>3.196641937567156</v>
      </c>
      <c r="F26" s="74">
        <f t="shared" si="1"/>
        <v>8.2104906766175562E-3</v>
      </c>
      <c r="G26" s="100">
        <v>366.20143108409189</v>
      </c>
      <c r="H26" s="45">
        <v>15.5892727272727</v>
      </c>
      <c r="I26" s="93"/>
      <c r="J26" s="112">
        <v>1.73409502</v>
      </c>
      <c r="K26" s="112">
        <v>0.66422118999999991</v>
      </c>
      <c r="L26" s="74">
        <f t="shared" si="2"/>
        <v>1.6107192093645799</v>
      </c>
      <c r="M26" s="74">
        <f t="shared" si="3"/>
        <v>0.24805367389394864</v>
      </c>
    </row>
    <row r="27" spans="1:13" ht="12.75" customHeight="1" x14ac:dyDescent="0.15">
      <c r="A27" s="55" t="s">
        <v>676</v>
      </c>
      <c r="B27" s="55" t="s">
        <v>517</v>
      </c>
      <c r="C27" s="45">
        <v>6.5352727599999998</v>
      </c>
      <c r="D27" s="45">
        <v>7.4611657199999994</v>
      </c>
      <c r="E27" s="74">
        <f t="shared" si="0"/>
        <v>-0.12409494638593821</v>
      </c>
      <c r="F27" s="74">
        <f t="shared" si="1"/>
        <v>7.6754810396770651E-3</v>
      </c>
      <c r="G27" s="100">
        <v>464.46344136861597</v>
      </c>
      <c r="H27" s="45">
        <v>35.520318181818197</v>
      </c>
      <c r="I27" s="93"/>
      <c r="J27" s="112">
        <v>14.264573369999999</v>
      </c>
      <c r="K27" s="112">
        <v>7.0412535599999995</v>
      </c>
      <c r="L27" s="74">
        <f t="shared" si="2"/>
        <v>1.0258570790624959</v>
      </c>
      <c r="M27" s="74">
        <f t="shared" si="3"/>
        <v>2.1827051285920618</v>
      </c>
    </row>
    <row r="28" spans="1:13" ht="12.75" customHeight="1" x14ac:dyDescent="0.15">
      <c r="A28" s="55" t="s">
        <v>655</v>
      </c>
      <c r="B28" s="55" t="s">
        <v>496</v>
      </c>
      <c r="C28" s="45">
        <v>6.4487291399999993</v>
      </c>
      <c r="D28" s="45">
        <v>3.6604857799999997</v>
      </c>
      <c r="E28" s="74">
        <f t="shared" si="0"/>
        <v>0.76171402583621006</v>
      </c>
      <c r="F28" s="74">
        <f t="shared" si="1"/>
        <v>7.5738381643435772E-3</v>
      </c>
      <c r="G28" s="100">
        <v>276.08541094435105</v>
      </c>
      <c r="H28" s="45">
        <v>47.676318181818203</v>
      </c>
      <c r="I28" s="93"/>
      <c r="J28" s="112">
        <v>2.1100996000000003</v>
      </c>
      <c r="K28" s="112">
        <v>0.79948472999999998</v>
      </c>
      <c r="L28" s="74">
        <f t="shared" si="2"/>
        <v>1.6393244558904838</v>
      </c>
      <c r="M28" s="74">
        <f t="shared" si="3"/>
        <v>0.32721169616374995</v>
      </c>
    </row>
    <row r="29" spans="1:13" ht="12.75" customHeight="1" x14ac:dyDescent="0.15">
      <c r="A29" s="55" t="s">
        <v>667</v>
      </c>
      <c r="B29" s="55" t="s">
        <v>508</v>
      </c>
      <c r="C29" s="45">
        <v>5.4161373600000005</v>
      </c>
      <c r="D29" s="45">
        <v>2.62010057</v>
      </c>
      <c r="E29" s="74">
        <f t="shared" si="0"/>
        <v>1.067148651473329</v>
      </c>
      <c r="F29" s="74">
        <f t="shared" si="1"/>
        <v>6.361090216373249E-3</v>
      </c>
      <c r="G29" s="100">
        <v>13.981653062289</v>
      </c>
      <c r="H29" s="45">
        <v>128.38345454545501</v>
      </c>
      <c r="I29" s="93"/>
      <c r="J29" s="112">
        <v>7.9923150552658004</v>
      </c>
      <c r="K29" s="112">
        <v>84.335612223653996</v>
      </c>
      <c r="L29" s="74">
        <f t="shared" si="2"/>
        <v>-0.90523202660732971</v>
      </c>
      <c r="M29" s="74">
        <f t="shared" si="3"/>
        <v>1.4756485155438894</v>
      </c>
    </row>
    <row r="30" spans="1:13" ht="12.75" customHeight="1" x14ac:dyDescent="0.15">
      <c r="A30" s="55" t="s">
        <v>630</v>
      </c>
      <c r="B30" s="55" t="s">
        <v>471</v>
      </c>
      <c r="C30" s="45">
        <v>4.8734073059999998</v>
      </c>
      <c r="D30" s="45">
        <v>6.0650240000000002</v>
      </c>
      <c r="E30" s="74">
        <f t="shared" si="0"/>
        <v>-0.19647353316326532</v>
      </c>
      <c r="F30" s="74">
        <f t="shared" si="1"/>
        <v>5.7236701128640707E-3</v>
      </c>
      <c r="G30" s="100">
        <v>452.8937854244619</v>
      </c>
      <c r="H30" s="45">
        <v>64.378409090909102</v>
      </c>
      <c r="I30" s="93"/>
      <c r="J30" s="112">
        <v>2.3737034100000001</v>
      </c>
      <c r="K30" s="112">
        <v>1.5750278</v>
      </c>
      <c r="L30" s="74">
        <f t="shared" si="2"/>
        <v>0.5070866749145635</v>
      </c>
      <c r="M30" s="74">
        <f t="shared" si="3"/>
        <v>0.48707264978192244</v>
      </c>
    </row>
    <row r="31" spans="1:13" ht="12.75" customHeight="1" x14ac:dyDescent="0.15">
      <c r="A31" s="55" t="s">
        <v>637</v>
      </c>
      <c r="B31" s="55" t="s">
        <v>478</v>
      </c>
      <c r="C31" s="45">
        <v>4.7506881100000005</v>
      </c>
      <c r="D31" s="45">
        <v>2.8195533900000003</v>
      </c>
      <c r="E31" s="74">
        <f t="shared" si="0"/>
        <v>0.68490801658485356</v>
      </c>
      <c r="F31" s="74">
        <f t="shared" si="1"/>
        <v>5.5795401129859305E-3</v>
      </c>
      <c r="G31" s="100">
        <v>165.47864187816893</v>
      </c>
      <c r="H31" s="45">
        <v>22.235318181818201</v>
      </c>
      <c r="I31" s="93"/>
      <c r="J31" s="112">
        <v>8.9532909700000012</v>
      </c>
      <c r="K31" s="112">
        <v>3.9120425099999996</v>
      </c>
      <c r="L31" s="74">
        <f t="shared" si="2"/>
        <v>1.2886486910900161</v>
      </c>
      <c r="M31" s="74">
        <f t="shared" si="3"/>
        <v>1.8846303446344324</v>
      </c>
    </row>
    <row r="32" spans="1:13" ht="12.75" customHeight="1" x14ac:dyDescent="0.15">
      <c r="A32" s="55" t="s">
        <v>663</v>
      </c>
      <c r="B32" s="55" t="s">
        <v>504</v>
      </c>
      <c r="C32" s="45">
        <v>4.5512335400000001</v>
      </c>
      <c r="D32" s="45">
        <v>1.1735199299999999</v>
      </c>
      <c r="E32" s="74">
        <f t="shared" si="0"/>
        <v>2.8782754545975204</v>
      </c>
      <c r="F32" s="74">
        <f t="shared" si="1"/>
        <v>5.3452867273151633E-3</v>
      </c>
      <c r="G32" s="100">
        <v>117.00166094098938</v>
      </c>
      <c r="H32" s="45">
        <v>27.142545454545498</v>
      </c>
      <c r="I32" s="93"/>
      <c r="J32" s="112">
        <v>1.0760446399999999</v>
      </c>
      <c r="K32" s="112">
        <v>0.53024292000000006</v>
      </c>
      <c r="L32" s="74">
        <f t="shared" si="2"/>
        <v>1.0293427774575465</v>
      </c>
      <c r="M32" s="74">
        <f t="shared" si="3"/>
        <v>0.2364292296896722</v>
      </c>
    </row>
    <row r="33" spans="1:13" ht="12.75" customHeight="1" x14ac:dyDescent="0.15">
      <c r="A33" s="55" t="s">
        <v>631</v>
      </c>
      <c r="B33" s="55" t="s">
        <v>472</v>
      </c>
      <c r="C33" s="45">
        <v>4.5510614859999992</v>
      </c>
      <c r="D33" s="45">
        <v>6.1080017509999998</v>
      </c>
      <c r="E33" s="74">
        <f t="shared" si="0"/>
        <v>-0.25490173848511077</v>
      </c>
      <c r="F33" s="74">
        <f t="shared" si="1"/>
        <v>5.3450846550737573E-3</v>
      </c>
      <c r="G33" s="100">
        <v>260.03612881643375</v>
      </c>
      <c r="H33" s="45">
        <v>71.888090909090906</v>
      </c>
      <c r="I33" s="93"/>
      <c r="J33" s="112">
        <v>2.0565340399999998</v>
      </c>
      <c r="K33" s="112">
        <v>1.5395993799999999</v>
      </c>
      <c r="L33" s="74">
        <f t="shared" si="2"/>
        <v>0.3357592025011078</v>
      </c>
      <c r="M33" s="74">
        <f t="shared" si="3"/>
        <v>0.45188008255355844</v>
      </c>
    </row>
    <row r="34" spans="1:13" ht="12.75" customHeight="1" x14ac:dyDescent="0.15">
      <c r="A34" s="55" t="s">
        <v>658</v>
      </c>
      <c r="B34" s="55" t="s">
        <v>499</v>
      </c>
      <c r="C34" s="45">
        <v>4.5350468499999996</v>
      </c>
      <c r="D34" s="45">
        <v>2.6539329199999999</v>
      </c>
      <c r="E34" s="74">
        <f t="shared" si="0"/>
        <v>0.70880236490679649</v>
      </c>
      <c r="F34" s="74">
        <f t="shared" si="1"/>
        <v>5.3262759473901742E-3</v>
      </c>
      <c r="G34" s="100">
        <v>203.47666921068614</v>
      </c>
      <c r="H34" s="45">
        <v>37.650909090909103</v>
      </c>
      <c r="I34" s="93"/>
      <c r="J34" s="112">
        <v>3.1392583599999999</v>
      </c>
      <c r="K34" s="112">
        <v>0.32097603000000002</v>
      </c>
      <c r="L34" s="74">
        <f t="shared" si="2"/>
        <v>8.7803513863636482</v>
      </c>
      <c r="M34" s="74">
        <f t="shared" si="3"/>
        <v>0.69222181464343646</v>
      </c>
    </row>
    <row r="35" spans="1:13" ht="12.75" customHeight="1" x14ac:dyDescent="0.15">
      <c r="A35" s="55" t="s">
        <v>651</v>
      </c>
      <c r="B35" s="55" t="s">
        <v>492</v>
      </c>
      <c r="C35" s="45">
        <v>4.4405823600000005</v>
      </c>
      <c r="D35" s="45">
        <v>7.9493812000000004</v>
      </c>
      <c r="E35" s="74">
        <f t="shared" si="0"/>
        <v>-0.44139270110735151</v>
      </c>
      <c r="F35" s="74">
        <f t="shared" si="1"/>
        <v>5.2153302487874184E-3</v>
      </c>
      <c r="G35" s="100">
        <v>66.095841916559678</v>
      </c>
      <c r="H35" s="45">
        <v>31.318590909090901</v>
      </c>
      <c r="I35" s="93"/>
      <c r="J35" s="112">
        <v>0.47355646000000001</v>
      </c>
      <c r="K35" s="112">
        <v>0.50278444</v>
      </c>
      <c r="L35" s="74">
        <f t="shared" si="2"/>
        <v>-5.813222859482281E-2</v>
      </c>
      <c r="M35" s="74">
        <f t="shared" si="3"/>
        <v>0.10664287285057808</v>
      </c>
    </row>
    <row r="36" spans="1:13" ht="12.75" customHeight="1" x14ac:dyDescent="0.15">
      <c r="A36" s="55" t="s">
        <v>636</v>
      </c>
      <c r="B36" s="55" t="s">
        <v>477</v>
      </c>
      <c r="C36" s="45">
        <v>4.1096430799999997</v>
      </c>
      <c r="D36" s="45">
        <v>5.84545739</v>
      </c>
      <c r="E36" s="74">
        <f t="shared" si="0"/>
        <v>-0.29695098162369815</v>
      </c>
      <c r="F36" s="74">
        <f t="shared" si="1"/>
        <v>4.8266520310286257E-3</v>
      </c>
      <c r="G36" s="100">
        <v>12.422031198039001</v>
      </c>
      <c r="H36" s="45">
        <v>116.142090909091</v>
      </c>
      <c r="I36" s="93"/>
      <c r="J36" s="112">
        <v>7.7283231466015501</v>
      </c>
      <c r="K36" s="112">
        <v>8.9817044321206012</v>
      </c>
      <c r="L36" s="74">
        <f t="shared" si="2"/>
        <v>-0.1395482667005471</v>
      </c>
      <c r="M36" s="74">
        <f t="shared" si="3"/>
        <v>1.8805339043218203</v>
      </c>
    </row>
    <row r="37" spans="1:13" ht="12.75" customHeight="1" x14ac:dyDescent="0.15">
      <c r="A37" s="55" t="s">
        <v>45</v>
      </c>
      <c r="B37" s="55" t="s">
        <v>191</v>
      </c>
      <c r="C37" s="45">
        <v>3.95991537</v>
      </c>
      <c r="D37" s="45">
        <v>3.9373629599999997</v>
      </c>
      <c r="E37" s="74">
        <f t="shared" si="0"/>
        <v>5.7277955395811375E-3</v>
      </c>
      <c r="F37" s="74">
        <f t="shared" si="1"/>
        <v>4.650801344848657E-3</v>
      </c>
      <c r="G37" s="100">
        <v>6.3705000000000007</v>
      </c>
      <c r="H37" s="45">
        <v>66.267045454545496</v>
      </c>
      <c r="I37" s="93"/>
      <c r="J37" s="112">
        <v>45.4078363</v>
      </c>
      <c r="K37" s="112">
        <v>9.1955192100000005</v>
      </c>
      <c r="L37" s="74">
        <f t="shared" si="2"/>
        <v>3.9380394149597997</v>
      </c>
      <c r="M37" s="74">
        <f t="shared" si="3"/>
        <v>11.466870389202283</v>
      </c>
    </row>
    <row r="38" spans="1:13" ht="12.75" customHeight="1" x14ac:dyDescent="0.15">
      <c r="A38" s="55" t="s">
        <v>645</v>
      </c>
      <c r="B38" s="55" t="s">
        <v>486</v>
      </c>
      <c r="C38" s="45">
        <v>3.3444712400000003</v>
      </c>
      <c r="D38" s="45">
        <v>4.2739928200000001</v>
      </c>
      <c r="E38" s="74">
        <f t="shared" si="0"/>
        <v>-0.21748318706815228</v>
      </c>
      <c r="F38" s="74">
        <f t="shared" si="1"/>
        <v>3.9279807489420301E-3</v>
      </c>
      <c r="G38" s="100">
        <v>47.00250580112197</v>
      </c>
      <c r="H38" s="45">
        <v>22.974454545454499</v>
      </c>
      <c r="I38" s="93"/>
      <c r="J38" s="112">
        <v>0.55761349999999998</v>
      </c>
      <c r="K38" s="112">
        <v>1.53815207</v>
      </c>
      <c r="L38" s="74">
        <f t="shared" si="2"/>
        <v>-0.63747830212912571</v>
      </c>
      <c r="M38" s="74">
        <f t="shared" si="3"/>
        <v>0.1667269532268425</v>
      </c>
    </row>
    <row r="39" spans="1:13" ht="12.75" customHeight="1" x14ac:dyDescent="0.15">
      <c r="A39" s="55" t="s">
        <v>710</v>
      </c>
      <c r="B39" s="55" t="s">
        <v>551</v>
      </c>
      <c r="C39" s="45">
        <v>3.1340553099999999</v>
      </c>
      <c r="D39" s="45">
        <v>3.1709681199999999</v>
      </c>
      <c r="E39" s="74">
        <f t="shared" ref="E39:E70" si="4">IF(ISERROR(C39/D39-1),"",((C39/D39-1)))</f>
        <v>-1.1640864431017972E-2</v>
      </c>
      <c r="F39" s="74">
        <f t="shared" ref="F39:F70" si="5">C39/$C$186</f>
        <v>3.6808535760647007E-3</v>
      </c>
      <c r="G39" s="100">
        <v>4.1766919431641174</v>
      </c>
      <c r="H39" s="45">
        <v>126.013909090909</v>
      </c>
      <c r="I39" s="93"/>
      <c r="J39" s="112">
        <v>0.21187251999999998</v>
      </c>
      <c r="K39" s="112">
        <v>0.56429187999999997</v>
      </c>
      <c r="L39" s="74">
        <f t="shared" ref="L39:L70" si="6">IF(ISERROR(J39/K39-1),"",((J39/K39-1)))</f>
        <v>-0.62453381395457974</v>
      </c>
      <c r="M39" s="74">
        <f t="shared" ref="M39:M70" si="7">IF(ISERROR(J39/C39),"",(J39/C39))</f>
        <v>6.7603312335926827E-2</v>
      </c>
    </row>
    <row r="40" spans="1:13" ht="12.75" customHeight="1" x14ac:dyDescent="0.15">
      <c r="A40" s="55" t="s">
        <v>659</v>
      </c>
      <c r="B40" s="55" t="s">
        <v>500</v>
      </c>
      <c r="C40" s="45">
        <v>3.0228844599999998</v>
      </c>
      <c r="D40" s="45">
        <v>5.1186994400000003</v>
      </c>
      <c r="E40" s="74">
        <f t="shared" si="4"/>
        <v>-0.40944286816730935</v>
      </c>
      <c r="F40" s="74">
        <f t="shared" si="5"/>
        <v>3.550286760772391E-3</v>
      </c>
      <c r="G40" s="100">
        <v>17.490086213954431</v>
      </c>
      <c r="H40" s="45">
        <v>62.186272727272701</v>
      </c>
      <c r="I40" s="93"/>
      <c r="J40" s="112">
        <v>0.36206251</v>
      </c>
      <c r="K40" s="112">
        <v>2.113402E-2</v>
      </c>
      <c r="L40" s="74">
        <f t="shared" si="6"/>
        <v>16.131738779465525</v>
      </c>
      <c r="M40" s="74">
        <f t="shared" si="7"/>
        <v>0.11977385003990527</v>
      </c>
    </row>
    <row r="41" spans="1:13" ht="12.75" customHeight="1" x14ac:dyDescent="0.15">
      <c r="A41" s="55" t="s">
        <v>639</v>
      </c>
      <c r="B41" s="55" t="s">
        <v>480</v>
      </c>
      <c r="C41" s="45">
        <v>3.0063585600000002</v>
      </c>
      <c r="D41" s="45">
        <v>1.4485215600000001</v>
      </c>
      <c r="E41" s="74">
        <f t="shared" si="4"/>
        <v>1.0754669057186832</v>
      </c>
      <c r="F41" s="74">
        <f t="shared" si="5"/>
        <v>3.5308775889180861E-3</v>
      </c>
      <c r="G41" s="100">
        <v>80.231163679478243</v>
      </c>
      <c r="H41" s="45">
        <v>13.6490909090909</v>
      </c>
      <c r="I41" s="93"/>
      <c r="J41" s="112">
        <v>0.63837667000000009</v>
      </c>
      <c r="K41" s="112">
        <v>0.166625</v>
      </c>
      <c r="L41" s="74">
        <f t="shared" si="6"/>
        <v>2.8312178244561146</v>
      </c>
      <c r="M41" s="74">
        <f t="shared" si="7"/>
        <v>0.2123421598786274</v>
      </c>
    </row>
    <row r="42" spans="1:13" ht="12.75" customHeight="1" x14ac:dyDescent="0.15">
      <c r="A42" s="55" t="s">
        <v>646</v>
      </c>
      <c r="B42" s="55" t="s">
        <v>487</v>
      </c>
      <c r="C42" s="45">
        <v>2.7774924400000001</v>
      </c>
      <c r="D42" s="45">
        <v>0.20999699999999999</v>
      </c>
      <c r="E42" s="74">
        <f t="shared" si="4"/>
        <v>12.226343423953676</v>
      </c>
      <c r="F42" s="74">
        <f t="shared" si="5"/>
        <v>3.2620812235335667E-3</v>
      </c>
      <c r="G42" s="100">
        <v>13.807523330855998</v>
      </c>
      <c r="H42" s="45">
        <v>36.260272727272699</v>
      </c>
      <c r="I42" s="93"/>
      <c r="J42" s="112">
        <v>2.8979794375473498</v>
      </c>
      <c r="K42" s="112">
        <v>0.40030607000000001</v>
      </c>
      <c r="L42" s="74">
        <f t="shared" si="6"/>
        <v>6.2394091789498711</v>
      </c>
      <c r="M42" s="74">
        <f t="shared" si="7"/>
        <v>1.0433797751569576</v>
      </c>
    </row>
    <row r="43" spans="1:13" ht="12.75" customHeight="1" x14ac:dyDescent="0.15">
      <c r="A43" s="55" t="s">
        <v>650</v>
      </c>
      <c r="B43" s="55" t="s">
        <v>491</v>
      </c>
      <c r="C43" s="45">
        <v>2.6722697000000002</v>
      </c>
      <c r="D43" s="45">
        <v>2.3151313900000003</v>
      </c>
      <c r="E43" s="74">
        <f t="shared" si="4"/>
        <v>0.1542626528855453</v>
      </c>
      <c r="F43" s="74">
        <f t="shared" si="5"/>
        <v>3.1385002843023679E-3</v>
      </c>
      <c r="G43" s="100">
        <v>27.792044304263193</v>
      </c>
      <c r="H43" s="45">
        <v>37.113409090909101</v>
      </c>
      <c r="I43" s="93"/>
      <c r="J43" s="112">
        <v>0.15207087999999999</v>
      </c>
      <c r="K43" s="112">
        <v>0.53638642000000003</v>
      </c>
      <c r="L43" s="74">
        <f t="shared" si="6"/>
        <v>-0.71649006326446529</v>
      </c>
      <c r="M43" s="74">
        <f t="shared" si="7"/>
        <v>5.6907010546128629E-2</v>
      </c>
    </row>
    <row r="44" spans="1:13" ht="12.75" customHeight="1" x14ac:dyDescent="0.15">
      <c r="A44" s="55" t="s">
        <v>690</v>
      </c>
      <c r="B44" s="55" t="s">
        <v>531</v>
      </c>
      <c r="C44" s="45">
        <v>2.6544165</v>
      </c>
      <c r="D44" s="45">
        <v>1.6621146599999999</v>
      </c>
      <c r="E44" s="74">
        <f t="shared" si="4"/>
        <v>0.59701166464652933</v>
      </c>
      <c r="F44" s="74">
        <f t="shared" si="5"/>
        <v>3.1175322385711651E-3</v>
      </c>
      <c r="G44" s="100">
        <v>36.724755418981886</v>
      </c>
      <c r="H44" s="45">
        <v>66.417318181818203</v>
      </c>
      <c r="I44" s="93"/>
      <c r="J44" s="112">
        <v>0.19123760000000001</v>
      </c>
      <c r="K44" s="112">
        <v>2.0856E-2</v>
      </c>
      <c r="L44" s="74">
        <f t="shared" si="6"/>
        <v>8.169428461833526</v>
      </c>
      <c r="M44" s="74">
        <f t="shared" si="7"/>
        <v>7.204506150410081E-2</v>
      </c>
    </row>
    <row r="45" spans="1:13" ht="12.75" customHeight="1" x14ac:dyDescent="0.15">
      <c r="A45" s="55" t="s">
        <v>648</v>
      </c>
      <c r="B45" s="55" t="s">
        <v>489</v>
      </c>
      <c r="C45" s="45">
        <v>2.6161356900000001</v>
      </c>
      <c r="D45" s="45">
        <v>1.9298198899999999</v>
      </c>
      <c r="E45" s="74">
        <f t="shared" si="4"/>
        <v>0.35563722995932046</v>
      </c>
      <c r="F45" s="74">
        <f t="shared" si="5"/>
        <v>3.0725725800949551E-3</v>
      </c>
      <c r="G45" s="100">
        <v>138.19951235187219</v>
      </c>
      <c r="H45" s="45">
        <v>18.522772727272699</v>
      </c>
      <c r="I45" s="93"/>
      <c r="J45" s="112">
        <v>0.72156869999999995</v>
      </c>
      <c r="K45" s="112">
        <v>1.6163539899999999</v>
      </c>
      <c r="L45" s="74">
        <f t="shared" si="6"/>
        <v>-0.55358250453540814</v>
      </c>
      <c r="M45" s="74">
        <f t="shared" si="7"/>
        <v>0.27581470745502495</v>
      </c>
    </row>
    <row r="46" spans="1:13" ht="12.75" customHeight="1" x14ac:dyDescent="0.15">
      <c r="A46" s="55" t="s">
        <v>725</v>
      </c>
      <c r="B46" s="55" t="s">
        <v>566</v>
      </c>
      <c r="C46" s="45">
        <v>2.5101771500000001</v>
      </c>
      <c r="D46" s="45">
        <v>0.94994703000000003</v>
      </c>
      <c r="E46" s="74">
        <f t="shared" si="4"/>
        <v>1.6424390736818242</v>
      </c>
      <c r="F46" s="74">
        <f t="shared" si="5"/>
        <v>2.9481274659231842E-3</v>
      </c>
      <c r="G46" s="100">
        <v>6.3936723078166322</v>
      </c>
      <c r="H46" s="45">
        <v>283.49971428571399</v>
      </c>
      <c r="I46" s="93"/>
      <c r="J46" s="112">
        <v>2.9095922599999997</v>
      </c>
      <c r="K46" s="112">
        <v>2.2057009999999998E-2</v>
      </c>
      <c r="L46" s="74">
        <f t="shared" si="6"/>
        <v>130.91236074155108</v>
      </c>
      <c r="M46" s="74">
        <f t="shared" si="7"/>
        <v>1.1591182956947879</v>
      </c>
    </row>
    <row r="47" spans="1:13" ht="12.75" customHeight="1" x14ac:dyDescent="0.15">
      <c r="A47" s="55" t="s">
        <v>647</v>
      </c>
      <c r="B47" s="55" t="s">
        <v>488</v>
      </c>
      <c r="C47" s="45">
        <v>2.4572789799999999</v>
      </c>
      <c r="D47" s="45">
        <v>1.3146887300000001</v>
      </c>
      <c r="E47" s="74">
        <f t="shared" si="4"/>
        <v>0.86909564517222249</v>
      </c>
      <c r="F47" s="74">
        <f t="shared" si="5"/>
        <v>2.8860001583448825E-3</v>
      </c>
      <c r="G47" s="100">
        <v>149.2251621572492</v>
      </c>
      <c r="H47" s="45">
        <v>30.1325</v>
      </c>
      <c r="I47" s="93"/>
      <c r="J47" s="112">
        <v>2.32283171</v>
      </c>
      <c r="K47" s="112">
        <v>4.9922240799999997</v>
      </c>
      <c r="L47" s="74">
        <f t="shared" si="6"/>
        <v>-0.53471004650897003</v>
      </c>
      <c r="M47" s="74">
        <f t="shared" si="7"/>
        <v>0.94528611887609115</v>
      </c>
    </row>
    <row r="48" spans="1:13" ht="12.75" customHeight="1" x14ac:dyDescent="0.15">
      <c r="A48" s="55" t="s">
        <v>653</v>
      </c>
      <c r="B48" s="55" t="s">
        <v>494</v>
      </c>
      <c r="C48" s="45">
        <v>2.4536640200000002</v>
      </c>
      <c r="D48" s="45">
        <v>1.2340914700000001</v>
      </c>
      <c r="E48" s="74">
        <f t="shared" si="4"/>
        <v>0.98823513462904011</v>
      </c>
      <c r="F48" s="74">
        <f t="shared" si="5"/>
        <v>2.8817544966933881E-3</v>
      </c>
      <c r="G48" s="100">
        <v>39.043321461993628</v>
      </c>
      <c r="H48" s="45">
        <v>12.257181818181801</v>
      </c>
      <c r="I48" s="93"/>
      <c r="J48" s="112">
        <v>0.18084482999999998</v>
      </c>
      <c r="K48" s="112">
        <v>8.3391339999999994E-2</v>
      </c>
      <c r="L48" s="74">
        <f t="shared" si="6"/>
        <v>1.1686284211286209</v>
      </c>
      <c r="M48" s="74">
        <f t="shared" si="7"/>
        <v>7.3703990654759646E-2</v>
      </c>
    </row>
    <row r="49" spans="1:13" ht="12.75" customHeight="1" x14ac:dyDescent="0.15">
      <c r="A49" s="55" t="s">
        <v>661</v>
      </c>
      <c r="B49" s="55" t="s">
        <v>502</v>
      </c>
      <c r="C49" s="45">
        <v>2.03456986</v>
      </c>
      <c r="D49" s="45">
        <v>3.4983926000000003</v>
      </c>
      <c r="E49" s="74">
        <f t="shared" si="4"/>
        <v>-0.41842723426753192</v>
      </c>
      <c r="F49" s="74">
        <f t="shared" si="5"/>
        <v>2.3895410272559798E-3</v>
      </c>
      <c r="G49" s="100">
        <v>142.61195832719699</v>
      </c>
      <c r="H49" s="45">
        <v>19.213363636363599</v>
      </c>
      <c r="I49" s="93"/>
      <c r="J49" s="112">
        <v>0.6171421800000001</v>
      </c>
      <c r="K49" s="112">
        <v>5.93370161</v>
      </c>
      <c r="L49" s="74">
        <f t="shared" si="6"/>
        <v>-0.89599372860948423</v>
      </c>
      <c r="M49" s="74">
        <f t="shared" si="7"/>
        <v>0.30332808527891991</v>
      </c>
    </row>
    <row r="50" spans="1:13" ht="12.75" customHeight="1" x14ac:dyDescent="0.15">
      <c r="A50" s="55" t="s">
        <v>656</v>
      </c>
      <c r="B50" s="55" t="s">
        <v>497</v>
      </c>
      <c r="C50" s="45">
        <v>1.9588681510000001</v>
      </c>
      <c r="D50" s="45">
        <v>1.4762053430000002</v>
      </c>
      <c r="E50" s="74">
        <f t="shared" si="4"/>
        <v>0.32696183514626376</v>
      </c>
      <c r="F50" s="74">
        <f t="shared" si="5"/>
        <v>2.3006316498758914E-3</v>
      </c>
      <c r="G50" s="100">
        <v>89.188028994930875</v>
      </c>
      <c r="H50" s="45">
        <v>53.675272727272699</v>
      </c>
      <c r="I50" s="93"/>
      <c r="J50" s="112">
        <v>0.55040668999999998</v>
      </c>
      <c r="K50" s="112">
        <v>0.36474514000000002</v>
      </c>
      <c r="L50" s="74">
        <f t="shared" si="6"/>
        <v>0.50901720033884468</v>
      </c>
      <c r="M50" s="74">
        <f t="shared" si="7"/>
        <v>0.28098199958941489</v>
      </c>
    </row>
    <row r="51" spans="1:13" ht="12.75" customHeight="1" x14ac:dyDescent="0.15">
      <c r="A51" s="55" t="s">
        <v>696</v>
      </c>
      <c r="B51" s="55" t="s">
        <v>537</v>
      </c>
      <c r="C51" s="45">
        <v>1.7652074</v>
      </c>
      <c r="D51" s="45">
        <v>0.73140601000000005</v>
      </c>
      <c r="E51" s="74">
        <f t="shared" si="4"/>
        <v>1.4134439365626759</v>
      </c>
      <c r="F51" s="74">
        <f t="shared" si="5"/>
        <v>2.0731829301333781E-3</v>
      </c>
      <c r="G51" s="100">
        <v>10.874781640998</v>
      </c>
      <c r="H51" s="45">
        <v>151.96799999999999</v>
      </c>
      <c r="I51" s="93"/>
      <c r="J51" s="112">
        <v>3.87739542</v>
      </c>
      <c r="K51" s="112">
        <v>0</v>
      </c>
      <c r="L51" s="74" t="str">
        <f t="shared" si="6"/>
        <v/>
      </c>
      <c r="M51" s="74">
        <f t="shared" si="7"/>
        <v>2.1965664884477598</v>
      </c>
    </row>
    <row r="52" spans="1:13" ht="12.75" customHeight="1" x14ac:dyDescent="0.15">
      <c r="A52" s="55" t="s">
        <v>666</v>
      </c>
      <c r="B52" s="55" t="s">
        <v>507</v>
      </c>
      <c r="C52" s="45">
        <v>1.714017686</v>
      </c>
      <c r="D52" s="45">
        <v>0.5563811139999999</v>
      </c>
      <c r="E52" s="74">
        <f t="shared" si="4"/>
        <v>2.0806539669856594</v>
      </c>
      <c r="F52" s="74">
        <f t="shared" si="5"/>
        <v>2.0130621526750414E-3</v>
      </c>
      <c r="G52" s="100">
        <v>42.555628938981208</v>
      </c>
      <c r="H52" s="45">
        <v>50.1011363636364</v>
      </c>
      <c r="I52" s="93"/>
      <c r="J52" s="112">
        <v>3.8701579999999999E-2</v>
      </c>
      <c r="K52" s="112">
        <v>6.0406699999999997E-3</v>
      </c>
      <c r="L52" s="74">
        <f t="shared" si="6"/>
        <v>5.4068356655801431</v>
      </c>
      <c r="M52" s="74">
        <f t="shared" si="7"/>
        <v>2.2579451960217403E-2</v>
      </c>
    </row>
    <row r="53" spans="1:13" ht="12.75" customHeight="1" x14ac:dyDescent="0.15">
      <c r="A53" s="55" t="s">
        <v>662</v>
      </c>
      <c r="B53" s="55" t="s">
        <v>503</v>
      </c>
      <c r="C53" s="45">
        <v>1.6096109699999999</v>
      </c>
      <c r="D53" s="45">
        <v>0.48306971000000004</v>
      </c>
      <c r="E53" s="74">
        <f t="shared" si="4"/>
        <v>2.332046983446757</v>
      </c>
      <c r="F53" s="74">
        <f t="shared" si="5"/>
        <v>1.8904396090563798E-3</v>
      </c>
      <c r="G53" s="100">
        <v>8.4870234075548172</v>
      </c>
      <c r="H53" s="45">
        <v>29.4398181818182</v>
      </c>
      <c r="I53" s="93"/>
      <c r="J53" s="112">
        <v>0.10823807000000001</v>
      </c>
      <c r="K53" s="112">
        <v>0.17552915999999999</v>
      </c>
      <c r="L53" s="74">
        <f t="shared" si="6"/>
        <v>-0.38336131728768019</v>
      </c>
      <c r="M53" s="74">
        <f t="shared" si="7"/>
        <v>6.7244863521276829E-2</v>
      </c>
    </row>
    <row r="54" spans="1:13" ht="12.75" customHeight="1" x14ac:dyDescent="0.15">
      <c r="A54" s="55" t="s">
        <v>701</v>
      </c>
      <c r="B54" s="55" t="s">
        <v>542</v>
      </c>
      <c r="C54" s="45">
        <v>1.52661902</v>
      </c>
      <c r="D54" s="45">
        <v>7.6674149999999996E-2</v>
      </c>
      <c r="E54" s="74">
        <f t="shared" si="4"/>
        <v>18.910478564157543</v>
      </c>
      <c r="F54" s="74">
        <f t="shared" si="5"/>
        <v>1.7929680631754356E-3</v>
      </c>
      <c r="G54" s="100">
        <v>4.2613850366163799</v>
      </c>
      <c r="H54" s="45">
        <v>64.171454545454594</v>
      </c>
      <c r="I54" s="93"/>
      <c r="J54" s="112">
        <v>9.5967259999999999E-2</v>
      </c>
      <c r="K54" s="112">
        <v>3.31752E-3</v>
      </c>
      <c r="L54" s="74">
        <f t="shared" si="6"/>
        <v>27.927409631290843</v>
      </c>
      <c r="M54" s="74">
        <f t="shared" si="7"/>
        <v>6.2862612572454388E-2</v>
      </c>
    </row>
    <row r="55" spans="1:13" ht="12.75" customHeight="1" x14ac:dyDescent="0.15">
      <c r="A55" s="55" t="s">
        <v>1329</v>
      </c>
      <c r="B55" s="57" t="s">
        <v>1333</v>
      </c>
      <c r="C55" s="45">
        <v>1.5240511299999999</v>
      </c>
      <c r="D55" s="45">
        <v>0.18515377</v>
      </c>
      <c r="E55" s="74">
        <f t="shared" si="4"/>
        <v>7.2312724715246137</v>
      </c>
      <c r="F55" s="74">
        <f t="shared" si="5"/>
        <v>1.7899521537052734E-3</v>
      </c>
      <c r="G55" s="100">
        <v>2.1946400000000001</v>
      </c>
      <c r="H55" s="45">
        <v>45.082045454545501</v>
      </c>
      <c r="I55" s="93"/>
      <c r="J55" s="112">
        <v>0.89098937</v>
      </c>
      <c r="K55" s="112">
        <v>0.27426154999999997</v>
      </c>
      <c r="L55" s="74">
        <f t="shared" si="6"/>
        <v>2.2486849505517639</v>
      </c>
      <c r="M55" s="74">
        <f t="shared" si="7"/>
        <v>0.58461908033229837</v>
      </c>
    </row>
    <row r="56" spans="1:13" ht="12.75" customHeight="1" x14ac:dyDescent="0.15">
      <c r="A56" s="55" t="s">
        <v>668</v>
      </c>
      <c r="B56" s="55" t="s">
        <v>509</v>
      </c>
      <c r="C56" s="45">
        <v>1.4974671000000002</v>
      </c>
      <c r="D56" s="45">
        <v>0.10553106</v>
      </c>
      <c r="E56" s="74">
        <f t="shared" si="4"/>
        <v>13.189823356270658</v>
      </c>
      <c r="F56" s="74">
        <f t="shared" si="5"/>
        <v>1.7587300110776403E-3</v>
      </c>
      <c r="G56" s="100">
        <v>11.945070925434001</v>
      </c>
      <c r="H56" s="45">
        <v>73.631863636363605</v>
      </c>
      <c r="I56" s="93"/>
      <c r="J56" s="112">
        <v>1.5129571315883801</v>
      </c>
      <c r="K56" s="112">
        <v>0</v>
      </c>
      <c r="L56" s="74" t="str">
        <f t="shared" si="6"/>
        <v/>
      </c>
      <c r="M56" s="74">
        <f t="shared" si="7"/>
        <v>1.0103441548654926</v>
      </c>
    </row>
    <row r="57" spans="1:13" ht="12.75" customHeight="1" x14ac:dyDescent="0.15">
      <c r="A57" s="55" t="s">
        <v>1451</v>
      </c>
      <c r="B57" s="55" t="s">
        <v>1453</v>
      </c>
      <c r="C57" s="45">
        <v>1.4501330800000001</v>
      </c>
      <c r="D57" s="45">
        <v>1.65529927</v>
      </c>
      <c r="E57" s="74">
        <f t="shared" si="4"/>
        <v>-0.12394507369051155</v>
      </c>
      <c r="F57" s="74">
        <f t="shared" si="5"/>
        <v>1.7031376301038285E-3</v>
      </c>
      <c r="G57" s="100">
        <v>15.234799999999998</v>
      </c>
      <c r="H57" s="45">
        <v>101.622454545455</v>
      </c>
      <c r="I57" s="93"/>
      <c r="J57" s="112">
        <v>11.291854880000001</v>
      </c>
      <c r="K57" s="112">
        <v>5.8056806500000002</v>
      </c>
      <c r="L57" s="74">
        <f t="shared" si="6"/>
        <v>0.94496658716493487</v>
      </c>
      <c r="M57" s="74">
        <f t="shared" si="7"/>
        <v>7.7867714596235542</v>
      </c>
    </row>
    <row r="58" spans="1:13" ht="12.75" customHeight="1" x14ac:dyDescent="0.15">
      <c r="A58" s="55" t="s">
        <v>743</v>
      </c>
      <c r="B58" s="55" t="s">
        <v>584</v>
      </c>
      <c r="C58" s="45">
        <v>1.36963503</v>
      </c>
      <c r="D58" s="45">
        <v>0.38972751999999999</v>
      </c>
      <c r="E58" s="74">
        <f t="shared" si="4"/>
        <v>2.5143400445521529</v>
      </c>
      <c r="F58" s="74">
        <f t="shared" si="5"/>
        <v>1.6085950946663362E-3</v>
      </c>
      <c r="G58" s="100">
        <v>4.9898183236762792</v>
      </c>
      <c r="H58" s="45">
        <v>268.41177272727299</v>
      </c>
      <c r="I58" s="93"/>
      <c r="J58" s="112">
        <v>2.4327080000000001E-2</v>
      </c>
      <c r="K58" s="112">
        <v>3.975157E-2</v>
      </c>
      <c r="L58" s="74">
        <f t="shared" si="6"/>
        <v>-0.38802215862165945</v>
      </c>
      <c r="M58" s="74">
        <f t="shared" si="7"/>
        <v>1.7761724450052946E-2</v>
      </c>
    </row>
    <row r="59" spans="1:13" ht="12.75" customHeight="1" x14ac:dyDescent="0.15">
      <c r="A59" s="55" t="s">
        <v>692</v>
      </c>
      <c r="B59" s="55" t="s">
        <v>533</v>
      </c>
      <c r="C59" s="45">
        <v>1.3457563779999999</v>
      </c>
      <c r="D59" s="45">
        <v>0.58345193200000001</v>
      </c>
      <c r="E59" s="74">
        <f t="shared" si="4"/>
        <v>1.3065419860500178</v>
      </c>
      <c r="F59" s="74">
        <f t="shared" si="5"/>
        <v>1.5805503370242625E-3</v>
      </c>
      <c r="G59" s="100">
        <v>19.886507482235547</v>
      </c>
      <c r="H59" s="45">
        <v>232.042454545455</v>
      </c>
      <c r="I59" s="93"/>
      <c r="J59" s="112">
        <v>0.61512020999999995</v>
      </c>
      <c r="K59" s="112">
        <v>0.33003096000000004</v>
      </c>
      <c r="L59" s="74">
        <f t="shared" si="6"/>
        <v>0.86382577561814156</v>
      </c>
      <c r="M59" s="74">
        <f t="shared" si="7"/>
        <v>0.45708140050888169</v>
      </c>
    </row>
    <row r="60" spans="1:13" ht="12.75" customHeight="1" x14ac:dyDescent="0.15">
      <c r="A60" s="55" t="s">
        <v>1330</v>
      </c>
      <c r="B60" s="55" t="s">
        <v>1334</v>
      </c>
      <c r="C60" s="45">
        <v>1.3392057800000001</v>
      </c>
      <c r="D60" s="45">
        <v>0.53789286999999997</v>
      </c>
      <c r="E60" s="74">
        <f t="shared" si="4"/>
        <v>1.489725844479032</v>
      </c>
      <c r="F60" s="74">
        <f t="shared" si="5"/>
        <v>1.5728568569517421E-3</v>
      </c>
      <c r="G60" s="100">
        <v>10.368</v>
      </c>
      <c r="H60" s="45">
        <v>46.145454545454498</v>
      </c>
      <c r="I60" s="93"/>
      <c r="J60" s="112">
        <v>30.677538819999999</v>
      </c>
      <c r="K60" s="112">
        <v>8.619378900000001</v>
      </c>
      <c r="L60" s="74">
        <f t="shared" si="6"/>
        <v>2.5591356611553526</v>
      </c>
      <c r="M60" s="74">
        <f t="shared" si="7"/>
        <v>22.907262855451531</v>
      </c>
    </row>
    <row r="61" spans="1:13" ht="12.75" customHeight="1" x14ac:dyDescent="0.15">
      <c r="A61" s="55" t="s">
        <v>688</v>
      </c>
      <c r="B61" s="55" t="s">
        <v>529</v>
      </c>
      <c r="C61" s="45">
        <v>1.31748745</v>
      </c>
      <c r="D61" s="45">
        <v>1.25911759</v>
      </c>
      <c r="E61" s="74">
        <f t="shared" si="4"/>
        <v>4.6357751224808119E-2</v>
      </c>
      <c r="F61" s="74">
        <f t="shared" si="5"/>
        <v>1.5473493324381898E-3</v>
      </c>
      <c r="G61" s="100">
        <v>10.920377298318122</v>
      </c>
      <c r="H61" s="45">
        <v>182.95571428571401</v>
      </c>
      <c r="I61" s="93"/>
      <c r="J61" s="112">
        <v>9.9622000000000002E-2</v>
      </c>
      <c r="K61" s="112">
        <v>7.4638650000000001E-2</v>
      </c>
      <c r="L61" s="74">
        <f t="shared" si="6"/>
        <v>0.3347240337278341</v>
      </c>
      <c r="M61" s="74">
        <f t="shared" si="7"/>
        <v>7.5615141533226751E-2</v>
      </c>
    </row>
    <row r="62" spans="1:13" ht="12.75" customHeight="1" x14ac:dyDescent="0.15">
      <c r="A62" s="55" t="s">
        <v>693</v>
      </c>
      <c r="B62" s="55" t="s">
        <v>534</v>
      </c>
      <c r="C62" s="45">
        <v>1.2489602099999999</v>
      </c>
      <c r="D62" s="45">
        <v>1.17292262</v>
      </c>
      <c r="E62" s="74">
        <f t="shared" si="4"/>
        <v>6.482745639264742E-2</v>
      </c>
      <c r="F62" s="74">
        <f t="shared" si="5"/>
        <v>1.4668661528315591E-3</v>
      </c>
      <c r="G62" s="100">
        <v>3.896304483394772</v>
      </c>
      <c r="H62" s="45">
        <v>88.690863636363602</v>
      </c>
      <c r="I62" s="93"/>
      <c r="J62" s="112">
        <v>0.65111893999999992</v>
      </c>
      <c r="K62" s="112">
        <v>0.2128756</v>
      </c>
      <c r="L62" s="74">
        <f t="shared" si="6"/>
        <v>2.0586828175704492</v>
      </c>
      <c r="M62" s="74">
        <f t="shared" si="7"/>
        <v>0.52132880998666886</v>
      </c>
    </row>
    <row r="63" spans="1:13" ht="12.75" customHeight="1" x14ac:dyDescent="0.15">
      <c r="A63" s="55" t="s">
        <v>657</v>
      </c>
      <c r="B63" s="55" t="s">
        <v>498</v>
      </c>
      <c r="C63" s="45">
        <v>1.20555503</v>
      </c>
      <c r="D63" s="45">
        <v>0.38454416999999996</v>
      </c>
      <c r="E63" s="74">
        <f t="shared" si="4"/>
        <v>2.1350235526909693</v>
      </c>
      <c r="F63" s="74">
        <f t="shared" si="5"/>
        <v>1.4158880761164E-3</v>
      </c>
      <c r="G63" s="100">
        <v>11.760379553114564</v>
      </c>
      <c r="H63" s="45">
        <v>33.207999999999998</v>
      </c>
      <c r="I63" s="93"/>
      <c r="J63" s="112">
        <v>9.9869299999999998E-3</v>
      </c>
      <c r="K63" s="112">
        <v>1.335101E-2</v>
      </c>
      <c r="L63" s="74">
        <f t="shared" si="6"/>
        <v>-0.25197194818968749</v>
      </c>
      <c r="M63" s="74">
        <f t="shared" si="7"/>
        <v>8.2840930123281066E-3</v>
      </c>
    </row>
    <row r="64" spans="1:13" ht="12.75" customHeight="1" x14ac:dyDescent="0.15">
      <c r="A64" s="55" t="s">
        <v>1328</v>
      </c>
      <c r="B64" s="55" t="s">
        <v>1332</v>
      </c>
      <c r="C64" s="45">
        <v>1.1971385000000001</v>
      </c>
      <c r="D64" s="45">
        <v>9.1569999999999992E-5</v>
      </c>
      <c r="E64" s="74">
        <f t="shared" si="4"/>
        <v>13072.479305449386</v>
      </c>
      <c r="F64" s="74">
        <f t="shared" si="5"/>
        <v>1.4060031151044785E-3</v>
      </c>
      <c r="G64" s="100">
        <v>0.8962</v>
      </c>
      <c r="H64" s="45">
        <v>27.127500000000001</v>
      </c>
      <c r="I64" s="93"/>
      <c r="J64" s="112">
        <v>0.83154114000000001</v>
      </c>
      <c r="K64" s="112">
        <v>8.3748999999999998E-4</v>
      </c>
      <c r="L64" s="74">
        <f t="shared" si="6"/>
        <v>991.89679876774653</v>
      </c>
      <c r="M64" s="74">
        <f t="shared" si="7"/>
        <v>0.69460729898837936</v>
      </c>
    </row>
    <row r="65" spans="1:13" ht="12.75" customHeight="1" x14ac:dyDescent="0.15">
      <c r="A65" s="55" t="s">
        <v>720</v>
      </c>
      <c r="B65" s="55" t="s">
        <v>561</v>
      </c>
      <c r="C65" s="45">
        <v>1.1435062499999999</v>
      </c>
      <c r="D65" s="45">
        <v>0.32244074</v>
      </c>
      <c r="E65" s="74">
        <f t="shared" si="4"/>
        <v>2.5464074731995714</v>
      </c>
      <c r="F65" s="74">
        <f t="shared" si="5"/>
        <v>1.3430136526738055E-3</v>
      </c>
      <c r="G65" s="100">
        <v>7.4299382385119657</v>
      </c>
      <c r="H65" s="45">
        <v>29.219000000000001</v>
      </c>
      <c r="I65" s="93"/>
      <c r="J65" s="112">
        <v>1.168902E-2</v>
      </c>
      <c r="K65" s="112">
        <v>1.760492E-2</v>
      </c>
      <c r="L65" s="74">
        <f t="shared" si="6"/>
        <v>-0.33603674427375985</v>
      </c>
      <c r="M65" s="74">
        <f t="shared" si="7"/>
        <v>1.0222086674209258E-2</v>
      </c>
    </row>
    <row r="66" spans="1:13" ht="12.75" customHeight="1" x14ac:dyDescent="0.15">
      <c r="A66" s="55" t="s">
        <v>671</v>
      </c>
      <c r="B66" s="55" t="s">
        <v>512</v>
      </c>
      <c r="C66" s="45">
        <v>1.08910821</v>
      </c>
      <c r="D66" s="45">
        <v>1.50322863</v>
      </c>
      <c r="E66" s="74">
        <f t="shared" si="4"/>
        <v>-0.2754873155921731</v>
      </c>
      <c r="F66" s="74">
        <f t="shared" si="5"/>
        <v>1.2791247929507426E-3</v>
      </c>
      <c r="G66" s="100">
        <v>50.701957422493287</v>
      </c>
      <c r="H66" s="45">
        <v>49.742409090909099</v>
      </c>
      <c r="I66" s="93"/>
      <c r="J66" s="112">
        <v>0.23514283</v>
      </c>
      <c r="K66" s="112">
        <v>0.39402889000000002</v>
      </c>
      <c r="L66" s="74">
        <f t="shared" si="6"/>
        <v>-0.40323454455331942</v>
      </c>
      <c r="M66" s="74">
        <f t="shared" si="7"/>
        <v>0.21590401012586252</v>
      </c>
    </row>
    <row r="67" spans="1:13" ht="12.75" customHeight="1" x14ac:dyDescent="0.15">
      <c r="A67" s="55" t="s">
        <v>686</v>
      </c>
      <c r="B67" s="55" t="s">
        <v>527</v>
      </c>
      <c r="C67" s="45">
        <v>1.07816965</v>
      </c>
      <c r="D67" s="45">
        <v>0.80881929000000008</v>
      </c>
      <c r="E67" s="74">
        <f t="shared" si="4"/>
        <v>0.33301673603753912</v>
      </c>
      <c r="F67" s="74">
        <f t="shared" si="5"/>
        <v>1.2662777836575344E-3</v>
      </c>
      <c r="G67" s="100">
        <v>4.8155049961851608</v>
      </c>
      <c r="H67" s="45">
        <v>101.342909090909</v>
      </c>
      <c r="I67" s="93"/>
      <c r="J67" s="112">
        <v>0.39110982</v>
      </c>
      <c r="K67" s="112">
        <v>0.35776209999999997</v>
      </c>
      <c r="L67" s="74">
        <f t="shared" si="6"/>
        <v>9.3211997581633232E-2</v>
      </c>
      <c r="M67" s="74">
        <f t="shared" si="7"/>
        <v>0.36275350544322965</v>
      </c>
    </row>
    <row r="68" spans="1:13" ht="12.75" customHeight="1" x14ac:dyDescent="0.15">
      <c r="A68" s="55" t="s">
        <v>670</v>
      </c>
      <c r="B68" s="55" t="s">
        <v>511</v>
      </c>
      <c r="C68" s="45">
        <v>1.057994643</v>
      </c>
      <c r="D68" s="45">
        <v>0.93373913399999997</v>
      </c>
      <c r="E68" s="74">
        <f t="shared" si="4"/>
        <v>0.13307304414639654</v>
      </c>
      <c r="F68" s="74">
        <f t="shared" si="5"/>
        <v>1.242582845528609E-3</v>
      </c>
      <c r="G68" s="100">
        <v>15.814563331878345</v>
      </c>
      <c r="H68" s="45">
        <v>117.598590909091</v>
      </c>
      <c r="I68" s="93"/>
      <c r="J68" s="112">
        <v>0.31600978999999996</v>
      </c>
      <c r="K68" s="112">
        <v>8.9096320000000007E-2</v>
      </c>
      <c r="L68" s="74">
        <f t="shared" si="6"/>
        <v>2.5468332474337876</v>
      </c>
      <c r="M68" s="74">
        <f t="shared" si="7"/>
        <v>0.29868751424292417</v>
      </c>
    </row>
    <row r="69" spans="1:13" ht="12.75" customHeight="1" x14ac:dyDescent="0.15">
      <c r="A69" s="55" t="s">
        <v>678</v>
      </c>
      <c r="B69" s="55" t="s">
        <v>519</v>
      </c>
      <c r="C69" s="45">
        <v>0.97635369999999999</v>
      </c>
      <c r="D69" s="45">
        <v>0.20838297</v>
      </c>
      <c r="E69" s="74">
        <f t="shared" si="4"/>
        <v>3.6853814397596887</v>
      </c>
      <c r="F69" s="74">
        <f t="shared" si="5"/>
        <v>1.1466980166820993E-3</v>
      </c>
      <c r="G69" s="100">
        <v>0.92323414282499994</v>
      </c>
      <c r="H69" s="45">
        <v>41.315090909090898</v>
      </c>
      <c r="I69" s="93"/>
      <c r="J69" s="112">
        <v>0.35904456275982799</v>
      </c>
      <c r="K69" s="112">
        <v>0</v>
      </c>
      <c r="L69" s="74" t="str">
        <f t="shared" si="6"/>
        <v/>
      </c>
      <c r="M69" s="74">
        <f t="shared" si="7"/>
        <v>0.3677402592521829</v>
      </c>
    </row>
    <row r="70" spans="1:13" ht="12.75" customHeight="1" x14ac:dyDescent="0.15">
      <c r="A70" s="55" t="s">
        <v>43</v>
      </c>
      <c r="B70" s="55" t="s">
        <v>189</v>
      </c>
      <c r="C70" s="45">
        <v>0.96113380000000004</v>
      </c>
      <c r="D70" s="45">
        <v>0.1543852</v>
      </c>
      <c r="E70" s="74">
        <f t="shared" si="4"/>
        <v>5.2255565948031286</v>
      </c>
      <c r="F70" s="74">
        <f t="shared" si="5"/>
        <v>1.1288227024961648E-3</v>
      </c>
      <c r="G70" s="100">
        <v>4.7824999999999998</v>
      </c>
      <c r="H70" s="45">
        <v>51.889333333333298</v>
      </c>
      <c r="I70" s="93"/>
      <c r="J70" s="112">
        <v>25.936711640000002</v>
      </c>
      <c r="K70" s="112">
        <v>0.76145944999999993</v>
      </c>
      <c r="L70" s="74">
        <f t="shared" si="6"/>
        <v>33.061842216286117</v>
      </c>
      <c r="M70" s="74">
        <f t="shared" si="7"/>
        <v>26.985536914839539</v>
      </c>
    </row>
    <row r="71" spans="1:13" ht="12.75" customHeight="1" x14ac:dyDescent="0.15">
      <c r="A71" s="55" t="s">
        <v>680</v>
      </c>
      <c r="B71" s="55" t="s">
        <v>521</v>
      </c>
      <c r="C71" s="45">
        <v>0.94866901999999997</v>
      </c>
      <c r="D71" s="45">
        <v>0.6023021999999999</v>
      </c>
      <c r="E71" s="74">
        <f t="shared" ref="E71:E102" si="8">IF(ISERROR(C71/D71-1),"",((C71/D71-1)))</f>
        <v>0.57507148404903741</v>
      </c>
      <c r="F71" s="74">
        <f t="shared" ref="F71:F102" si="9">C71/$C$186</f>
        <v>1.1141831937767541E-3</v>
      </c>
      <c r="G71" s="100">
        <v>2.0225035402521088</v>
      </c>
      <c r="H71" s="45">
        <v>107.934</v>
      </c>
      <c r="I71" s="93"/>
      <c r="J71" s="112">
        <v>2.8795599999999998E-2</v>
      </c>
      <c r="K71" s="112">
        <v>0.20093263</v>
      </c>
      <c r="L71" s="74">
        <f t="shared" ref="L71:L102" si="10">IF(ISERROR(J71/K71-1),"",((J71/K71-1)))</f>
        <v>-0.85669027474532133</v>
      </c>
      <c r="M71" s="74">
        <f t="shared" ref="M71:M102" si="11">IF(ISERROR(J71/C71),"",(J71/C71))</f>
        <v>3.0353684365069702E-2</v>
      </c>
    </row>
    <row r="72" spans="1:13" ht="12.75" customHeight="1" x14ac:dyDescent="0.15">
      <c r="A72" s="55" t="s">
        <v>672</v>
      </c>
      <c r="B72" s="55" t="s">
        <v>513</v>
      </c>
      <c r="C72" s="45">
        <v>0.90975240000000002</v>
      </c>
      <c r="D72" s="45">
        <v>0.68542179000000003</v>
      </c>
      <c r="E72" s="74">
        <f t="shared" si="8"/>
        <v>0.32728841316818946</v>
      </c>
      <c r="F72" s="74">
        <f t="shared" si="9"/>
        <v>1.0684767956036629E-3</v>
      </c>
      <c r="G72" s="100">
        <v>2.1380517681742468</v>
      </c>
      <c r="H72" s="45">
        <v>82.2857727272727</v>
      </c>
      <c r="I72" s="93"/>
      <c r="J72" s="112">
        <v>0.39257478000000001</v>
      </c>
      <c r="K72" s="112">
        <v>4.9338000000000003E-3</v>
      </c>
      <c r="L72" s="74">
        <f t="shared" si="10"/>
        <v>78.568442174388906</v>
      </c>
      <c r="M72" s="74">
        <f t="shared" si="11"/>
        <v>0.43151826804743798</v>
      </c>
    </row>
    <row r="73" spans="1:13" ht="12.75" customHeight="1" x14ac:dyDescent="0.15">
      <c r="A73" s="55" t="s">
        <v>709</v>
      </c>
      <c r="B73" s="55" t="s">
        <v>550</v>
      </c>
      <c r="C73" s="45">
        <v>0.90168999999999999</v>
      </c>
      <c r="D73" s="45">
        <v>0.75889941999999999</v>
      </c>
      <c r="E73" s="74">
        <f t="shared" si="8"/>
        <v>0.18815481503464593</v>
      </c>
      <c r="F73" s="74">
        <f t="shared" si="9"/>
        <v>1.059007749611726E-3</v>
      </c>
      <c r="G73" s="100">
        <v>1.7913877556940001</v>
      </c>
      <c r="H73" s="45">
        <v>39.233772727272701</v>
      </c>
      <c r="I73" s="93"/>
      <c r="J73" s="112">
        <v>1.01566315</v>
      </c>
      <c r="K73" s="112">
        <v>0.22450021000000001</v>
      </c>
      <c r="L73" s="74">
        <f t="shared" si="10"/>
        <v>3.5241077948212158</v>
      </c>
      <c r="M73" s="74">
        <f t="shared" si="11"/>
        <v>1.1263994831926716</v>
      </c>
    </row>
    <row r="74" spans="1:13" ht="12.75" customHeight="1" x14ac:dyDescent="0.15">
      <c r="A74" s="55" t="s">
        <v>707</v>
      </c>
      <c r="B74" s="55" t="s">
        <v>548</v>
      </c>
      <c r="C74" s="45">
        <v>0.87954664000000005</v>
      </c>
      <c r="D74" s="45">
        <v>0</v>
      </c>
      <c r="E74" s="74" t="str">
        <f t="shared" si="8"/>
        <v/>
      </c>
      <c r="F74" s="74">
        <f t="shared" si="9"/>
        <v>1.0330010401634207E-3</v>
      </c>
      <c r="G74" s="100">
        <v>20.993225631335889</v>
      </c>
      <c r="H74" s="45">
        <v>52.270954545454501</v>
      </c>
      <c r="I74" s="93"/>
      <c r="J74" s="112">
        <v>0.85988231999999998</v>
      </c>
      <c r="K74" s="112">
        <v>0</v>
      </c>
      <c r="L74" s="74" t="str">
        <f t="shared" si="10"/>
        <v/>
      </c>
      <c r="M74" s="74">
        <f t="shared" si="11"/>
        <v>0.97764266372502995</v>
      </c>
    </row>
    <row r="75" spans="1:13" ht="12.75" customHeight="1" x14ac:dyDescent="0.15">
      <c r="A75" s="55" t="s">
        <v>644</v>
      </c>
      <c r="B75" s="55" t="s">
        <v>485</v>
      </c>
      <c r="C75" s="45">
        <v>0.85745707999999998</v>
      </c>
      <c r="D75" s="45">
        <v>0.11268556</v>
      </c>
      <c r="E75" s="74">
        <f t="shared" si="8"/>
        <v>6.6092897794535519</v>
      </c>
      <c r="F75" s="74">
        <f t="shared" si="9"/>
        <v>1.0070575171948692E-3</v>
      </c>
      <c r="G75" s="100">
        <v>51.666818906369862</v>
      </c>
      <c r="H75" s="45">
        <v>21.948136363636401</v>
      </c>
      <c r="I75" s="93"/>
      <c r="J75" s="112">
        <v>6.6394469999999997E-2</v>
      </c>
      <c r="K75" s="112">
        <v>2.135459E-2</v>
      </c>
      <c r="L75" s="74">
        <f t="shared" si="10"/>
        <v>2.1091428119200604</v>
      </c>
      <c r="M75" s="74">
        <f t="shared" si="11"/>
        <v>7.7431829007697975E-2</v>
      </c>
    </row>
    <row r="76" spans="1:13" ht="12.75" customHeight="1" x14ac:dyDescent="0.15">
      <c r="A76" s="55" t="s">
        <v>642</v>
      </c>
      <c r="B76" s="55" t="s">
        <v>483</v>
      </c>
      <c r="C76" s="45">
        <v>0.85099115000000003</v>
      </c>
      <c r="D76" s="45">
        <v>0.53194405</v>
      </c>
      <c r="E76" s="74">
        <f t="shared" si="8"/>
        <v>0.59977567189632075</v>
      </c>
      <c r="F76" s="74">
        <f t="shared" si="9"/>
        <v>9.994634771384786E-4</v>
      </c>
      <c r="G76" s="100">
        <v>1.5854237378459999</v>
      </c>
      <c r="H76" s="45">
        <v>22.792636363636401</v>
      </c>
      <c r="I76" s="93"/>
      <c r="J76" s="112">
        <v>1.2499764218538101</v>
      </c>
      <c r="K76" s="112">
        <v>0.74764990700588507</v>
      </c>
      <c r="L76" s="74">
        <f t="shared" si="10"/>
        <v>0.67187397489233014</v>
      </c>
      <c r="M76" s="74">
        <f t="shared" si="11"/>
        <v>1.4688477334386028</v>
      </c>
    </row>
    <row r="77" spans="1:13" ht="12.75" customHeight="1" x14ac:dyDescent="0.15">
      <c r="A77" s="55" t="s">
        <v>643</v>
      </c>
      <c r="B77" s="55" t="s">
        <v>484</v>
      </c>
      <c r="C77" s="45">
        <v>0.84710812999999996</v>
      </c>
      <c r="D77" s="45">
        <v>4.7963989999999998E-2</v>
      </c>
      <c r="E77" s="74">
        <f t="shared" si="8"/>
        <v>16.661335722903786</v>
      </c>
      <c r="F77" s="74">
        <f t="shared" si="9"/>
        <v>9.9490298708990611E-4</v>
      </c>
      <c r="G77" s="100">
        <v>0.9813513051585</v>
      </c>
      <c r="H77" s="45">
        <v>27.830181818181799</v>
      </c>
      <c r="I77" s="93"/>
      <c r="J77" s="112">
        <v>0</v>
      </c>
      <c r="K77" s="112">
        <v>0.601437</v>
      </c>
      <c r="L77" s="74">
        <f t="shared" si="10"/>
        <v>-1</v>
      </c>
      <c r="M77" s="74">
        <f t="shared" si="11"/>
        <v>0</v>
      </c>
    </row>
    <row r="78" spans="1:13" ht="12.75" customHeight="1" x14ac:dyDescent="0.15">
      <c r="A78" s="55" t="s">
        <v>715</v>
      </c>
      <c r="B78" s="55" t="s">
        <v>556</v>
      </c>
      <c r="C78" s="45">
        <v>0.80234068999999997</v>
      </c>
      <c r="D78" s="45">
        <v>0</v>
      </c>
      <c r="E78" s="74" t="str">
        <f t="shared" si="8"/>
        <v/>
      </c>
      <c r="F78" s="74">
        <f t="shared" si="9"/>
        <v>9.4232497703070832E-4</v>
      </c>
      <c r="G78" s="100">
        <v>2.5642595496689999</v>
      </c>
      <c r="H78" s="45">
        <v>266.79750000000001</v>
      </c>
      <c r="I78" s="93"/>
      <c r="J78" s="112">
        <v>0.63488250000000002</v>
      </c>
      <c r="K78" s="112">
        <v>0</v>
      </c>
      <c r="L78" s="74" t="str">
        <f t="shared" si="10"/>
        <v/>
      </c>
      <c r="M78" s="74">
        <f t="shared" si="11"/>
        <v>0.79128792533256664</v>
      </c>
    </row>
    <row r="79" spans="1:13" ht="12.75" customHeight="1" x14ac:dyDescent="0.15">
      <c r="A79" s="55" t="s">
        <v>1065</v>
      </c>
      <c r="B79" s="55" t="s">
        <v>613</v>
      </c>
      <c r="C79" s="45">
        <v>0.79922848000000002</v>
      </c>
      <c r="D79" s="45">
        <v>1.0341098</v>
      </c>
      <c r="E79" s="74">
        <f t="shared" si="8"/>
        <v>-0.22713383046945301</v>
      </c>
      <c r="F79" s="74">
        <f t="shared" si="9"/>
        <v>9.3866978011334311E-4</v>
      </c>
      <c r="G79" s="100">
        <v>0.56861675134650003</v>
      </c>
      <c r="H79" s="45">
        <v>48.986181818181798</v>
      </c>
      <c r="I79" s="93"/>
      <c r="J79" s="112">
        <v>0.52765874000000001</v>
      </c>
      <c r="K79" s="112">
        <v>0</v>
      </c>
      <c r="L79" s="74" t="str">
        <f t="shared" si="10"/>
        <v/>
      </c>
      <c r="M79" s="74">
        <f t="shared" si="11"/>
        <v>0.6602101316509642</v>
      </c>
    </row>
    <row r="80" spans="1:13" ht="12.75" customHeight="1" x14ac:dyDescent="0.15">
      <c r="A80" s="55" t="s">
        <v>716</v>
      </c>
      <c r="B80" s="55" t="s">
        <v>557</v>
      </c>
      <c r="C80" s="45">
        <v>0.79533750000000003</v>
      </c>
      <c r="D80" s="45">
        <v>0.1652739</v>
      </c>
      <c r="E80" s="74">
        <f t="shared" si="8"/>
        <v>3.812238956060213</v>
      </c>
      <c r="F80" s="74">
        <f t="shared" si="9"/>
        <v>9.3409994128449477E-4</v>
      </c>
      <c r="G80" s="100">
        <v>9.3229973357205242</v>
      </c>
      <c r="H80" s="45">
        <v>41.047954545454502</v>
      </c>
      <c r="I80" s="93"/>
      <c r="J80" s="112">
        <v>0.79640756000000001</v>
      </c>
      <c r="K80" s="112">
        <v>0</v>
      </c>
      <c r="L80" s="74" t="str">
        <f t="shared" si="10"/>
        <v/>
      </c>
      <c r="M80" s="74">
        <f t="shared" si="11"/>
        <v>1.001345416254106</v>
      </c>
    </row>
    <row r="81" spans="1:13" ht="12.75" customHeight="1" x14ac:dyDescent="0.15">
      <c r="A81" s="55" t="s">
        <v>677</v>
      </c>
      <c r="B81" s="55" t="s">
        <v>518</v>
      </c>
      <c r="C81" s="45">
        <v>0.78200381200000002</v>
      </c>
      <c r="D81" s="45">
        <v>1.1084307579999999</v>
      </c>
      <c r="E81" s="74">
        <f t="shared" si="8"/>
        <v>-0.29449466612509856</v>
      </c>
      <c r="F81" s="74">
        <f t="shared" si="9"/>
        <v>9.184399262872065E-4</v>
      </c>
      <c r="G81" s="100">
        <v>65.838146574360366</v>
      </c>
      <c r="H81" s="45">
        <v>57.456454545454598</v>
      </c>
      <c r="I81" s="93"/>
      <c r="J81" s="112">
        <v>5.1438980000000002E-2</v>
      </c>
      <c r="K81" s="112">
        <v>0.16839979999999999</v>
      </c>
      <c r="L81" s="74">
        <f t="shared" si="10"/>
        <v>-0.69454251133314882</v>
      </c>
      <c r="M81" s="74">
        <f t="shared" si="11"/>
        <v>6.5778426154270458E-2</v>
      </c>
    </row>
    <row r="82" spans="1:13" ht="12.75" customHeight="1" x14ac:dyDescent="0.15">
      <c r="A82" s="55" t="s">
        <v>726</v>
      </c>
      <c r="B82" s="55" t="s">
        <v>567</v>
      </c>
      <c r="C82" s="45">
        <v>0.70663034999999996</v>
      </c>
      <c r="D82" s="45">
        <v>0</v>
      </c>
      <c r="E82" s="74" t="str">
        <f t="shared" si="8"/>
        <v/>
      </c>
      <c r="F82" s="74">
        <f t="shared" si="9"/>
        <v>8.2991606512309798E-4</v>
      </c>
      <c r="G82" s="100">
        <v>0.38474791683300003</v>
      </c>
      <c r="H82" s="45">
        <v>135.04009090909099</v>
      </c>
      <c r="I82" s="93"/>
      <c r="J82" s="112">
        <v>1.447738863366925</v>
      </c>
      <c r="K82" s="112">
        <v>0</v>
      </c>
      <c r="L82" s="74" t="str">
        <f t="shared" si="10"/>
        <v/>
      </c>
      <c r="M82" s="74">
        <f t="shared" si="11"/>
        <v>2.0487923613342183</v>
      </c>
    </row>
    <row r="83" spans="1:13" ht="12.75" customHeight="1" x14ac:dyDescent="0.15">
      <c r="A83" s="55" t="s">
        <v>681</v>
      </c>
      <c r="B83" s="55" t="s">
        <v>522</v>
      </c>
      <c r="C83" s="45">
        <v>0.69078304000000001</v>
      </c>
      <c r="D83" s="45">
        <v>0.54868413999999999</v>
      </c>
      <c r="E83" s="74">
        <f t="shared" si="8"/>
        <v>0.2589812419218096</v>
      </c>
      <c r="F83" s="74">
        <f t="shared" si="9"/>
        <v>8.1130387678730702E-4</v>
      </c>
      <c r="G83" s="100">
        <v>10.845461614481353</v>
      </c>
      <c r="H83" s="45">
        <v>87.866772727272703</v>
      </c>
      <c r="I83" s="93"/>
      <c r="J83" s="112">
        <v>7.0897160000000001E-2</v>
      </c>
      <c r="K83" s="112">
        <v>0.11723555000000001</v>
      </c>
      <c r="L83" s="74">
        <f t="shared" si="10"/>
        <v>-0.3952588613266198</v>
      </c>
      <c r="M83" s="74">
        <f t="shared" si="11"/>
        <v>0.10263303511331141</v>
      </c>
    </row>
    <row r="84" spans="1:13" ht="12.75" customHeight="1" x14ac:dyDescent="0.15">
      <c r="A84" s="55" t="s">
        <v>730</v>
      </c>
      <c r="B84" s="55" t="s">
        <v>571</v>
      </c>
      <c r="C84" s="45">
        <v>0.65886224000000004</v>
      </c>
      <c r="D84" s="45">
        <v>5.2160809999999995E-2</v>
      </c>
      <c r="E84" s="74">
        <f t="shared" si="8"/>
        <v>11.631365195440793</v>
      </c>
      <c r="F84" s="74">
        <f t="shared" si="9"/>
        <v>7.7381385851738504E-4</v>
      </c>
      <c r="G84" s="100">
        <v>25.788321781327802</v>
      </c>
      <c r="H84" s="45">
        <v>45.905045454545501</v>
      </c>
      <c r="I84" s="93"/>
      <c r="J84" s="112">
        <v>0.41335809000000001</v>
      </c>
      <c r="K84" s="112">
        <v>0</v>
      </c>
      <c r="L84" s="74" t="str">
        <f t="shared" si="10"/>
        <v/>
      </c>
      <c r="M84" s="74">
        <f t="shared" si="11"/>
        <v>0.6273816663100924</v>
      </c>
    </row>
    <row r="85" spans="1:13" ht="12.75" customHeight="1" x14ac:dyDescent="0.15">
      <c r="A85" s="55" t="s">
        <v>683</v>
      </c>
      <c r="B85" s="55" t="s">
        <v>524</v>
      </c>
      <c r="C85" s="45">
        <v>0.64930266000000003</v>
      </c>
      <c r="D85" s="45">
        <v>1.5139264399999999</v>
      </c>
      <c r="E85" s="74">
        <f t="shared" si="8"/>
        <v>-0.5711134683664022</v>
      </c>
      <c r="F85" s="74">
        <f t="shared" si="9"/>
        <v>7.6258641970467422E-4</v>
      </c>
      <c r="G85" s="100">
        <v>30.021184405628393</v>
      </c>
      <c r="H85" s="45">
        <v>193.61127272727299</v>
      </c>
      <c r="I85" s="93"/>
      <c r="J85" s="112">
        <v>1.4435552</v>
      </c>
      <c r="K85" s="112">
        <v>2.6959307799999999</v>
      </c>
      <c r="L85" s="74">
        <f t="shared" si="10"/>
        <v>-0.46454292865783442</v>
      </c>
      <c r="M85" s="74">
        <f t="shared" si="11"/>
        <v>2.223239313388921</v>
      </c>
    </row>
    <row r="86" spans="1:13" ht="12.75" customHeight="1" x14ac:dyDescent="0.15">
      <c r="A86" s="55" t="s">
        <v>741</v>
      </c>
      <c r="B86" s="55" t="s">
        <v>582</v>
      </c>
      <c r="C86" s="45">
        <v>0.59272648999999999</v>
      </c>
      <c r="D86" s="45">
        <v>1.70927418</v>
      </c>
      <c r="E86" s="74">
        <f t="shared" si="8"/>
        <v>-0.65322913261346982</v>
      </c>
      <c r="F86" s="74">
        <f t="shared" si="9"/>
        <v>6.9613941189339702E-4</v>
      </c>
      <c r="G86" s="100">
        <v>2.0502919216305888</v>
      </c>
      <c r="H86" s="45">
        <v>219.357636363636</v>
      </c>
      <c r="I86" s="93"/>
      <c r="J86" s="112">
        <v>8.1224599999999997E-3</v>
      </c>
      <c r="K86" s="112">
        <v>1.1912875000000001</v>
      </c>
      <c r="L86" s="74">
        <f t="shared" si="10"/>
        <v>-0.99318178021678227</v>
      </c>
      <c r="M86" s="74">
        <f t="shared" si="11"/>
        <v>1.3703554906074807E-2</v>
      </c>
    </row>
    <row r="87" spans="1:13" ht="12.75" customHeight="1" x14ac:dyDescent="0.15">
      <c r="A87" s="55" t="s">
        <v>694</v>
      </c>
      <c r="B87" s="55" t="s">
        <v>535</v>
      </c>
      <c r="C87" s="45">
        <v>0.59001541499999999</v>
      </c>
      <c r="D87" s="45">
        <v>1.9225386299999998</v>
      </c>
      <c r="E87" s="74">
        <f t="shared" si="8"/>
        <v>-0.69310608078652747</v>
      </c>
      <c r="F87" s="74">
        <f t="shared" si="9"/>
        <v>6.9295533595290903E-4</v>
      </c>
      <c r="G87" s="100">
        <v>10.192700130848042</v>
      </c>
      <c r="H87" s="45">
        <v>63.651363636363598</v>
      </c>
      <c r="I87" s="93"/>
      <c r="J87" s="112">
        <v>6.17733372</v>
      </c>
      <c r="K87" s="112">
        <v>2.54366124</v>
      </c>
      <c r="L87" s="74">
        <f t="shared" si="10"/>
        <v>1.4285205997006112</v>
      </c>
      <c r="M87" s="74">
        <f t="shared" si="11"/>
        <v>10.469783607263889</v>
      </c>
    </row>
    <row r="88" spans="1:13" ht="12.75" customHeight="1" x14ac:dyDescent="0.15">
      <c r="A88" s="55" t="s">
        <v>665</v>
      </c>
      <c r="B88" s="55" t="s">
        <v>506</v>
      </c>
      <c r="C88" s="45">
        <v>0.57072992</v>
      </c>
      <c r="D88" s="45">
        <v>0.43026454999999997</v>
      </c>
      <c r="E88" s="74">
        <f t="shared" si="8"/>
        <v>0.3264628006188286</v>
      </c>
      <c r="F88" s="74">
        <f t="shared" si="9"/>
        <v>6.7030510287934919E-4</v>
      </c>
      <c r="G88" s="100">
        <v>4.3910757369299507</v>
      </c>
      <c r="H88" s="45">
        <v>28.835318181818199</v>
      </c>
      <c r="I88" s="93"/>
      <c r="J88" s="112">
        <v>2.0640259999999997E-2</v>
      </c>
      <c r="K88" s="112">
        <v>0</v>
      </c>
      <c r="L88" s="74" t="str">
        <f t="shared" si="10"/>
        <v/>
      </c>
      <c r="M88" s="74">
        <f t="shared" si="11"/>
        <v>3.6164671373808466E-2</v>
      </c>
    </row>
    <row r="89" spans="1:13" ht="12.75" customHeight="1" x14ac:dyDescent="0.15">
      <c r="A89" s="55" t="s">
        <v>42</v>
      </c>
      <c r="B89" s="55" t="s">
        <v>188</v>
      </c>
      <c r="C89" s="45">
        <v>0.56878614999999999</v>
      </c>
      <c r="D89" s="45">
        <v>0.35860187999999998</v>
      </c>
      <c r="E89" s="74">
        <f t="shared" si="8"/>
        <v>0.58612149495702592</v>
      </c>
      <c r="F89" s="74">
        <f t="shared" si="9"/>
        <v>6.6802220355312531E-4</v>
      </c>
      <c r="G89" s="100">
        <v>1.7081999999999999</v>
      </c>
      <c r="H89" s="45">
        <v>426.01100000000002</v>
      </c>
      <c r="I89" s="93"/>
      <c r="J89" s="112">
        <v>8.0852285599999991</v>
      </c>
      <c r="K89" s="112">
        <v>0.28209718</v>
      </c>
      <c r="L89" s="74">
        <f t="shared" si="10"/>
        <v>27.661146346801477</v>
      </c>
      <c r="M89" s="74">
        <f t="shared" si="11"/>
        <v>14.214882974910692</v>
      </c>
    </row>
    <row r="90" spans="1:13" ht="12.75" customHeight="1" x14ac:dyDescent="0.15">
      <c r="A90" s="55" t="s">
        <v>679</v>
      </c>
      <c r="B90" s="55" t="s">
        <v>520</v>
      </c>
      <c r="C90" s="45">
        <v>0.55890781</v>
      </c>
      <c r="D90" s="45">
        <v>1.9226179699999999</v>
      </c>
      <c r="E90" s="74">
        <f t="shared" si="8"/>
        <v>-0.70929856127371993</v>
      </c>
      <c r="F90" s="74">
        <f t="shared" si="9"/>
        <v>6.5642039072022322E-4</v>
      </c>
      <c r="G90" s="100">
        <v>8.6770517484962504</v>
      </c>
      <c r="H90" s="45">
        <v>58.502409090909097</v>
      </c>
      <c r="I90" s="93"/>
      <c r="J90" s="112">
        <v>0.25215775000000001</v>
      </c>
      <c r="K90" s="112">
        <v>4.1998500000000001E-2</v>
      </c>
      <c r="L90" s="74">
        <f t="shared" si="10"/>
        <v>5.0039703798945201</v>
      </c>
      <c r="M90" s="74">
        <f t="shared" si="11"/>
        <v>0.45116161464982929</v>
      </c>
    </row>
    <row r="91" spans="1:13" ht="12.75" customHeight="1" x14ac:dyDescent="0.15">
      <c r="A91" s="55" t="s">
        <v>713</v>
      </c>
      <c r="B91" s="55" t="s">
        <v>554</v>
      </c>
      <c r="C91" s="45">
        <v>0.55504752000000002</v>
      </c>
      <c r="D91" s="45">
        <v>4.7104720000000003E-2</v>
      </c>
      <c r="E91" s="74">
        <f t="shared" si="8"/>
        <v>10.783267579130074</v>
      </c>
      <c r="F91" s="74">
        <f t="shared" si="9"/>
        <v>6.5188659637211181E-4</v>
      </c>
      <c r="G91" s="100">
        <v>8.4953157153481023</v>
      </c>
      <c r="H91" s="45">
        <v>36.722863636363599</v>
      </c>
      <c r="I91" s="93"/>
      <c r="J91" s="112">
        <v>0</v>
      </c>
      <c r="K91" s="112">
        <v>4.4949999999999999E-3</v>
      </c>
      <c r="L91" s="74">
        <f t="shared" si="10"/>
        <v>-1</v>
      </c>
      <c r="M91" s="74">
        <f t="shared" si="11"/>
        <v>0</v>
      </c>
    </row>
    <row r="92" spans="1:13" ht="12.75" customHeight="1" x14ac:dyDescent="0.15">
      <c r="A92" s="55" t="s">
        <v>754</v>
      </c>
      <c r="B92" s="57" t="s">
        <v>595</v>
      </c>
      <c r="C92" s="45">
        <v>0.54335988000000002</v>
      </c>
      <c r="D92" s="45">
        <v>0</v>
      </c>
      <c r="E92" s="74" t="str">
        <f t="shared" si="8"/>
        <v/>
      </c>
      <c r="F92" s="74">
        <f t="shared" si="9"/>
        <v>6.3815981517827353E-4</v>
      </c>
      <c r="G92" s="100">
        <v>4.73503859E-2</v>
      </c>
      <c r="H92" s="45">
        <v>135.19704545454499</v>
      </c>
      <c r="I92" s="93"/>
      <c r="J92" s="112">
        <v>0</v>
      </c>
      <c r="K92" s="112">
        <v>0</v>
      </c>
      <c r="L92" s="74" t="str">
        <f t="shared" si="10"/>
        <v/>
      </c>
      <c r="M92" s="74">
        <f t="shared" si="11"/>
        <v>0</v>
      </c>
    </row>
    <row r="93" spans="1:13" ht="12.75" customHeight="1" x14ac:dyDescent="0.15">
      <c r="A93" s="55" t="s">
        <v>669</v>
      </c>
      <c r="B93" s="55" t="s">
        <v>510</v>
      </c>
      <c r="C93" s="45">
        <v>0.53143134800000003</v>
      </c>
      <c r="D93" s="45">
        <v>0.34625738900000003</v>
      </c>
      <c r="E93" s="74">
        <f t="shared" si="8"/>
        <v>0.53478702515139687</v>
      </c>
      <c r="F93" s="74">
        <f t="shared" si="9"/>
        <v>6.2415011358516348E-4</v>
      </c>
      <c r="G93" s="100">
        <v>36.115726483348027</v>
      </c>
      <c r="H93" s="45">
        <v>52.470545454545501</v>
      </c>
      <c r="I93" s="93"/>
      <c r="J93" s="112">
        <v>0.24448020000000001</v>
      </c>
      <c r="K93" s="112">
        <v>9.3042130000000001E-2</v>
      </c>
      <c r="L93" s="74">
        <f t="shared" si="10"/>
        <v>1.6276290106428131</v>
      </c>
      <c r="M93" s="74">
        <f t="shared" si="11"/>
        <v>0.46004098350630229</v>
      </c>
    </row>
    <row r="94" spans="1:13" ht="12.75" customHeight="1" x14ac:dyDescent="0.15">
      <c r="A94" s="55" t="s">
        <v>44</v>
      </c>
      <c r="B94" s="55" t="s">
        <v>190</v>
      </c>
      <c r="C94" s="45">
        <v>0.52879498000000003</v>
      </c>
      <c r="D94" s="45">
        <v>1.15670786</v>
      </c>
      <c r="E94" s="74">
        <f t="shared" si="8"/>
        <v>-0.54284482859829453</v>
      </c>
      <c r="F94" s="74">
        <f t="shared" si="9"/>
        <v>6.2105377876629179E-4</v>
      </c>
      <c r="G94" s="100">
        <v>1.8078000000000001</v>
      </c>
      <c r="H94" s="45">
        <v>33.891444444444403</v>
      </c>
      <c r="I94" s="93"/>
      <c r="J94" s="112">
        <v>9.6015926199999999</v>
      </c>
      <c r="K94" s="112">
        <v>1.15670786</v>
      </c>
      <c r="L94" s="74">
        <f t="shared" si="10"/>
        <v>7.3007930974031758</v>
      </c>
      <c r="M94" s="74">
        <f t="shared" si="11"/>
        <v>18.157495784093864</v>
      </c>
    </row>
    <row r="95" spans="1:13" ht="12.75" customHeight="1" x14ac:dyDescent="0.15">
      <c r="A95" s="55" t="s">
        <v>1066</v>
      </c>
      <c r="B95" s="55" t="s">
        <v>621</v>
      </c>
      <c r="C95" s="45">
        <v>0.50757447</v>
      </c>
      <c r="D95" s="45">
        <v>0</v>
      </c>
      <c r="E95" s="74" t="str">
        <f t="shared" si="8"/>
        <v/>
      </c>
      <c r="F95" s="74">
        <f t="shared" si="9"/>
        <v>5.9613092885034164E-4</v>
      </c>
      <c r="G95" s="100">
        <v>0.49879876243050003</v>
      </c>
      <c r="H95" s="45">
        <v>44.211772727272702</v>
      </c>
      <c r="I95" s="93"/>
      <c r="J95" s="112">
        <v>0.33306251284309402</v>
      </c>
      <c r="K95" s="112">
        <v>0</v>
      </c>
      <c r="L95" s="74" t="str">
        <f t="shared" si="10"/>
        <v/>
      </c>
      <c r="M95" s="74">
        <f t="shared" si="11"/>
        <v>0.65618452567776708</v>
      </c>
    </row>
    <row r="96" spans="1:13" ht="12.75" customHeight="1" x14ac:dyDescent="0.15">
      <c r="A96" s="55" t="s">
        <v>719</v>
      </c>
      <c r="B96" s="55" t="s">
        <v>560</v>
      </c>
      <c r="C96" s="45">
        <v>0.47948296000000001</v>
      </c>
      <c r="D96" s="45">
        <v>0.38213441999999997</v>
      </c>
      <c r="E96" s="74">
        <f t="shared" si="8"/>
        <v>0.25474946747796245</v>
      </c>
      <c r="F96" s="74">
        <f t="shared" si="9"/>
        <v>5.6313829636213029E-4</v>
      </c>
      <c r="G96" s="100">
        <v>1.1619090387047242</v>
      </c>
      <c r="H96" s="45">
        <v>322.19613636363601</v>
      </c>
      <c r="I96" s="93"/>
      <c r="J96" s="112">
        <v>5.9344999999999997E-3</v>
      </c>
      <c r="K96" s="112">
        <v>3.8829040000000002E-2</v>
      </c>
      <c r="L96" s="74">
        <f t="shared" si="10"/>
        <v>-0.8471633602066907</v>
      </c>
      <c r="M96" s="74">
        <f t="shared" si="11"/>
        <v>1.2376873622370228E-2</v>
      </c>
    </row>
    <row r="97" spans="1:13" ht="12.75" customHeight="1" x14ac:dyDescent="0.15">
      <c r="A97" s="55" t="s">
        <v>685</v>
      </c>
      <c r="B97" s="55" t="s">
        <v>526</v>
      </c>
      <c r="C97" s="45">
        <v>0.47277189000000003</v>
      </c>
      <c r="D97" s="45">
        <v>0.53506710000000002</v>
      </c>
      <c r="E97" s="74">
        <f t="shared" si="8"/>
        <v>-0.11642504276566434</v>
      </c>
      <c r="F97" s="74">
        <f t="shared" si="9"/>
        <v>5.5525634675840081E-4</v>
      </c>
      <c r="G97" s="100">
        <v>2.2884169475127529</v>
      </c>
      <c r="H97" s="45">
        <v>158.48395454545499</v>
      </c>
      <c r="I97" s="93"/>
      <c r="J97" s="112">
        <v>0</v>
      </c>
      <c r="K97" s="112">
        <v>3.1369000000000002E-3</v>
      </c>
      <c r="L97" s="74">
        <f t="shared" si="10"/>
        <v>-1</v>
      </c>
      <c r="M97" s="74">
        <f t="shared" si="11"/>
        <v>0</v>
      </c>
    </row>
    <row r="98" spans="1:13" ht="12.75" customHeight="1" x14ac:dyDescent="0.15">
      <c r="A98" s="55" t="s">
        <v>711</v>
      </c>
      <c r="B98" s="55" t="s">
        <v>552</v>
      </c>
      <c r="C98" s="45">
        <v>0.42720849999999999</v>
      </c>
      <c r="D98" s="45">
        <v>0.17629992000000003</v>
      </c>
      <c r="E98" s="74">
        <f t="shared" si="8"/>
        <v>1.4231916838079104</v>
      </c>
      <c r="F98" s="74">
        <f t="shared" si="9"/>
        <v>5.0174351739511473E-4</v>
      </c>
      <c r="G98" s="100">
        <v>2.4906553264942408</v>
      </c>
      <c r="H98" s="45">
        <v>75.645681818181799</v>
      </c>
      <c r="I98" s="93"/>
      <c r="J98" s="112">
        <v>6.8854100000000001E-2</v>
      </c>
      <c r="K98" s="112">
        <v>6.7929130000000004E-2</v>
      </c>
      <c r="L98" s="74">
        <f t="shared" si="10"/>
        <v>1.361669139587085E-2</v>
      </c>
      <c r="M98" s="74">
        <f t="shared" si="11"/>
        <v>0.16117212087306315</v>
      </c>
    </row>
    <row r="99" spans="1:13" ht="12.75" customHeight="1" x14ac:dyDescent="0.15">
      <c r="A99" s="55" t="s">
        <v>708</v>
      </c>
      <c r="B99" s="55" t="s">
        <v>549</v>
      </c>
      <c r="C99" s="45">
        <v>0.41534535</v>
      </c>
      <c r="D99" s="45">
        <v>0.81831393999999991</v>
      </c>
      <c r="E99" s="74">
        <f t="shared" si="8"/>
        <v>-0.49243764563023329</v>
      </c>
      <c r="F99" s="74">
        <f t="shared" si="9"/>
        <v>4.8781060499195365E-4</v>
      </c>
      <c r="G99" s="100">
        <v>1.616725380231</v>
      </c>
      <c r="H99" s="45">
        <v>147.09386363636401</v>
      </c>
      <c r="I99" s="93"/>
      <c r="J99" s="112">
        <v>0.47529749999999998</v>
      </c>
      <c r="K99" s="112">
        <v>0.31706459999999997</v>
      </c>
      <c r="L99" s="74">
        <f t="shared" si="10"/>
        <v>0.49905571293673279</v>
      </c>
      <c r="M99" s="74">
        <f t="shared" si="11"/>
        <v>1.1443428944130469</v>
      </c>
    </row>
    <row r="100" spans="1:13" ht="12.75" customHeight="1" x14ac:dyDescent="0.15">
      <c r="A100" s="55" t="s">
        <v>689</v>
      </c>
      <c r="B100" s="55" t="s">
        <v>530</v>
      </c>
      <c r="C100" s="45">
        <v>0.39172197999999997</v>
      </c>
      <c r="D100" s="45">
        <v>0.18580437999999999</v>
      </c>
      <c r="E100" s="74">
        <f t="shared" si="8"/>
        <v>1.1082494395449665</v>
      </c>
      <c r="F100" s="74">
        <f t="shared" si="9"/>
        <v>4.6006566837078098E-4</v>
      </c>
      <c r="G100" s="100">
        <v>2.7599954447624637</v>
      </c>
      <c r="H100" s="45">
        <v>122.22245454545499</v>
      </c>
      <c r="I100" s="93"/>
      <c r="J100" s="112">
        <v>3.7578760000000003E-2</v>
      </c>
      <c r="K100" s="112">
        <v>2.08172E-3</v>
      </c>
      <c r="L100" s="74">
        <f t="shared" si="10"/>
        <v>17.051784101608288</v>
      </c>
      <c r="M100" s="74">
        <f t="shared" si="11"/>
        <v>9.5932222133667366E-2</v>
      </c>
    </row>
    <row r="101" spans="1:13" ht="12.75" customHeight="1" x14ac:dyDescent="0.15">
      <c r="A101" s="55" t="s">
        <v>740</v>
      </c>
      <c r="B101" s="55" t="s">
        <v>581</v>
      </c>
      <c r="C101" s="45">
        <v>0.38427226000000003</v>
      </c>
      <c r="D101" s="45">
        <v>0.86292097000000001</v>
      </c>
      <c r="E101" s="74">
        <f t="shared" si="8"/>
        <v>-0.55468429513307571</v>
      </c>
      <c r="F101" s="74">
        <f t="shared" si="9"/>
        <v>4.5131619658731061E-4</v>
      </c>
      <c r="G101" s="100">
        <v>3.3050072515023508</v>
      </c>
      <c r="H101" s="45">
        <v>68.853863636363599</v>
      </c>
      <c r="I101" s="93"/>
      <c r="J101" s="112">
        <v>2.97504E-3</v>
      </c>
      <c r="K101" s="112">
        <v>1.8849599999999998E-2</v>
      </c>
      <c r="L101" s="74">
        <f t="shared" si="10"/>
        <v>-0.8421695951107715</v>
      </c>
      <c r="M101" s="74">
        <f t="shared" si="11"/>
        <v>7.7420108336729793E-3</v>
      </c>
    </row>
    <row r="102" spans="1:13" ht="12.75" customHeight="1" x14ac:dyDescent="0.15">
      <c r="A102" s="55" t="s">
        <v>691</v>
      </c>
      <c r="B102" s="55" t="s">
        <v>532</v>
      </c>
      <c r="C102" s="45">
        <v>0.37644393999999998</v>
      </c>
      <c r="D102" s="45">
        <v>0.38088833</v>
      </c>
      <c r="E102" s="74">
        <f t="shared" si="8"/>
        <v>-1.1668485616243562E-2</v>
      </c>
      <c r="F102" s="74">
        <f t="shared" si="9"/>
        <v>4.4212207050579638E-4</v>
      </c>
      <c r="G102" s="100">
        <v>3.1963237824771671</v>
      </c>
      <c r="H102" s="45">
        <v>95.257999999999996</v>
      </c>
      <c r="I102" s="93"/>
      <c r="J102" s="112">
        <v>0</v>
      </c>
      <c r="K102" s="112">
        <v>1.3270000000000001E-2</v>
      </c>
      <c r="L102" s="74">
        <f t="shared" si="10"/>
        <v>-1</v>
      </c>
      <c r="M102" s="74">
        <f t="shared" si="11"/>
        <v>0</v>
      </c>
    </row>
    <row r="103" spans="1:13" ht="12.75" customHeight="1" x14ac:dyDescent="0.15">
      <c r="A103" s="55" t="s">
        <v>714</v>
      </c>
      <c r="B103" s="55" t="s">
        <v>555</v>
      </c>
      <c r="C103" s="45">
        <v>0.36481915000000004</v>
      </c>
      <c r="D103" s="45">
        <v>0.70830753000000002</v>
      </c>
      <c r="E103" s="74">
        <f t="shared" ref="E103:E134" si="12">IF(ISERROR(C103/D103-1),"",((C103/D103-1)))</f>
        <v>-0.48494243736191822</v>
      </c>
      <c r="F103" s="74">
        <f t="shared" ref="F103:F134" si="13">C103/$C$186</f>
        <v>4.2846910474416121E-4</v>
      </c>
      <c r="G103" s="100">
        <v>14.40514813234967</v>
      </c>
      <c r="H103" s="45">
        <v>22.512181818181801</v>
      </c>
      <c r="I103" s="93"/>
      <c r="J103" s="112">
        <v>0</v>
      </c>
      <c r="K103" s="112">
        <v>0</v>
      </c>
      <c r="L103" s="74" t="str">
        <f t="shared" ref="L103:L134" si="14">IF(ISERROR(J103/K103-1),"",((J103/K103-1)))</f>
        <v/>
      </c>
      <c r="M103" s="74">
        <f t="shared" ref="M103:M134" si="15">IF(ISERROR(J103/C103),"",(J103/C103))</f>
        <v>0</v>
      </c>
    </row>
    <row r="104" spans="1:13" ht="12.75" customHeight="1" x14ac:dyDescent="0.15">
      <c r="A104" s="55" t="s">
        <v>687</v>
      </c>
      <c r="B104" s="55" t="s">
        <v>528</v>
      </c>
      <c r="C104" s="45">
        <v>0.34903019000000002</v>
      </c>
      <c r="D104" s="45">
        <v>0.17244683</v>
      </c>
      <c r="E104" s="74">
        <f t="shared" si="12"/>
        <v>1.0239872777017704</v>
      </c>
      <c r="F104" s="74">
        <f t="shared" si="13"/>
        <v>4.0992544672609563E-4</v>
      </c>
      <c r="G104" s="100">
        <v>23.308288712738889</v>
      </c>
      <c r="H104" s="45">
        <v>63.0668636363636</v>
      </c>
      <c r="I104" s="93"/>
      <c r="J104" s="112">
        <v>1.087223E-2</v>
      </c>
      <c r="K104" s="112">
        <v>5.5255680000000001E-2</v>
      </c>
      <c r="L104" s="74">
        <f t="shared" si="14"/>
        <v>-0.80323778478520214</v>
      </c>
      <c r="M104" s="74">
        <f t="shared" si="15"/>
        <v>3.1149826896063059E-2</v>
      </c>
    </row>
    <row r="105" spans="1:13" ht="12.75" customHeight="1" x14ac:dyDescent="0.15">
      <c r="A105" s="55" t="s">
        <v>640</v>
      </c>
      <c r="B105" s="55" t="s">
        <v>481</v>
      </c>
      <c r="C105" s="45">
        <v>0.34343853000000002</v>
      </c>
      <c r="D105" s="45">
        <v>2.1868321699999997</v>
      </c>
      <c r="E105" s="74">
        <f t="shared" si="12"/>
        <v>-0.84295158324838426</v>
      </c>
      <c r="F105" s="74">
        <f t="shared" si="13"/>
        <v>4.0335821045510016E-4</v>
      </c>
      <c r="G105" s="100">
        <v>3.201158920059</v>
      </c>
      <c r="H105" s="45">
        <v>136.39240909090901</v>
      </c>
      <c r="I105" s="93"/>
      <c r="J105" s="112">
        <v>1.2679914999999999</v>
      </c>
      <c r="K105" s="112">
        <v>0.95402766000000006</v>
      </c>
      <c r="L105" s="74">
        <f t="shared" si="14"/>
        <v>0.32909301602429419</v>
      </c>
      <c r="M105" s="74">
        <f t="shared" si="15"/>
        <v>3.6920478899091487</v>
      </c>
    </row>
    <row r="106" spans="1:13" ht="12.75" customHeight="1" x14ac:dyDescent="0.15">
      <c r="A106" s="55" t="s">
        <v>728</v>
      </c>
      <c r="B106" s="55" t="s">
        <v>569</v>
      </c>
      <c r="C106" s="45">
        <v>0.33244092999999997</v>
      </c>
      <c r="D106" s="45">
        <v>0.75020808999999999</v>
      </c>
      <c r="E106" s="74">
        <f t="shared" si="12"/>
        <v>-0.55686837501312469</v>
      </c>
      <c r="F106" s="74">
        <f t="shared" si="13"/>
        <v>3.9044186045994662E-4</v>
      </c>
      <c r="G106" s="100">
        <v>4.3353278542673728</v>
      </c>
      <c r="H106" s="45">
        <v>148.327181818182</v>
      </c>
      <c r="I106" s="93"/>
      <c r="J106" s="112">
        <v>7.4164789999999994E-2</v>
      </c>
      <c r="K106" s="112">
        <v>1.0154139999999999E-2</v>
      </c>
      <c r="L106" s="74">
        <f t="shared" si="14"/>
        <v>6.3038967357156785</v>
      </c>
      <c r="M106" s="74">
        <f t="shared" si="15"/>
        <v>0.22309163315118871</v>
      </c>
    </row>
    <row r="107" spans="1:13" ht="12.75" customHeight="1" x14ac:dyDescent="0.15">
      <c r="A107" s="55" t="s">
        <v>682</v>
      </c>
      <c r="B107" s="55" t="s">
        <v>523</v>
      </c>
      <c r="C107" s="45">
        <v>0.31851173999999999</v>
      </c>
      <c r="D107" s="45">
        <v>6.938786999999999E-2</v>
      </c>
      <c r="E107" s="74">
        <f t="shared" si="12"/>
        <v>3.5903086519300853</v>
      </c>
      <c r="F107" s="74">
        <f t="shared" si="13"/>
        <v>3.7408244629785753E-4</v>
      </c>
      <c r="G107" s="100">
        <v>16.345966932752745</v>
      </c>
      <c r="H107" s="45">
        <v>44.9702272727273</v>
      </c>
      <c r="I107" s="93"/>
      <c r="J107" s="112">
        <v>3.5852100000000001E-3</v>
      </c>
      <c r="K107" s="112">
        <v>2.643096E-2</v>
      </c>
      <c r="L107" s="74">
        <f t="shared" si="14"/>
        <v>-0.86435566472046421</v>
      </c>
      <c r="M107" s="74">
        <f t="shared" si="15"/>
        <v>1.125613140664768E-2</v>
      </c>
    </row>
    <row r="108" spans="1:13" ht="12.75" customHeight="1" x14ac:dyDescent="0.15">
      <c r="A108" s="55" t="s">
        <v>697</v>
      </c>
      <c r="B108" s="55" t="s">
        <v>538</v>
      </c>
      <c r="C108" s="45">
        <v>0.29095041999999999</v>
      </c>
      <c r="D108" s="45">
        <v>0.13022666999999999</v>
      </c>
      <c r="E108" s="74">
        <f t="shared" si="12"/>
        <v>1.2341845952138684</v>
      </c>
      <c r="F108" s="74">
        <f t="shared" si="13"/>
        <v>3.4171250599738991E-4</v>
      </c>
      <c r="G108" s="100">
        <v>5.4371236349720657</v>
      </c>
      <c r="H108" s="45">
        <v>83.090500000000006</v>
      </c>
      <c r="I108" s="93"/>
      <c r="J108" s="112">
        <v>7.0382990000000006E-2</v>
      </c>
      <c r="K108" s="112">
        <v>2.8729939999999999E-2</v>
      </c>
      <c r="L108" s="74">
        <f t="shared" si="14"/>
        <v>1.4498133306230367</v>
      </c>
      <c r="M108" s="74">
        <f t="shared" si="15"/>
        <v>0.24190716067706658</v>
      </c>
    </row>
    <row r="109" spans="1:13" ht="12.75" customHeight="1" x14ac:dyDescent="0.15">
      <c r="A109" s="55" t="s">
        <v>706</v>
      </c>
      <c r="B109" s="55" t="s">
        <v>547</v>
      </c>
      <c r="C109" s="45">
        <v>0.273012745</v>
      </c>
      <c r="D109" s="45">
        <v>3.1042672E-2</v>
      </c>
      <c r="E109" s="74">
        <f t="shared" si="12"/>
        <v>7.7947566176004432</v>
      </c>
      <c r="F109" s="74">
        <f t="shared" si="13"/>
        <v>3.2064524692274504E-4</v>
      </c>
      <c r="G109" s="100">
        <v>1.3074301461705344</v>
      </c>
      <c r="H109" s="45">
        <v>74.444000000000003</v>
      </c>
      <c r="I109" s="93"/>
      <c r="J109" s="112">
        <v>0</v>
      </c>
      <c r="K109" s="112">
        <v>0</v>
      </c>
      <c r="L109" s="74" t="str">
        <f t="shared" si="14"/>
        <v/>
      </c>
      <c r="M109" s="74">
        <f t="shared" si="15"/>
        <v>0</v>
      </c>
    </row>
    <row r="110" spans="1:13" ht="12.75" customHeight="1" x14ac:dyDescent="0.15">
      <c r="A110" s="55" t="s">
        <v>757</v>
      </c>
      <c r="B110" s="55" t="s">
        <v>598</v>
      </c>
      <c r="C110" s="45">
        <v>0.25792878000000002</v>
      </c>
      <c r="D110" s="45">
        <v>0.10826841000000001</v>
      </c>
      <c r="E110" s="74">
        <f t="shared" si="12"/>
        <v>1.3823087454595484</v>
      </c>
      <c r="F110" s="74">
        <f t="shared" si="13"/>
        <v>3.0292958430047797E-4</v>
      </c>
      <c r="G110" s="100">
        <v>31.05445698782199</v>
      </c>
      <c r="H110" s="45">
        <v>40.913772727272701</v>
      </c>
      <c r="I110" s="93"/>
      <c r="J110" s="112">
        <v>9.2511999999999998E-4</v>
      </c>
      <c r="K110" s="112">
        <v>0.19763504000000001</v>
      </c>
      <c r="L110" s="74">
        <f t="shared" si="14"/>
        <v>-0.99531904868691301</v>
      </c>
      <c r="M110" s="74">
        <f t="shared" si="15"/>
        <v>3.5867265374573552E-3</v>
      </c>
    </row>
    <row r="111" spans="1:13" ht="12.75" customHeight="1" x14ac:dyDescent="0.15">
      <c r="A111" s="55" t="s">
        <v>712</v>
      </c>
      <c r="B111" s="55" t="s">
        <v>553</v>
      </c>
      <c r="C111" s="45">
        <v>0.24504565</v>
      </c>
      <c r="D111" s="45">
        <v>1.3878256839999998</v>
      </c>
      <c r="E111" s="74">
        <f t="shared" si="12"/>
        <v>-0.82343196784359263</v>
      </c>
      <c r="F111" s="74">
        <f t="shared" si="13"/>
        <v>2.8779873610513884E-4</v>
      </c>
      <c r="G111" s="100">
        <v>12.638663061334105</v>
      </c>
      <c r="H111" s="45">
        <v>56.6995454545455</v>
      </c>
      <c r="I111" s="93"/>
      <c r="J111" s="112">
        <v>1.1859500600000001</v>
      </c>
      <c r="K111" s="112">
        <v>0</v>
      </c>
      <c r="L111" s="74" t="str">
        <f t="shared" si="14"/>
        <v/>
      </c>
      <c r="M111" s="74">
        <f t="shared" si="15"/>
        <v>4.8397107232876815</v>
      </c>
    </row>
    <row r="112" spans="1:13" ht="12.75" customHeight="1" x14ac:dyDescent="0.15">
      <c r="A112" s="55" t="s">
        <v>760</v>
      </c>
      <c r="B112" s="55" t="s">
        <v>601</v>
      </c>
      <c r="C112" s="45">
        <v>0.23645323000000001</v>
      </c>
      <c r="D112" s="45">
        <v>1.8114999999999999E-2</v>
      </c>
      <c r="E112" s="74">
        <f t="shared" si="12"/>
        <v>12.052897046646427</v>
      </c>
      <c r="F112" s="74">
        <f t="shared" si="13"/>
        <v>2.7770719758533847E-4</v>
      </c>
      <c r="G112" s="100">
        <v>15.88257331166654</v>
      </c>
      <c r="H112" s="45">
        <v>69.801045454545402</v>
      </c>
      <c r="I112" s="93"/>
      <c r="J112" s="112">
        <v>0</v>
      </c>
      <c r="K112" s="112">
        <v>0</v>
      </c>
      <c r="L112" s="74" t="str">
        <f t="shared" si="14"/>
        <v/>
      </c>
      <c r="M112" s="74">
        <f t="shared" si="15"/>
        <v>0</v>
      </c>
    </row>
    <row r="113" spans="1:13" ht="12.75" customHeight="1" x14ac:dyDescent="0.15">
      <c r="A113" s="55" t="s">
        <v>723</v>
      </c>
      <c r="B113" s="55" t="s">
        <v>564</v>
      </c>
      <c r="C113" s="45">
        <v>0.22918507000000002</v>
      </c>
      <c r="D113" s="45">
        <v>0.17712637000000001</v>
      </c>
      <c r="E113" s="74">
        <f t="shared" si="12"/>
        <v>0.29390711275797066</v>
      </c>
      <c r="F113" s="74">
        <f t="shared" si="13"/>
        <v>2.691709625539885E-4</v>
      </c>
      <c r="G113" s="100">
        <v>25.056803659012125</v>
      </c>
      <c r="H113" s="45">
        <v>61.767499999999998</v>
      </c>
      <c r="I113" s="93"/>
      <c r="J113" s="112">
        <v>0.15966225000000001</v>
      </c>
      <c r="K113" s="112">
        <v>6.3934989999999997E-2</v>
      </c>
      <c r="L113" s="74">
        <f t="shared" si="14"/>
        <v>1.4972593254491793</v>
      </c>
      <c r="M113" s="74">
        <f t="shared" si="15"/>
        <v>0.69665205504006</v>
      </c>
    </row>
    <row r="114" spans="1:13" ht="12.75" customHeight="1" x14ac:dyDescent="0.15">
      <c r="A114" s="55" t="s">
        <v>724</v>
      </c>
      <c r="B114" s="55" t="s">
        <v>565</v>
      </c>
      <c r="C114" s="45">
        <v>0.17487184</v>
      </c>
      <c r="D114" s="45">
        <v>8.5701119999999992E-2</v>
      </c>
      <c r="E114" s="74">
        <f t="shared" si="12"/>
        <v>1.040484885145025</v>
      </c>
      <c r="F114" s="74">
        <f t="shared" si="13"/>
        <v>2.0538170962177888E-4</v>
      </c>
      <c r="G114" s="100">
        <v>6.5435891147982996</v>
      </c>
      <c r="H114" s="45">
        <v>65.361500000000007</v>
      </c>
      <c r="I114" s="93"/>
      <c r="J114" s="112">
        <v>2.534378E-2</v>
      </c>
      <c r="K114" s="112">
        <v>6.1922430000000001E-2</v>
      </c>
      <c r="L114" s="74">
        <f t="shared" si="14"/>
        <v>-0.59071728935702295</v>
      </c>
      <c r="M114" s="74">
        <f t="shared" si="15"/>
        <v>0.14492773679284213</v>
      </c>
    </row>
    <row r="115" spans="1:13" ht="12.75" customHeight="1" x14ac:dyDescent="0.15">
      <c r="A115" s="55" t="s">
        <v>734</v>
      </c>
      <c r="B115" s="55" t="s">
        <v>575</v>
      </c>
      <c r="C115" s="45">
        <v>0.15691162</v>
      </c>
      <c r="D115" s="45">
        <v>3.1651022100000001</v>
      </c>
      <c r="E115" s="74">
        <f t="shared" si="12"/>
        <v>-0.95042446986253881</v>
      </c>
      <c r="F115" s="74">
        <f t="shared" si="13"/>
        <v>1.8428797212360155E-4</v>
      </c>
      <c r="G115" s="100">
        <v>7.6729421039984995</v>
      </c>
      <c r="H115" s="45">
        <v>66.459863636363593</v>
      </c>
      <c r="I115" s="93"/>
      <c r="J115" s="112">
        <v>1.67522459</v>
      </c>
      <c r="K115" s="112">
        <v>3.011565835898165</v>
      </c>
      <c r="L115" s="74">
        <f t="shared" si="14"/>
        <v>-0.44373635467929806</v>
      </c>
      <c r="M115" s="74">
        <f t="shared" si="15"/>
        <v>10.676230288107407</v>
      </c>
    </row>
    <row r="116" spans="1:13" ht="12.75" customHeight="1" x14ac:dyDescent="0.15">
      <c r="A116" s="55" t="s">
        <v>673</v>
      </c>
      <c r="B116" s="55" t="s">
        <v>514</v>
      </c>
      <c r="C116" s="45">
        <v>0.15498935999999999</v>
      </c>
      <c r="D116" s="45">
        <v>5.6800000000000002E-3</v>
      </c>
      <c r="E116" s="74">
        <f t="shared" si="12"/>
        <v>26.286859154929576</v>
      </c>
      <c r="F116" s="74">
        <f t="shared" si="13"/>
        <v>1.8203033564458034E-4</v>
      </c>
      <c r="G116" s="100">
        <v>16.26146064512352</v>
      </c>
      <c r="H116" s="45">
        <v>65.1250909090909</v>
      </c>
      <c r="I116" s="93"/>
      <c r="J116" s="112">
        <v>0</v>
      </c>
      <c r="K116" s="112">
        <v>5.6800000000000002E-3</v>
      </c>
      <c r="L116" s="74">
        <f t="shared" si="14"/>
        <v>-1</v>
      </c>
      <c r="M116" s="74">
        <f t="shared" si="15"/>
        <v>0</v>
      </c>
    </row>
    <row r="117" spans="1:13" ht="12.75" customHeight="1" x14ac:dyDescent="0.15">
      <c r="A117" s="55" t="s">
        <v>46</v>
      </c>
      <c r="B117" s="55" t="s">
        <v>192</v>
      </c>
      <c r="C117" s="45">
        <v>0.15100480999999999</v>
      </c>
      <c r="D117" s="45">
        <v>0.39941155</v>
      </c>
      <c r="E117" s="74">
        <f t="shared" si="12"/>
        <v>-0.62193178940368654</v>
      </c>
      <c r="F117" s="74">
        <f t="shared" si="13"/>
        <v>1.7735060166869572E-4</v>
      </c>
      <c r="G117" s="100">
        <v>6.7697000000000012</v>
      </c>
      <c r="H117" s="45">
        <v>34.659111111111102</v>
      </c>
      <c r="I117" s="93"/>
      <c r="J117" s="112">
        <v>0.13991579000000001</v>
      </c>
      <c r="K117" s="112">
        <v>6.0934080399999999</v>
      </c>
      <c r="L117" s="74">
        <f t="shared" si="14"/>
        <v>-0.97703817156482431</v>
      </c>
      <c r="M117" s="74">
        <f t="shared" si="15"/>
        <v>0.92656512067397068</v>
      </c>
    </row>
    <row r="118" spans="1:13" ht="12.75" customHeight="1" x14ac:dyDescent="0.15">
      <c r="A118" s="55" t="s">
        <v>703</v>
      </c>
      <c r="B118" s="55" t="s">
        <v>544</v>
      </c>
      <c r="C118" s="45">
        <v>0.14786667000000001</v>
      </c>
      <c r="D118" s="45">
        <v>0.13518572500000001</v>
      </c>
      <c r="E118" s="74">
        <f t="shared" si="12"/>
        <v>9.3803876111919315E-2</v>
      </c>
      <c r="F118" s="74">
        <f t="shared" si="13"/>
        <v>1.7366495074724097E-4</v>
      </c>
      <c r="G118" s="100">
        <v>13.052660303758115</v>
      </c>
      <c r="H118" s="45">
        <v>69.136181818181797</v>
      </c>
      <c r="I118" s="93"/>
      <c r="J118" s="112">
        <v>8.5042690000000004E-2</v>
      </c>
      <c r="K118" s="112">
        <v>3.0077590000000001E-2</v>
      </c>
      <c r="L118" s="74">
        <f t="shared" si="14"/>
        <v>1.8274436216465482</v>
      </c>
      <c r="M118" s="74">
        <f t="shared" si="15"/>
        <v>0.57513089325674271</v>
      </c>
    </row>
    <row r="119" spans="1:13" ht="12.75" customHeight="1" x14ac:dyDescent="0.15">
      <c r="A119" s="55" t="s">
        <v>747</v>
      </c>
      <c r="B119" s="55" t="s">
        <v>588</v>
      </c>
      <c r="C119" s="45">
        <v>0.13343464000000002</v>
      </c>
      <c r="D119" s="45">
        <v>0.14544801999999998</v>
      </c>
      <c r="E119" s="74">
        <f t="shared" si="12"/>
        <v>-8.2595692949274713E-2</v>
      </c>
      <c r="F119" s="74">
        <f t="shared" si="13"/>
        <v>1.5671496614873273E-4</v>
      </c>
      <c r="G119" s="100">
        <v>1.9521290144963392</v>
      </c>
      <c r="H119" s="45">
        <v>82.411727272727305</v>
      </c>
      <c r="I119" s="93"/>
      <c r="J119" s="112">
        <v>2.5503499999999998E-2</v>
      </c>
      <c r="K119" s="112">
        <v>0.12058924</v>
      </c>
      <c r="L119" s="74">
        <f t="shared" si="14"/>
        <v>-0.78850932305403032</v>
      </c>
      <c r="M119" s="74">
        <f t="shared" si="15"/>
        <v>0.1911310286444359</v>
      </c>
    </row>
    <row r="120" spans="1:13" ht="12.75" customHeight="1" x14ac:dyDescent="0.15">
      <c r="A120" s="55" t="s">
        <v>695</v>
      </c>
      <c r="B120" s="55" t="s">
        <v>536</v>
      </c>
      <c r="C120" s="45">
        <v>0.129232821</v>
      </c>
      <c r="D120" s="45">
        <v>0.71955400000000003</v>
      </c>
      <c r="E120" s="74">
        <f t="shared" si="12"/>
        <v>-0.8203987178168699</v>
      </c>
      <c r="F120" s="74">
        <f t="shared" si="13"/>
        <v>1.517800562756435E-4</v>
      </c>
      <c r="G120" s="100">
        <v>28.066159619072149</v>
      </c>
      <c r="H120" s="45">
        <v>51.637090909090901</v>
      </c>
      <c r="I120" s="93"/>
      <c r="J120" s="112">
        <v>1.6190199999999999E-3</v>
      </c>
      <c r="K120" s="112">
        <v>0</v>
      </c>
      <c r="L120" s="74" t="str">
        <f t="shared" si="14"/>
        <v/>
      </c>
      <c r="M120" s="74">
        <f t="shared" si="15"/>
        <v>1.2527932049088366E-2</v>
      </c>
    </row>
    <row r="121" spans="1:13" ht="12.75" customHeight="1" x14ac:dyDescent="0.15">
      <c r="A121" s="55" t="s">
        <v>738</v>
      </c>
      <c r="B121" s="55" t="s">
        <v>579</v>
      </c>
      <c r="C121" s="45">
        <v>0.12329</v>
      </c>
      <c r="D121" s="45">
        <v>0.10227624</v>
      </c>
      <c r="E121" s="74">
        <f t="shared" si="12"/>
        <v>0.20546081866130383</v>
      </c>
      <c r="F121" s="74">
        <f t="shared" si="13"/>
        <v>1.4480039198574862E-4</v>
      </c>
      <c r="G121" s="100">
        <v>0.601130470365</v>
      </c>
      <c r="H121" s="45">
        <v>118.10009090909099</v>
      </c>
      <c r="I121" s="93"/>
      <c r="J121" s="112">
        <v>0</v>
      </c>
      <c r="K121" s="112">
        <v>0</v>
      </c>
      <c r="L121" s="74" t="str">
        <f t="shared" si="14"/>
        <v/>
      </c>
      <c r="M121" s="74">
        <f t="shared" si="15"/>
        <v>0</v>
      </c>
    </row>
    <row r="122" spans="1:13" ht="12.75" customHeight="1" x14ac:dyDescent="0.15">
      <c r="A122" s="55" t="s">
        <v>674</v>
      </c>
      <c r="B122" s="55" t="s">
        <v>515</v>
      </c>
      <c r="C122" s="45">
        <v>0.1176117</v>
      </c>
      <c r="D122" s="45">
        <v>0.76222629000000008</v>
      </c>
      <c r="E122" s="74">
        <f t="shared" si="12"/>
        <v>-0.84569975931950603</v>
      </c>
      <c r="F122" s="74">
        <f t="shared" si="13"/>
        <v>1.3813139964401227E-4</v>
      </c>
      <c r="G122" s="100">
        <v>2.2781165859945003</v>
      </c>
      <c r="H122" s="45">
        <v>161.065090909091</v>
      </c>
      <c r="I122" s="93"/>
      <c r="J122" s="112">
        <v>0</v>
      </c>
      <c r="K122" s="112">
        <v>0.59824259999999996</v>
      </c>
      <c r="L122" s="74">
        <f t="shared" si="14"/>
        <v>-1</v>
      </c>
      <c r="M122" s="74">
        <f t="shared" si="15"/>
        <v>0</v>
      </c>
    </row>
    <row r="123" spans="1:13" ht="12.75" customHeight="1" x14ac:dyDescent="0.15">
      <c r="A123" s="55" t="s">
        <v>732</v>
      </c>
      <c r="B123" s="55" t="s">
        <v>573</v>
      </c>
      <c r="C123" s="45">
        <v>0.11424627000000001</v>
      </c>
      <c r="D123" s="45">
        <v>0.15633269</v>
      </c>
      <c r="E123" s="74">
        <f t="shared" si="12"/>
        <v>-0.26921061743388397</v>
      </c>
      <c r="F123" s="74">
        <f t="shared" si="13"/>
        <v>1.3417880346264642E-4</v>
      </c>
      <c r="G123" s="100">
        <v>0.62754807702077486</v>
      </c>
      <c r="H123" s="45">
        <v>56.888227272727299</v>
      </c>
      <c r="I123" s="93"/>
      <c r="J123" s="112">
        <v>0</v>
      </c>
      <c r="K123" s="112">
        <v>7.0890800000000002E-3</v>
      </c>
      <c r="L123" s="74">
        <f t="shared" si="14"/>
        <v>-1</v>
      </c>
      <c r="M123" s="74">
        <f t="shared" si="15"/>
        <v>0</v>
      </c>
    </row>
    <row r="124" spans="1:13" ht="12.75" customHeight="1" x14ac:dyDescent="0.15">
      <c r="A124" s="55" t="s">
        <v>664</v>
      </c>
      <c r="B124" s="55" t="s">
        <v>505</v>
      </c>
      <c r="C124" s="45">
        <v>0.105699259</v>
      </c>
      <c r="D124" s="45">
        <v>0.79136564599999992</v>
      </c>
      <c r="E124" s="74">
        <f t="shared" si="12"/>
        <v>-0.86643435997725882</v>
      </c>
      <c r="F124" s="74">
        <f t="shared" si="13"/>
        <v>1.2414059644580397E-4</v>
      </c>
      <c r="G124" s="100">
        <v>1.6186093450875001</v>
      </c>
      <c r="H124" s="45">
        <v>56.681181818181798</v>
      </c>
      <c r="I124" s="93"/>
      <c r="J124" s="112">
        <v>2.4653097969932203</v>
      </c>
      <c r="K124" s="112">
        <v>5.4599200000000001E-3</v>
      </c>
      <c r="L124" s="74">
        <f t="shared" si="14"/>
        <v>450.52855664427688</v>
      </c>
      <c r="M124" s="74">
        <f t="shared" si="15"/>
        <v>23.323813433670527</v>
      </c>
    </row>
    <row r="125" spans="1:13" ht="12.75" customHeight="1" x14ac:dyDescent="0.15">
      <c r="A125" s="55" t="s">
        <v>649</v>
      </c>
      <c r="B125" s="55" t="s">
        <v>490</v>
      </c>
      <c r="C125" s="45">
        <v>9.9451710000000013E-2</v>
      </c>
      <c r="D125" s="45">
        <v>0.31225779999999997</v>
      </c>
      <c r="E125" s="74">
        <f t="shared" si="12"/>
        <v>-0.68150768371518655</v>
      </c>
      <c r="F125" s="74">
        <f t="shared" si="13"/>
        <v>1.1680303829712872E-4</v>
      </c>
      <c r="G125" s="100">
        <v>0.55068382811250005</v>
      </c>
      <c r="H125" s="45">
        <v>31.177181818181801</v>
      </c>
      <c r="I125" s="93"/>
      <c r="J125" s="112">
        <v>0</v>
      </c>
      <c r="K125" s="112">
        <v>0.66845440229062503</v>
      </c>
      <c r="L125" s="74">
        <f t="shared" si="14"/>
        <v>-1</v>
      </c>
      <c r="M125" s="74">
        <f t="shared" si="15"/>
        <v>0</v>
      </c>
    </row>
    <row r="126" spans="1:13" ht="12.75" customHeight="1" x14ac:dyDescent="0.15">
      <c r="A126" s="55" t="s">
        <v>700</v>
      </c>
      <c r="B126" s="55" t="s">
        <v>541</v>
      </c>
      <c r="C126" s="45">
        <v>9.7234135999999999E-2</v>
      </c>
      <c r="D126" s="45">
        <v>8.5005554999999997E-2</v>
      </c>
      <c r="E126" s="74">
        <f t="shared" si="12"/>
        <v>0.1438562573940021</v>
      </c>
      <c r="F126" s="74">
        <f t="shared" si="13"/>
        <v>1.1419856441881413E-4</v>
      </c>
      <c r="G126" s="100">
        <v>20.358206360779935</v>
      </c>
      <c r="H126" s="45">
        <v>75.792454545454603</v>
      </c>
      <c r="I126" s="93"/>
      <c r="J126" s="112">
        <v>1.036142E-2</v>
      </c>
      <c r="K126" s="112">
        <v>0</v>
      </c>
      <c r="L126" s="74" t="str">
        <f t="shared" si="14"/>
        <v/>
      </c>
      <c r="M126" s="74">
        <f t="shared" si="15"/>
        <v>0.10656154747958063</v>
      </c>
    </row>
    <row r="127" spans="1:13" ht="12.75" customHeight="1" x14ac:dyDescent="0.15">
      <c r="A127" s="55" t="s">
        <v>721</v>
      </c>
      <c r="B127" s="55" t="s">
        <v>562</v>
      </c>
      <c r="C127" s="45">
        <v>9.0847899999999995E-2</v>
      </c>
      <c r="D127" s="45">
        <v>2.1504180000000001E-2</v>
      </c>
      <c r="E127" s="74">
        <f t="shared" si="12"/>
        <v>3.2246623679675297</v>
      </c>
      <c r="F127" s="74">
        <f t="shared" si="13"/>
        <v>1.0669812256535075E-4</v>
      </c>
      <c r="G127" s="100">
        <v>1.7348315639587686</v>
      </c>
      <c r="H127" s="45">
        <v>29.989818181818201</v>
      </c>
      <c r="I127" s="93"/>
      <c r="J127" s="112">
        <v>5.66775E-3</v>
      </c>
      <c r="K127" s="112">
        <v>0</v>
      </c>
      <c r="L127" s="74" t="str">
        <f t="shared" si="14"/>
        <v/>
      </c>
      <c r="M127" s="74">
        <f t="shared" si="15"/>
        <v>6.2387242853164472E-2</v>
      </c>
    </row>
    <row r="128" spans="1:13" ht="12.75" customHeight="1" x14ac:dyDescent="0.15">
      <c r="A128" s="55" t="s">
        <v>729</v>
      </c>
      <c r="B128" s="55" t="s">
        <v>570</v>
      </c>
      <c r="C128" s="45">
        <v>8.6055119999999999E-2</v>
      </c>
      <c r="D128" s="45">
        <v>9.3431820000000013E-2</v>
      </c>
      <c r="E128" s="74">
        <f t="shared" si="12"/>
        <v>-7.8952759349009916E-2</v>
      </c>
      <c r="F128" s="74">
        <f t="shared" si="13"/>
        <v>1.0106914679520348E-4</v>
      </c>
      <c r="G128" s="100">
        <v>1.079123071848795</v>
      </c>
      <c r="H128" s="45">
        <v>55.785545454545399</v>
      </c>
      <c r="I128" s="93"/>
      <c r="J128" s="112">
        <v>0</v>
      </c>
      <c r="K128" s="112">
        <v>0</v>
      </c>
      <c r="L128" s="74" t="str">
        <f t="shared" si="14"/>
        <v/>
      </c>
      <c r="M128" s="74">
        <f t="shared" si="15"/>
        <v>0</v>
      </c>
    </row>
    <row r="129" spans="1:13" ht="12.75" customHeight="1" x14ac:dyDescent="0.15">
      <c r="A129" s="55" t="s">
        <v>702</v>
      </c>
      <c r="B129" s="55" t="s">
        <v>543</v>
      </c>
      <c r="C129" s="45">
        <v>8.3985119999999996E-2</v>
      </c>
      <c r="D129" s="45">
        <v>4.0065999999999999E-3</v>
      </c>
      <c r="E129" s="74">
        <f t="shared" si="12"/>
        <v>19.961693206209752</v>
      </c>
      <c r="F129" s="74">
        <f t="shared" si="13"/>
        <v>9.8637994135535216E-5</v>
      </c>
      <c r="G129" s="100">
        <v>2.4174815828668064</v>
      </c>
      <c r="H129" s="45">
        <v>90.106045454545495</v>
      </c>
      <c r="I129" s="93"/>
      <c r="J129" s="112">
        <v>0</v>
      </c>
      <c r="K129" s="112">
        <v>0</v>
      </c>
      <c r="L129" s="74" t="str">
        <f t="shared" si="14"/>
        <v/>
      </c>
      <c r="M129" s="74">
        <f t="shared" si="15"/>
        <v>0</v>
      </c>
    </row>
    <row r="130" spans="1:13" ht="12.75" customHeight="1" x14ac:dyDescent="0.15">
      <c r="A130" s="55" t="s">
        <v>765</v>
      </c>
      <c r="B130" s="55" t="s">
        <v>606</v>
      </c>
      <c r="C130" s="45">
        <v>8.1977499999999995E-2</v>
      </c>
      <c r="D130" s="45">
        <v>1.37404E-2</v>
      </c>
      <c r="E130" s="74">
        <f t="shared" si="12"/>
        <v>4.9661654682541991</v>
      </c>
      <c r="F130" s="74">
        <f t="shared" si="13"/>
        <v>9.6280104907224502E-5</v>
      </c>
      <c r="G130" s="100">
        <v>2.5486004865681893</v>
      </c>
      <c r="H130" s="45">
        <v>48.156090909090899</v>
      </c>
      <c r="I130" s="93"/>
      <c r="J130" s="112">
        <v>0</v>
      </c>
      <c r="K130" s="112">
        <v>0</v>
      </c>
      <c r="L130" s="74" t="str">
        <f t="shared" si="14"/>
        <v/>
      </c>
      <c r="M130" s="74">
        <f t="shared" si="15"/>
        <v>0</v>
      </c>
    </row>
    <row r="131" spans="1:13" ht="12.75" customHeight="1" x14ac:dyDescent="0.15">
      <c r="A131" s="55" t="s">
        <v>1063</v>
      </c>
      <c r="B131" s="55" t="s">
        <v>611</v>
      </c>
      <c r="C131" s="45">
        <v>7.7698859999999995E-2</v>
      </c>
      <c r="D131" s="45">
        <v>4.6431160000000006E-2</v>
      </c>
      <c r="E131" s="74">
        <f t="shared" si="12"/>
        <v>0.67342060805717496</v>
      </c>
      <c r="F131" s="74">
        <f t="shared" si="13"/>
        <v>9.1254971083184396E-5</v>
      </c>
      <c r="G131" s="100">
        <v>0.71245114390349618</v>
      </c>
      <c r="H131" s="45">
        <v>66.157590909090899</v>
      </c>
      <c r="I131" s="93"/>
      <c r="J131" s="112">
        <v>0</v>
      </c>
      <c r="K131" s="112">
        <v>0</v>
      </c>
      <c r="L131" s="74" t="str">
        <f t="shared" si="14"/>
        <v/>
      </c>
      <c r="M131" s="74">
        <f t="shared" si="15"/>
        <v>0</v>
      </c>
    </row>
    <row r="132" spans="1:13" ht="12.75" customHeight="1" x14ac:dyDescent="0.15">
      <c r="A132" s="55" t="s">
        <v>699</v>
      </c>
      <c r="B132" s="55" t="s">
        <v>540</v>
      </c>
      <c r="C132" s="45">
        <v>7.1459190000000006E-2</v>
      </c>
      <c r="D132" s="45">
        <v>8.8340000000000002E-2</v>
      </c>
      <c r="E132" s="74">
        <f t="shared" si="12"/>
        <v>-0.19108908761602894</v>
      </c>
      <c r="F132" s="74">
        <f t="shared" si="13"/>
        <v>8.3926666582724398E-5</v>
      </c>
      <c r="G132" s="100">
        <v>0.51781427083610065</v>
      </c>
      <c r="H132" s="45">
        <v>61.940636363636401</v>
      </c>
      <c r="I132" s="93"/>
      <c r="J132" s="112">
        <v>2.0878200000000002E-3</v>
      </c>
      <c r="K132" s="112">
        <v>2.8271339999999999E-2</v>
      </c>
      <c r="L132" s="74">
        <f t="shared" si="14"/>
        <v>-0.92615065292271259</v>
      </c>
      <c r="M132" s="74">
        <f t="shared" si="15"/>
        <v>2.9216955859701181E-2</v>
      </c>
    </row>
    <row r="133" spans="1:13" ht="12.75" customHeight="1" x14ac:dyDescent="0.15">
      <c r="A133" s="55" t="s">
        <v>704</v>
      </c>
      <c r="B133" s="55" t="s">
        <v>545</v>
      </c>
      <c r="C133" s="45">
        <v>6.8667939999999997E-2</v>
      </c>
      <c r="D133" s="45">
        <v>8.7851449999999998E-2</v>
      </c>
      <c r="E133" s="74">
        <f t="shared" si="12"/>
        <v>-0.21836304352403979</v>
      </c>
      <c r="F133" s="74">
        <f t="shared" si="13"/>
        <v>8.0648427519294899E-5</v>
      </c>
      <c r="G133" s="100">
        <v>1.3475143701793839</v>
      </c>
      <c r="H133" s="45">
        <v>103.93095454545499</v>
      </c>
      <c r="I133" s="93"/>
      <c r="J133" s="112">
        <v>1.66643E-2</v>
      </c>
      <c r="K133" s="112">
        <v>2.0452000000000001E-2</v>
      </c>
      <c r="L133" s="74">
        <f t="shared" si="14"/>
        <v>-0.18519949149227466</v>
      </c>
      <c r="M133" s="74">
        <f t="shared" si="15"/>
        <v>0.24267948040963513</v>
      </c>
    </row>
    <row r="134" spans="1:13" ht="12.75" customHeight="1" x14ac:dyDescent="0.15">
      <c r="A134" s="55" t="s">
        <v>736</v>
      </c>
      <c r="B134" s="55" t="s">
        <v>577</v>
      </c>
      <c r="C134" s="45">
        <v>5.8387019999999998E-2</v>
      </c>
      <c r="D134" s="45">
        <v>1.467459E-2</v>
      </c>
      <c r="E134" s="74">
        <f t="shared" si="12"/>
        <v>2.9787837343326116</v>
      </c>
      <c r="F134" s="74">
        <f t="shared" si="13"/>
        <v>6.8573796600533254E-5</v>
      </c>
      <c r="G134" s="100">
        <v>0.96532498559287216</v>
      </c>
      <c r="H134" s="45">
        <v>368.67954545454501</v>
      </c>
      <c r="I134" s="94"/>
      <c r="J134" s="112">
        <v>0</v>
      </c>
      <c r="K134" s="112">
        <v>0</v>
      </c>
      <c r="L134" s="74" t="str">
        <f t="shared" si="14"/>
        <v/>
      </c>
      <c r="M134" s="74">
        <f t="shared" si="15"/>
        <v>0</v>
      </c>
    </row>
    <row r="135" spans="1:13" ht="12.75" customHeight="1" x14ac:dyDescent="0.15">
      <c r="A135" s="55" t="s">
        <v>746</v>
      </c>
      <c r="B135" s="55" t="s">
        <v>587</v>
      </c>
      <c r="C135" s="45">
        <v>4.9467850000000001E-2</v>
      </c>
      <c r="D135" s="45">
        <v>0</v>
      </c>
      <c r="E135" s="74" t="str">
        <f t="shared" ref="E135:E166" si="16">IF(ISERROR(C135/D135-1),"",((C135/D135-1)))</f>
        <v/>
      </c>
      <c r="F135" s="74">
        <f t="shared" ref="F135:F166" si="17">C135/$C$186</f>
        <v>5.8098500046169326E-5</v>
      </c>
      <c r="G135" s="100">
        <v>1.4831992941139087</v>
      </c>
      <c r="H135" s="45">
        <v>83.093045454545504</v>
      </c>
      <c r="I135" s="93"/>
      <c r="J135" s="112">
        <v>2.4191830000000001E-2</v>
      </c>
      <c r="K135" s="112">
        <v>0</v>
      </c>
      <c r="L135" s="74" t="str">
        <f t="shared" ref="L135:L161" si="18">IF(ISERROR(J135/K135-1),"",((J135/K135-1)))</f>
        <v/>
      </c>
      <c r="M135" s="74">
        <f t="shared" ref="M135:M161" si="19">IF(ISERROR(J135/C135),"",(J135/C135))</f>
        <v>0.4890414683476238</v>
      </c>
    </row>
    <row r="136" spans="1:13" ht="12.75" customHeight="1" x14ac:dyDescent="0.15">
      <c r="A136" s="55" t="s">
        <v>733</v>
      </c>
      <c r="B136" s="55" t="s">
        <v>574</v>
      </c>
      <c r="C136" s="45">
        <v>3.7602190000000001E-2</v>
      </c>
      <c r="D136" s="45">
        <v>0.36953825000000001</v>
      </c>
      <c r="E136" s="74">
        <f t="shared" si="16"/>
        <v>-0.89824547255933584</v>
      </c>
      <c r="F136" s="74">
        <f t="shared" si="17"/>
        <v>4.4162639723599623E-5</v>
      </c>
      <c r="G136" s="100">
        <v>1.2685734691705637</v>
      </c>
      <c r="H136" s="45">
        <v>160.21</v>
      </c>
      <c r="I136" s="93"/>
      <c r="J136" s="112">
        <v>0</v>
      </c>
      <c r="K136" s="112">
        <v>3.7121379999999995E-2</v>
      </c>
      <c r="L136" s="74">
        <f t="shared" si="18"/>
        <v>-1</v>
      </c>
      <c r="M136" s="74">
        <f t="shared" si="19"/>
        <v>0</v>
      </c>
    </row>
    <row r="137" spans="1:13" ht="12.75" customHeight="1" x14ac:dyDescent="0.15">
      <c r="A137" s="55" t="s">
        <v>1697</v>
      </c>
      <c r="B137" s="55" t="s">
        <v>1698</v>
      </c>
      <c r="C137" s="45">
        <v>2.2593400000000003E-2</v>
      </c>
      <c r="D137" s="45"/>
      <c r="E137" s="74" t="str">
        <f t="shared" si="16"/>
        <v/>
      </c>
      <c r="F137" s="74">
        <f t="shared" si="17"/>
        <v>2.653526787485452E-5</v>
      </c>
      <c r="G137" s="100">
        <v>1.0004</v>
      </c>
      <c r="H137" s="45">
        <v>50.588666666666697</v>
      </c>
      <c r="I137" s="93"/>
      <c r="J137" s="112">
        <v>0.15985523000000001</v>
      </c>
      <c r="K137" s="112"/>
      <c r="L137" s="74" t="str">
        <f t="shared" si="18"/>
        <v/>
      </c>
      <c r="M137" s="74">
        <f t="shared" si="19"/>
        <v>7.0753065054396416</v>
      </c>
    </row>
    <row r="138" spans="1:13" ht="12.75" customHeight="1" x14ac:dyDescent="0.15">
      <c r="A138" s="55" t="s">
        <v>735</v>
      </c>
      <c r="B138" s="55" t="s">
        <v>576</v>
      </c>
      <c r="C138" s="45">
        <v>1.9256160000000001E-2</v>
      </c>
      <c r="D138" s="45">
        <v>9.9439999999999988E-4</v>
      </c>
      <c r="E138" s="74">
        <f t="shared" si="16"/>
        <v>18.364601769911509</v>
      </c>
      <c r="F138" s="74">
        <f t="shared" si="17"/>
        <v>2.2615779999515724E-5</v>
      </c>
      <c r="G138" s="100">
        <v>7.0228543624470028</v>
      </c>
      <c r="H138" s="45">
        <v>28.730454545454499</v>
      </c>
      <c r="I138" s="93"/>
      <c r="J138" s="112">
        <v>1.0795399999999999E-3</v>
      </c>
      <c r="K138" s="112">
        <v>0</v>
      </c>
      <c r="L138" s="74" t="str">
        <f t="shared" si="18"/>
        <v/>
      </c>
      <c r="M138" s="74">
        <f t="shared" si="19"/>
        <v>5.6062060140754953E-2</v>
      </c>
    </row>
    <row r="139" spans="1:13" ht="12.75" customHeight="1" x14ac:dyDescent="0.15">
      <c r="A139" s="55" t="s">
        <v>764</v>
      </c>
      <c r="B139" s="55" t="s">
        <v>605</v>
      </c>
      <c r="C139" s="45">
        <v>1.615279E-2</v>
      </c>
      <c r="D139" s="45">
        <v>0</v>
      </c>
      <c r="E139" s="74" t="str">
        <f t="shared" si="16"/>
        <v/>
      </c>
      <c r="F139" s="74">
        <f t="shared" si="17"/>
        <v>1.8970965395924087E-5</v>
      </c>
      <c r="G139" s="100">
        <v>0.5240885240667722</v>
      </c>
      <c r="H139" s="45">
        <v>68.504333333333307</v>
      </c>
      <c r="I139" s="93"/>
      <c r="J139" s="112">
        <v>0</v>
      </c>
      <c r="K139" s="112">
        <v>0</v>
      </c>
      <c r="L139" s="74" t="str">
        <f t="shared" si="18"/>
        <v/>
      </c>
      <c r="M139" s="74">
        <f t="shared" si="19"/>
        <v>0</v>
      </c>
    </row>
    <row r="140" spans="1:13" ht="12.75" customHeight="1" x14ac:dyDescent="0.15">
      <c r="A140" s="55" t="s">
        <v>717</v>
      </c>
      <c r="B140" s="55" t="s">
        <v>558</v>
      </c>
      <c r="C140" s="45">
        <v>1.593557E-2</v>
      </c>
      <c r="D140" s="45">
        <v>6.2766999999999996E-3</v>
      </c>
      <c r="E140" s="74">
        <f t="shared" si="16"/>
        <v>1.5388452530788475</v>
      </c>
      <c r="F140" s="74">
        <f t="shared" si="17"/>
        <v>1.8715847047743828E-5</v>
      </c>
      <c r="G140" s="100">
        <v>0.62911916807251478</v>
      </c>
      <c r="H140" s="45">
        <v>192.82731818181799</v>
      </c>
      <c r="I140" s="93"/>
      <c r="J140" s="112">
        <v>0</v>
      </c>
      <c r="K140" s="112">
        <v>0</v>
      </c>
      <c r="L140" s="74" t="str">
        <f t="shared" si="18"/>
        <v/>
      </c>
      <c r="M140" s="74">
        <f t="shared" si="19"/>
        <v>0</v>
      </c>
    </row>
    <row r="141" spans="1:13" ht="12.75" customHeight="1" x14ac:dyDescent="0.15">
      <c r="A141" s="55" t="s">
        <v>737</v>
      </c>
      <c r="B141" s="55" t="s">
        <v>578</v>
      </c>
      <c r="C141" s="45">
        <v>1.475606E-2</v>
      </c>
      <c r="D141" s="45">
        <v>0</v>
      </c>
      <c r="E141" s="74" t="str">
        <f t="shared" si="16"/>
        <v/>
      </c>
      <c r="F141" s="74">
        <f t="shared" si="17"/>
        <v>1.7330548074987638E-5</v>
      </c>
      <c r="G141" s="100">
        <v>1.6297312370331385</v>
      </c>
      <c r="H141" s="45">
        <v>51.4048181818182</v>
      </c>
      <c r="I141" s="93"/>
      <c r="J141" s="112">
        <v>0</v>
      </c>
      <c r="K141" s="112">
        <v>0</v>
      </c>
      <c r="L141" s="74" t="str">
        <f t="shared" si="18"/>
        <v/>
      </c>
      <c r="M141" s="74">
        <f t="shared" si="19"/>
        <v>0</v>
      </c>
    </row>
    <row r="142" spans="1:13" ht="12.75" customHeight="1" x14ac:dyDescent="0.15">
      <c r="A142" s="55" t="s">
        <v>759</v>
      </c>
      <c r="B142" s="55" t="s">
        <v>600</v>
      </c>
      <c r="C142" s="45">
        <v>1.4517E-2</v>
      </c>
      <c r="D142" s="45">
        <v>1.30729659</v>
      </c>
      <c r="E142" s="74">
        <f t="shared" si="16"/>
        <v>-0.9888954043703273</v>
      </c>
      <c r="F142" s="74">
        <f t="shared" si="17"/>
        <v>1.7049779304543052E-5</v>
      </c>
      <c r="G142" s="100">
        <v>5.8367829391052002</v>
      </c>
      <c r="H142" s="45">
        <v>66.8035</v>
      </c>
      <c r="I142" s="93"/>
      <c r="J142" s="112">
        <v>2.4686799999999998E-2</v>
      </c>
      <c r="K142" s="112">
        <v>1.36177971</v>
      </c>
      <c r="L142" s="74">
        <f t="shared" si="18"/>
        <v>-0.98187166410344007</v>
      </c>
      <c r="M142" s="74">
        <f t="shared" si="19"/>
        <v>1.7005441895708477</v>
      </c>
    </row>
    <row r="143" spans="1:13" ht="12.75" customHeight="1" x14ac:dyDescent="0.15">
      <c r="A143" s="55" t="s">
        <v>718</v>
      </c>
      <c r="B143" s="55" t="s">
        <v>559</v>
      </c>
      <c r="C143" s="45">
        <v>1.393672E-2</v>
      </c>
      <c r="D143" s="45">
        <v>1.9866580000000002E-2</v>
      </c>
      <c r="E143" s="74">
        <f t="shared" si="16"/>
        <v>-0.29848418801826992</v>
      </c>
      <c r="F143" s="74">
        <f t="shared" si="17"/>
        <v>1.636825792031489E-5</v>
      </c>
      <c r="G143" s="100">
        <v>10.068329004445783</v>
      </c>
      <c r="H143" s="45">
        <v>78.998909090909095</v>
      </c>
      <c r="I143" s="93"/>
      <c r="J143" s="112">
        <v>3.5965200000000002E-3</v>
      </c>
      <c r="K143" s="112">
        <v>0</v>
      </c>
      <c r="L143" s="74" t="str">
        <f t="shared" si="18"/>
        <v/>
      </c>
      <c r="M143" s="74">
        <f t="shared" si="19"/>
        <v>0.25806072016945164</v>
      </c>
    </row>
    <row r="144" spans="1:13" ht="12.75" customHeight="1" x14ac:dyDescent="0.15">
      <c r="A144" s="55" t="s">
        <v>1064</v>
      </c>
      <c r="B144" s="55" t="s">
        <v>612</v>
      </c>
      <c r="C144" s="45">
        <v>1.15659E-2</v>
      </c>
      <c r="D144" s="45">
        <v>0.173429</v>
      </c>
      <c r="E144" s="74">
        <f t="shared" si="16"/>
        <v>-0.93331046134152884</v>
      </c>
      <c r="F144" s="74">
        <f t="shared" si="17"/>
        <v>1.3583801230172523E-5</v>
      </c>
      <c r="G144" s="100">
        <v>0.78783068495464292</v>
      </c>
      <c r="H144" s="45">
        <v>105.98368181818201</v>
      </c>
      <c r="I144" s="93"/>
      <c r="J144" s="112">
        <v>0</v>
      </c>
      <c r="K144" s="112">
        <v>0.15822120000000001</v>
      </c>
      <c r="L144" s="74">
        <f t="shared" si="18"/>
        <v>-1</v>
      </c>
      <c r="M144" s="74">
        <f t="shared" si="19"/>
        <v>0</v>
      </c>
    </row>
    <row r="145" spans="1:13" ht="12.75" customHeight="1" x14ac:dyDescent="0.15">
      <c r="A145" s="55" t="s">
        <v>745</v>
      </c>
      <c r="B145" s="55" t="s">
        <v>586</v>
      </c>
      <c r="C145" s="45">
        <v>1.1290639999999999E-2</v>
      </c>
      <c r="D145" s="45">
        <v>8.116E-3</v>
      </c>
      <c r="E145" s="74">
        <f t="shared" si="16"/>
        <v>0.39115820601281404</v>
      </c>
      <c r="F145" s="74">
        <f t="shared" si="17"/>
        <v>1.3260516649930837E-5</v>
      </c>
      <c r="G145" s="100">
        <v>1.1170744284674363</v>
      </c>
      <c r="H145" s="45">
        <v>63.729272727272701</v>
      </c>
      <c r="I145" s="93"/>
      <c r="J145" s="112">
        <v>2.8809E-3</v>
      </c>
      <c r="K145" s="112">
        <v>0</v>
      </c>
      <c r="L145" s="74" t="str">
        <f t="shared" si="18"/>
        <v/>
      </c>
      <c r="M145" s="74">
        <f t="shared" si="19"/>
        <v>0.25515825497934574</v>
      </c>
    </row>
    <row r="146" spans="1:13" ht="12.75" customHeight="1" x14ac:dyDescent="0.15">
      <c r="A146" s="55" t="s">
        <v>187</v>
      </c>
      <c r="B146" s="55" t="s">
        <v>203</v>
      </c>
      <c r="C146" s="45">
        <v>1.1206499999999999E-2</v>
      </c>
      <c r="D146" s="45">
        <v>1.9772000000000001E-3</v>
      </c>
      <c r="E146" s="74">
        <f t="shared" si="16"/>
        <v>4.6678636455593763</v>
      </c>
      <c r="F146" s="74">
        <f t="shared" si="17"/>
        <v>1.3161696753899685E-5</v>
      </c>
      <c r="G146" s="100">
        <v>5.7010310500000001</v>
      </c>
      <c r="H146" s="45">
        <v>45.153454545454501</v>
      </c>
      <c r="I146" s="93"/>
      <c r="J146" s="112">
        <v>0</v>
      </c>
      <c r="K146" s="112">
        <v>0</v>
      </c>
      <c r="L146" s="74" t="str">
        <f t="shared" si="18"/>
        <v/>
      </c>
      <c r="M146" s="74">
        <f t="shared" si="19"/>
        <v>0</v>
      </c>
    </row>
    <row r="147" spans="1:13" ht="12.75" customHeight="1" x14ac:dyDescent="0.15">
      <c r="A147" s="55" t="s">
        <v>752</v>
      </c>
      <c r="B147" s="55" t="s">
        <v>593</v>
      </c>
      <c r="C147" s="45">
        <v>8.747350000000001E-3</v>
      </c>
      <c r="D147" s="45">
        <v>0</v>
      </c>
      <c r="E147" s="74" t="str">
        <f t="shared" si="16"/>
        <v/>
      </c>
      <c r="F147" s="74">
        <f t="shared" si="17"/>
        <v>1.0273499138912632E-5</v>
      </c>
      <c r="G147" s="100">
        <v>3.6564472800000004E-2</v>
      </c>
      <c r="H147" s="45">
        <v>22.1034545454545</v>
      </c>
      <c r="I147" s="93"/>
      <c r="J147" s="112">
        <v>8.7499699999999993E-3</v>
      </c>
      <c r="K147" s="112">
        <v>0</v>
      </c>
      <c r="L147" s="74" t="str">
        <f t="shared" si="18"/>
        <v/>
      </c>
      <c r="M147" s="74">
        <f t="shared" si="19"/>
        <v>1.0002995192829827</v>
      </c>
    </row>
    <row r="148" spans="1:13" ht="12.75" customHeight="1" x14ac:dyDescent="0.15">
      <c r="A148" s="55" t="s">
        <v>753</v>
      </c>
      <c r="B148" s="55" t="s">
        <v>594</v>
      </c>
      <c r="C148" s="45">
        <v>8.1808799999999997E-3</v>
      </c>
      <c r="D148" s="45">
        <v>0</v>
      </c>
      <c r="E148" s="74" t="str">
        <f t="shared" si="16"/>
        <v/>
      </c>
      <c r="F148" s="74">
        <f t="shared" si="17"/>
        <v>9.6081971837810951E-6</v>
      </c>
      <c r="G148" s="100">
        <v>0.10977755307000001</v>
      </c>
      <c r="H148" s="45">
        <v>56.835999999999999</v>
      </c>
      <c r="I148" s="93"/>
      <c r="J148" s="112">
        <v>8.1833299999999991E-3</v>
      </c>
      <c r="K148" s="112">
        <v>0</v>
      </c>
      <c r="L148" s="74" t="str">
        <f t="shared" si="18"/>
        <v/>
      </c>
      <c r="M148" s="74">
        <f t="shared" si="19"/>
        <v>1.0002994787846784</v>
      </c>
    </row>
    <row r="149" spans="1:13" ht="12.75" customHeight="1" x14ac:dyDescent="0.15">
      <c r="A149" s="55" t="s">
        <v>660</v>
      </c>
      <c r="B149" s="55" t="s">
        <v>501</v>
      </c>
      <c r="C149" s="45">
        <v>8.0800000000000004E-3</v>
      </c>
      <c r="D149" s="45">
        <v>1.4666999999999999</v>
      </c>
      <c r="E149" s="74">
        <f t="shared" si="16"/>
        <v>-0.99449103429467511</v>
      </c>
      <c r="F149" s="74">
        <f t="shared" si="17"/>
        <v>9.4897166618934954E-6</v>
      </c>
      <c r="G149" s="100">
        <v>25.997009620563002</v>
      </c>
      <c r="H149" s="45">
        <v>241.15904545454501</v>
      </c>
      <c r="I149" s="93"/>
      <c r="J149" s="112">
        <v>1.79275853308719</v>
      </c>
      <c r="K149" s="112">
        <v>1.7781876585348551</v>
      </c>
      <c r="L149" s="74">
        <f t="shared" si="18"/>
        <v>8.1942276915478729E-3</v>
      </c>
      <c r="M149" s="74">
        <f t="shared" si="19"/>
        <v>221.87605607514726</v>
      </c>
    </row>
    <row r="150" spans="1:13" ht="12.75" customHeight="1" x14ac:dyDescent="0.15">
      <c r="A150" s="55" t="s">
        <v>705</v>
      </c>
      <c r="B150" s="55" t="s">
        <v>546</v>
      </c>
      <c r="C150" s="45">
        <v>6.9569200000000001E-3</v>
      </c>
      <c r="D150" s="45">
        <v>9.8567999999999989E-3</v>
      </c>
      <c r="E150" s="74">
        <f t="shared" si="16"/>
        <v>-0.29420095771447119</v>
      </c>
      <c r="F150" s="74">
        <f t="shared" si="17"/>
        <v>8.1706930246856559E-6</v>
      </c>
      <c r="G150" s="100">
        <v>0.33921784562503154</v>
      </c>
      <c r="H150" s="45">
        <v>30.2181363636364</v>
      </c>
      <c r="I150" s="93"/>
      <c r="J150" s="112">
        <v>0</v>
      </c>
      <c r="K150" s="112">
        <v>0</v>
      </c>
      <c r="L150" s="74" t="str">
        <f t="shared" si="18"/>
        <v/>
      </c>
      <c r="M150" s="74">
        <f t="shared" si="19"/>
        <v>0</v>
      </c>
    </row>
    <row r="151" spans="1:13" ht="12.75" customHeight="1" x14ac:dyDescent="0.15">
      <c r="A151" s="55" t="s">
        <v>744</v>
      </c>
      <c r="B151" s="55" t="s">
        <v>585</v>
      </c>
      <c r="C151" s="45">
        <v>6.1279200000000002E-3</v>
      </c>
      <c r="D151" s="45">
        <v>7.9748800000000002E-3</v>
      </c>
      <c r="E151" s="74">
        <f t="shared" si="16"/>
        <v>-0.23159721525590349</v>
      </c>
      <c r="F151" s="74">
        <f t="shared" si="17"/>
        <v>7.1970574909344542E-6</v>
      </c>
      <c r="G151" s="100">
        <v>0.48422622264485266</v>
      </c>
      <c r="H151" s="45">
        <v>62.033318181818203</v>
      </c>
      <c r="I151" s="93"/>
      <c r="J151" s="112">
        <v>0</v>
      </c>
      <c r="K151" s="112">
        <v>0</v>
      </c>
      <c r="L151" s="74" t="str">
        <f t="shared" si="18"/>
        <v/>
      </c>
      <c r="M151" s="74">
        <f t="shared" si="19"/>
        <v>0</v>
      </c>
    </row>
    <row r="152" spans="1:13" ht="12.75" customHeight="1" x14ac:dyDescent="0.15">
      <c r="A152" s="55" t="s">
        <v>727</v>
      </c>
      <c r="B152" s="55" t="s">
        <v>568</v>
      </c>
      <c r="C152" s="45">
        <v>5.6543399999999999E-3</v>
      </c>
      <c r="D152" s="45">
        <v>9.9687000000000005E-3</v>
      </c>
      <c r="E152" s="74">
        <f t="shared" si="16"/>
        <v>-0.43279063468656898</v>
      </c>
      <c r="F152" s="74">
        <f t="shared" si="17"/>
        <v>6.6408520433181761E-6</v>
      </c>
      <c r="G152" s="100">
        <v>0.48765826608810936</v>
      </c>
      <c r="H152" s="45">
        <v>98.852090909090904</v>
      </c>
      <c r="I152" s="93"/>
      <c r="J152" s="112">
        <v>0</v>
      </c>
      <c r="K152" s="112">
        <v>0</v>
      </c>
      <c r="L152" s="74" t="str">
        <f t="shared" si="18"/>
        <v/>
      </c>
      <c r="M152" s="74">
        <f t="shared" si="19"/>
        <v>0</v>
      </c>
    </row>
    <row r="153" spans="1:13" ht="12.75" customHeight="1" x14ac:dyDescent="0.15">
      <c r="A153" s="55" t="s">
        <v>50</v>
      </c>
      <c r="B153" s="55" t="s">
        <v>196</v>
      </c>
      <c r="C153" s="45">
        <v>5.0543999999999997E-3</v>
      </c>
      <c r="D153" s="45">
        <v>5.6605500000000003E-3</v>
      </c>
      <c r="E153" s="74">
        <f t="shared" si="16"/>
        <v>-0.10708323396136432</v>
      </c>
      <c r="F153" s="74">
        <f t="shared" si="17"/>
        <v>5.9362405811725844E-6</v>
      </c>
      <c r="G153" s="100">
        <v>4.8985790999999992</v>
      </c>
      <c r="H153" s="45">
        <v>49.9879545454545</v>
      </c>
      <c r="I153" s="93"/>
      <c r="J153" s="112">
        <v>0</v>
      </c>
      <c r="K153" s="112">
        <v>0</v>
      </c>
      <c r="L153" s="74" t="str">
        <f t="shared" si="18"/>
        <v/>
      </c>
      <c r="M153" s="74">
        <f t="shared" si="19"/>
        <v>0</v>
      </c>
    </row>
    <row r="154" spans="1:13" ht="12.75" customHeight="1" x14ac:dyDescent="0.15">
      <c r="A154" s="55" t="s">
        <v>1068</v>
      </c>
      <c r="B154" s="55" t="s">
        <v>623</v>
      </c>
      <c r="C154" s="45">
        <v>4.9477499999999999E-3</v>
      </c>
      <c r="D154" s="45">
        <v>0.94316323999999996</v>
      </c>
      <c r="E154" s="74">
        <f t="shared" si="16"/>
        <v>-0.9947540894405511</v>
      </c>
      <c r="F154" s="74">
        <f t="shared" si="17"/>
        <v>5.8109833680548934E-6</v>
      </c>
      <c r="G154" s="100">
        <v>36.423816122002499</v>
      </c>
      <c r="H154" s="45">
        <v>61.066227272727303</v>
      </c>
      <c r="I154" s="93"/>
      <c r="J154" s="112">
        <v>6.2005531383560495</v>
      </c>
      <c r="K154" s="112">
        <v>3.4694329241339501</v>
      </c>
      <c r="L154" s="74">
        <f t="shared" si="18"/>
        <v>0.7871949894819914</v>
      </c>
      <c r="M154" s="74">
        <f t="shared" si="19"/>
        <v>1253.2066370281541</v>
      </c>
    </row>
    <row r="155" spans="1:13" ht="12.75" customHeight="1" x14ac:dyDescent="0.15">
      <c r="A155" s="55" t="s">
        <v>768</v>
      </c>
      <c r="B155" s="55" t="s">
        <v>609</v>
      </c>
      <c r="C155" s="45">
        <v>4.4582600000000003E-3</v>
      </c>
      <c r="D155" s="45">
        <v>5.5041999999999992E-4</v>
      </c>
      <c r="E155" s="74">
        <f t="shared" si="16"/>
        <v>7.0997420151884025</v>
      </c>
      <c r="F155" s="74">
        <f t="shared" si="17"/>
        <v>5.2360921045858045E-6</v>
      </c>
      <c r="G155" s="100">
        <v>0.25306182538551164</v>
      </c>
      <c r="H155" s="45">
        <v>60.925272727272699</v>
      </c>
      <c r="I155" s="93"/>
      <c r="J155" s="112">
        <v>0</v>
      </c>
      <c r="K155" s="112">
        <v>0</v>
      </c>
      <c r="L155" s="74" t="str">
        <f t="shared" si="18"/>
        <v/>
      </c>
      <c r="M155" s="74">
        <f t="shared" si="19"/>
        <v>0</v>
      </c>
    </row>
    <row r="156" spans="1:13" ht="12.75" customHeight="1" x14ac:dyDescent="0.15">
      <c r="A156" s="55" t="s">
        <v>675</v>
      </c>
      <c r="B156" s="55" t="s">
        <v>516</v>
      </c>
      <c r="C156" s="45">
        <v>4.0382199999999995E-3</v>
      </c>
      <c r="D156" s="45">
        <v>4.6249999999999998E-3</v>
      </c>
      <c r="E156" s="74">
        <f t="shared" si="16"/>
        <v>-0.12687135135135141</v>
      </c>
      <c r="F156" s="74">
        <f t="shared" si="17"/>
        <v>4.7427677745534089E-6</v>
      </c>
      <c r="G156" s="100">
        <v>16.639446963626352</v>
      </c>
      <c r="H156" s="45">
        <v>47.247500000000002</v>
      </c>
      <c r="I156" s="93"/>
      <c r="J156" s="112">
        <v>3.8329006699999999</v>
      </c>
      <c r="K156" s="112">
        <v>0</v>
      </c>
      <c r="L156" s="74" t="str">
        <f t="shared" si="18"/>
        <v/>
      </c>
      <c r="M156" s="74">
        <f t="shared" si="19"/>
        <v>949.15598209111943</v>
      </c>
    </row>
    <row r="157" spans="1:13" ht="12.75" customHeight="1" x14ac:dyDescent="0.15">
      <c r="A157" s="55" t="s">
        <v>722</v>
      </c>
      <c r="B157" s="55" t="s">
        <v>563</v>
      </c>
      <c r="C157" s="45">
        <v>2.6700000000000001E-3</v>
      </c>
      <c r="D157" s="45">
        <v>2.8614000000000001E-3</v>
      </c>
      <c r="E157" s="74">
        <f t="shared" si="16"/>
        <v>-6.6890333403229141E-2</v>
      </c>
      <c r="F157" s="74">
        <f t="shared" si="17"/>
        <v>3.1358345900068851E-6</v>
      </c>
      <c r="G157" s="100">
        <v>0.41198203813231232</v>
      </c>
      <c r="H157" s="45">
        <v>87.832863636363598</v>
      </c>
      <c r="I157" s="93"/>
      <c r="J157" s="112">
        <v>5.0879999999999996E-3</v>
      </c>
      <c r="K157" s="112">
        <v>0</v>
      </c>
      <c r="L157" s="74" t="str">
        <f t="shared" si="18"/>
        <v/>
      </c>
      <c r="M157" s="74">
        <f t="shared" si="19"/>
        <v>1.9056179775280897</v>
      </c>
    </row>
    <row r="158" spans="1:13" ht="12.75" customHeight="1" x14ac:dyDescent="0.15">
      <c r="A158" s="55" t="s">
        <v>739</v>
      </c>
      <c r="B158" s="55" t="s">
        <v>580</v>
      </c>
      <c r="C158" s="45">
        <v>1.9810000000000001E-3</v>
      </c>
      <c r="D158" s="45">
        <v>0.38014300000000001</v>
      </c>
      <c r="E158" s="74">
        <f t="shared" si="16"/>
        <v>-0.99478880316091578</v>
      </c>
      <c r="F158" s="74">
        <f t="shared" si="17"/>
        <v>2.3266248400013631E-6</v>
      </c>
      <c r="G158" s="100">
        <v>2.1480342556813845</v>
      </c>
      <c r="H158" s="45">
        <v>23.106136363636399</v>
      </c>
      <c r="I158" s="93"/>
      <c r="J158" s="112">
        <v>0</v>
      </c>
      <c r="K158" s="112">
        <v>0.36833900000000003</v>
      </c>
      <c r="L158" s="74">
        <f t="shared" si="18"/>
        <v>-1</v>
      </c>
      <c r="M158" s="74">
        <f t="shared" si="19"/>
        <v>0</v>
      </c>
    </row>
    <row r="159" spans="1:13" ht="12.75" customHeight="1" x14ac:dyDescent="0.15">
      <c r="A159" s="55" t="s">
        <v>1062</v>
      </c>
      <c r="B159" s="55" t="s">
        <v>610</v>
      </c>
      <c r="C159" s="45">
        <v>7.6619000000000004E-4</v>
      </c>
      <c r="D159" s="45">
        <v>6.3330000000000001E-3</v>
      </c>
      <c r="E159" s="74">
        <f t="shared" si="16"/>
        <v>-0.87901626401389543</v>
      </c>
      <c r="F159" s="74">
        <f t="shared" si="17"/>
        <v>8.9986708034358628E-7</v>
      </c>
      <c r="G159" s="100">
        <v>0.49349460979790977</v>
      </c>
      <c r="H159" s="45">
        <v>64.341181818181795</v>
      </c>
      <c r="I159" s="93"/>
      <c r="J159" s="112">
        <v>0</v>
      </c>
      <c r="K159" s="112">
        <v>6.2902499999999998E-3</v>
      </c>
      <c r="L159" s="74">
        <f t="shared" si="18"/>
        <v>-1</v>
      </c>
      <c r="M159" s="74">
        <f t="shared" si="19"/>
        <v>0</v>
      </c>
    </row>
    <row r="160" spans="1:13" ht="12.75" customHeight="1" x14ac:dyDescent="0.15">
      <c r="A160" s="55" t="s">
        <v>731</v>
      </c>
      <c r="B160" s="55" t="s">
        <v>572</v>
      </c>
      <c r="C160" s="45">
        <v>6.4800000000000003E-4</v>
      </c>
      <c r="D160" s="45">
        <v>7.8949500000000006E-2</v>
      </c>
      <c r="E160" s="74">
        <f t="shared" si="16"/>
        <v>-0.99179222161001657</v>
      </c>
      <c r="F160" s="74">
        <f t="shared" si="17"/>
        <v>7.61056484765716E-7</v>
      </c>
      <c r="G160" s="100">
        <v>4.9495640583638849</v>
      </c>
      <c r="H160" s="45">
        <v>47.287999999999997</v>
      </c>
      <c r="I160" s="93"/>
      <c r="J160" s="112">
        <v>0</v>
      </c>
      <c r="K160" s="112">
        <v>7.0362600000000011E-2</v>
      </c>
      <c r="L160" s="74">
        <f t="shared" si="18"/>
        <v>-1</v>
      </c>
      <c r="M160" s="74">
        <f t="shared" si="19"/>
        <v>0</v>
      </c>
    </row>
    <row r="161" spans="1:13" ht="12.75" customHeight="1" x14ac:dyDescent="0.15">
      <c r="A161" s="55" t="s">
        <v>758</v>
      </c>
      <c r="B161" s="55" t="s">
        <v>599</v>
      </c>
      <c r="C161" s="45">
        <v>3.4474000000000001E-4</v>
      </c>
      <c r="D161" s="45">
        <v>0</v>
      </c>
      <c r="E161" s="74" t="str">
        <f t="shared" si="16"/>
        <v/>
      </c>
      <c r="F161" s="74">
        <f t="shared" si="17"/>
        <v>4.0488674777489647E-7</v>
      </c>
      <c r="G161" s="100">
        <v>1.8089337290616501</v>
      </c>
      <c r="H161" s="45">
        <v>58.757181818181799</v>
      </c>
      <c r="I161" s="93"/>
      <c r="J161" s="112">
        <v>6.8948000000000002E-4</v>
      </c>
      <c r="K161" s="112">
        <v>0</v>
      </c>
      <c r="L161" s="74" t="str">
        <f t="shared" si="18"/>
        <v/>
      </c>
      <c r="M161" s="74">
        <f t="shared" si="19"/>
        <v>2</v>
      </c>
    </row>
    <row r="162" spans="1:13" ht="12.75" customHeight="1" x14ac:dyDescent="0.15">
      <c r="A162" s="55" t="s">
        <v>767</v>
      </c>
      <c r="B162" s="55" t="s">
        <v>608</v>
      </c>
      <c r="C162" s="45">
        <v>3.8759999999999995E-5</v>
      </c>
      <c r="D162" s="45">
        <v>1.088425E-2</v>
      </c>
      <c r="E162" s="74">
        <f t="shared" si="16"/>
        <v>-0.9964388910581804</v>
      </c>
      <c r="F162" s="74">
        <f t="shared" si="17"/>
        <v>4.5522452699875227E-8</v>
      </c>
      <c r="G162" s="100">
        <v>0.16530440349109102</v>
      </c>
      <c r="H162" s="45">
        <v>32.989181818181798</v>
      </c>
      <c r="I162" s="93"/>
      <c r="J162" s="112">
        <v>6.8948000000000002E-4</v>
      </c>
      <c r="K162" s="112">
        <v>0</v>
      </c>
      <c r="L162" s="74" t="str">
        <f>IF(ISERROR(J163/K162-1),"",((J163/K162-1)))</f>
        <v/>
      </c>
      <c r="M162" s="74">
        <f>IF(ISERROR(J163/C162),"",(J163/C162))</f>
        <v>0</v>
      </c>
    </row>
    <row r="163" spans="1:13" ht="12.75" customHeight="1" x14ac:dyDescent="0.15">
      <c r="A163" s="55" t="s">
        <v>766</v>
      </c>
      <c r="B163" s="55" t="s">
        <v>607</v>
      </c>
      <c r="C163" s="45">
        <v>3.146E-5</v>
      </c>
      <c r="D163" s="45">
        <v>1.8402080000000001E-2</v>
      </c>
      <c r="E163" s="74">
        <f t="shared" si="16"/>
        <v>-0.99829041064923096</v>
      </c>
      <c r="F163" s="74">
        <f t="shared" si="17"/>
        <v>3.6948822547421954E-8</v>
      </c>
      <c r="G163" s="100">
        <v>0.33031025526501234</v>
      </c>
      <c r="H163" s="45">
        <v>28.612727272727302</v>
      </c>
      <c r="I163" s="93"/>
      <c r="J163" s="112">
        <v>0</v>
      </c>
      <c r="K163" s="112">
        <v>0</v>
      </c>
      <c r="L163" s="74" t="str">
        <f>IF(ISERROR(#REF!/K163-1),"",((#REF!/K163-1)))</f>
        <v/>
      </c>
      <c r="M163" s="74" t="str">
        <f>IF(ISERROR(#REF!/C163),"",(#REF!/C163))</f>
        <v/>
      </c>
    </row>
    <row r="164" spans="1:13" ht="12.75" customHeight="1" x14ac:dyDescent="0.15">
      <c r="A164" s="55" t="s">
        <v>1069</v>
      </c>
      <c r="B164" s="55" t="s">
        <v>624</v>
      </c>
      <c r="C164" s="45">
        <v>0</v>
      </c>
      <c r="D164" s="45">
        <v>2.1340209700000004</v>
      </c>
      <c r="E164" s="74">
        <f t="shared" si="16"/>
        <v>-1</v>
      </c>
      <c r="F164" s="74">
        <f t="shared" si="17"/>
        <v>0</v>
      </c>
      <c r="G164" s="100">
        <v>0.45554804412299998</v>
      </c>
      <c r="H164" s="45">
        <v>153.87477272727301</v>
      </c>
      <c r="I164" s="93"/>
      <c r="J164" s="112">
        <v>0</v>
      </c>
      <c r="K164" s="112">
        <v>2.1566705175388199</v>
      </c>
      <c r="L164" s="74">
        <f t="shared" ref="L164:L186" si="20">IF(ISERROR(J164/K164-1),"",((J164/K164-1)))</f>
        <v>-1</v>
      </c>
      <c r="M164" s="74" t="str">
        <f t="shared" ref="M164:M186" si="21">IF(ISERROR(J164/C164),"",(J164/C164))</f>
        <v/>
      </c>
    </row>
    <row r="165" spans="1:13" ht="12.75" customHeight="1" x14ac:dyDescent="0.15">
      <c r="A165" s="55" t="s">
        <v>756</v>
      </c>
      <c r="B165" s="55" t="s">
        <v>597</v>
      </c>
      <c r="C165" s="45">
        <v>0</v>
      </c>
      <c r="D165" s="45">
        <v>0.11059368</v>
      </c>
      <c r="E165" s="74">
        <f t="shared" si="16"/>
        <v>-1</v>
      </c>
      <c r="F165" s="74">
        <f t="shared" si="17"/>
        <v>0</v>
      </c>
      <c r="G165" s="100">
        <v>0.27775810649999999</v>
      </c>
      <c r="H165" s="45">
        <v>66.2382272727273</v>
      </c>
      <c r="I165" s="93"/>
      <c r="J165" s="112">
        <v>0</v>
      </c>
      <c r="K165" s="112">
        <v>0</v>
      </c>
      <c r="L165" s="74" t="str">
        <f t="shared" si="20"/>
        <v/>
      </c>
      <c r="M165" s="74" t="str">
        <f t="shared" si="21"/>
        <v/>
      </c>
    </row>
    <row r="166" spans="1:13" ht="12.75" customHeight="1" x14ac:dyDescent="0.15">
      <c r="A166" s="55" t="s">
        <v>762</v>
      </c>
      <c r="B166" s="55" t="s">
        <v>603</v>
      </c>
      <c r="C166" s="45">
        <v>0</v>
      </c>
      <c r="D166" s="45">
        <v>5.8190699999999998E-2</v>
      </c>
      <c r="E166" s="74">
        <f t="shared" si="16"/>
        <v>-1</v>
      </c>
      <c r="F166" s="74">
        <f t="shared" si="17"/>
        <v>0</v>
      </c>
      <c r="G166" s="100">
        <v>1.5739237349524196</v>
      </c>
      <c r="H166" s="45">
        <v>55.0251818181818</v>
      </c>
      <c r="I166" s="93"/>
      <c r="J166" s="112">
        <v>0</v>
      </c>
      <c r="K166" s="112">
        <v>0</v>
      </c>
      <c r="L166" s="74" t="str">
        <f t="shared" si="20"/>
        <v/>
      </c>
      <c r="M166" s="74" t="str">
        <f t="shared" si="21"/>
        <v/>
      </c>
    </row>
    <row r="167" spans="1:13" ht="12.75" customHeight="1" x14ac:dyDescent="0.15">
      <c r="A167" s="55" t="s">
        <v>742</v>
      </c>
      <c r="B167" s="55" t="s">
        <v>583</v>
      </c>
      <c r="C167" s="45">
        <v>0</v>
      </c>
      <c r="D167" s="45">
        <v>5.2560000000000003E-3</v>
      </c>
      <c r="E167" s="74">
        <f t="shared" ref="E167:E186" si="22">IF(ISERROR(C167/D167-1),"",((C167/D167-1)))</f>
        <v>-1</v>
      </c>
      <c r="F167" s="74">
        <f t="shared" ref="F167:F185" si="23">C167/$C$186</f>
        <v>0</v>
      </c>
      <c r="G167" s="100">
        <v>1.9885656541499999E-2</v>
      </c>
      <c r="H167" s="45">
        <v>143.745363636364</v>
      </c>
      <c r="I167" s="93"/>
      <c r="J167" s="112">
        <v>0</v>
      </c>
      <c r="K167" s="112">
        <v>0</v>
      </c>
      <c r="L167" s="74" t="str">
        <f t="shared" si="20"/>
        <v/>
      </c>
      <c r="M167" s="74" t="str">
        <f t="shared" si="21"/>
        <v/>
      </c>
    </row>
    <row r="168" spans="1:13" ht="12.75" customHeight="1" x14ac:dyDescent="0.15">
      <c r="A168" s="55" t="s">
        <v>49</v>
      </c>
      <c r="B168" s="55" t="s">
        <v>195</v>
      </c>
      <c r="C168" s="45">
        <v>0</v>
      </c>
      <c r="D168" s="45">
        <v>3.9389000000000004E-3</v>
      </c>
      <c r="E168" s="74">
        <f t="shared" si="22"/>
        <v>-1</v>
      </c>
      <c r="F168" s="74">
        <f t="shared" si="23"/>
        <v>0</v>
      </c>
      <c r="G168" s="100">
        <v>9.0713766899999992</v>
      </c>
      <c r="H168" s="45">
        <v>64.750272727272701</v>
      </c>
      <c r="I168" s="93"/>
      <c r="J168" s="112">
        <v>0</v>
      </c>
      <c r="K168" s="112">
        <v>0</v>
      </c>
      <c r="L168" s="74" t="str">
        <f t="shared" si="20"/>
        <v/>
      </c>
      <c r="M168" s="74" t="str">
        <f t="shared" si="21"/>
        <v/>
      </c>
    </row>
    <row r="169" spans="1:13" ht="12.75" customHeight="1" x14ac:dyDescent="0.15">
      <c r="A169" s="55" t="s">
        <v>53</v>
      </c>
      <c r="B169" s="55" t="s">
        <v>199</v>
      </c>
      <c r="C169" s="45">
        <v>0</v>
      </c>
      <c r="D169" s="45">
        <v>1.9087500000000001E-3</v>
      </c>
      <c r="E169" s="74">
        <f t="shared" si="22"/>
        <v>-1</v>
      </c>
      <c r="F169" s="74">
        <f t="shared" si="23"/>
        <v>0</v>
      </c>
      <c r="G169" s="100">
        <v>9.4726704600000016</v>
      </c>
      <c r="H169" s="45">
        <v>49.896863636363598</v>
      </c>
      <c r="I169" s="93"/>
      <c r="J169" s="112">
        <v>0</v>
      </c>
      <c r="K169" s="112">
        <v>0</v>
      </c>
      <c r="L169" s="74" t="str">
        <f t="shared" si="20"/>
        <v/>
      </c>
      <c r="M169" s="74" t="str">
        <f t="shared" si="21"/>
        <v/>
      </c>
    </row>
    <row r="170" spans="1:13" ht="12.75" customHeight="1" x14ac:dyDescent="0.15">
      <c r="A170" s="55" t="s">
        <v>748</v>
      </c>
      <c r="B170" s="55" t="s">
        <v>589</v>
      </c>
      <c r="C170" s="45">
        <v>0</v>
      </c>
      <c r="D170" s="45">
        <v>9.8174999999999998E-4</v>
      </c>
      <c r="E170" s="74">
        <f t="shared" si="22"/>
        <v>-1</v>
      </c>
      <c r="F170" s="74">
        <f t="shared" si="23"/>
        <v>0</v>
      </c>
      <c r="G170" s="100">
        <v>5.4431341639999999E-2</v>
      </c>
      <c r="H170" s="45">
        <v>34.2321818181818</v>
      </c>
      <c r="I170" s="93"/>
      <c r="J170" s="112">
        <v>0</v>
      </c>
      <c r="K170" s="112">
        <v>0</v>
      </c>
      <c r="L170" s="74" t="str">
        <f t="shared" si="20"/>
        <v/>
      </c>
      <c r="M170" s="74" t="str">
        <f t="shared" si="21"/>
        <v/>
      </c>
    </row>
    <row r="171" spans="1:13" ht="12.75" customHeight="1" x14ac:dyDescent="0.15">
      <c r="A171" s="55" t="s">
        <v>749</v>
      </c>
      <c r="B171" s="55" t="s">
        <v>590</v>
      </c>
      <c r="C171" s="45">
        <v>0</v>
      </c>
      <c r="D171" s="45">
        <v>2.8497E-4</v>
      </c>
      <c r="E171" s="74">
        <f t="shared" si="22"/>
        <v>-1</v>
      </c>
      <c r="F171" s="74">
        <f t="shared" si="23"/>
        <v>0</v>
      </c>
      <c r="G171" s="100">
        <v>4.0937959699999998E-2</v>
      </c>
      <c r="H171" s="45">
        <v>43.9508636363636</v>
      </c>
      <c r="I171" s="93"/>
      <c r="J171" s="112">
        <v>0</v>
      </c>
      <c r="K171" s="112">
        <v>0</v>
      </c>
      <c r="L171" s="74" t="str">
        <f t="shared" si="20"/>
        <v/>
      </c>
      <c r="M171" s="74" t="str">
        <f t="shared" si="21"/>
        <v/>
      </c>
    </row>
    <row r="172" spans="1:13" ht="12.75" customHeight="1" x14ac:dyDescent="0.15">
      <c r="A172" s="55" t="s">
        <v>1067</v>
      </c>
      <c r="B172" s="55" t="s">
        <v>622</v>
      </c>
      <c r="C172" s="45">
        <v>0</v>
      </c>
      <c r="D172" s="45">
        <v>0</v>
      </c>
      <c r="E172" s="74" t="str">
        <f t="shared" si="22"/>
        <v/>
      </c>
      <c r="F172" s="74">
        <f t="shared" si="23"/>
        <v>0</v>
      </c>
      <c r="G172" s="100">
        <v>0.39068098377300003</v>
      </c>
      <c r="H172" s="45">
        <v>56.775727272727302</v>
      </c>
      <c r="I172" s="93"/>
      <c r="J172" s="112">
        <v>0</v>
      </c>
      <c r="K172" s="112">
        <v>1.6110324943450249</v>
      </c>
      <c r="L172" s="74">
        <f t="shared" si="20"/>
        <v>-1</v>
      </c>
      <c r="M172" s="74" t="str">
        <f t="shared" si="21"/>
        <v/>
      </c>
    </row>
    <row r="173" spans="1:13" ht="12.75" customHeight="1" x14ac:dyDescent="0.15">
      <c r="A173" s="55" t="s">
        <v>750</v>
      </c>
      <c r="B173" s="55" t="s">
        <v>591</v>
      </c>
      <c r="C173" s="45">
        <v>0</v>
      </c>
      <c r="D173" s="45">
        <v>0</v>
      </c>
      <c r="E173" s="74" t="str">
        <f t="shared" si="22"/>
        <v/>
      </c>
      <c r="F173" s="74">
        <f t="shared" si="23"/>
        <v>0</v>
      </c>
      <c r="G173" s="100">
        <v>4.9048238700000003E-2</v>
      </c>
      <c r="H173" s="45">
        <v>48.732272727272701</v>
      </c>
      <c r="I173" s="93"/>
      <c r="J173" s="112">
        <v>0</v>
      </c>
      <c r="K173" s="112">
        <v>0</v>
      </c>
      <c r="L173" s="74" t="str">
        <f t="shared" si="20"/>
        <v/>
      </c>
      <c r="M173" s="74" t="str">
        <f t="shared" si="21"/>
        <v/>
      </c>
    </row>
    <row r="174" spans="1:13" ht="12.75" customHeight="1" x14ac:dyDescent="0.15">
      <c r="A174" s="55" t="s">
        <v>684</v>
      </c>
      <c r="B174" s="55" t="s">
        <v>525</v>
      </c>
      <c r="C174" s="45">
        <v>0</v>
      </c>
      <c r="D174" s="45">
        <v>0</v>
      </c>
      <c r="E174" s="74" t="str">
        <f t="shared" si="22"/>
        <v/>
      </c>
      <c r="F174" s="74">
        <f t="shared" si="23"/>
        <v>0</v>
      </c>
      <c r="G174" s="100">
        <v>0.76643992120500004</v>
      </c>
      <c r="H174" s="45">
        <v>138.90709090909101</v>
      </c>
      <c r="I174" s="93"/>
      <c r="J174" s="112">
        <v>0</v>
      </c>
      <c r="K174" s="112">
        <v>1.3934046100000002</v>
      </c>
      <c r="L174" s="74">
        <f t="shared" si="20"/>
        <v>-1</v>
      </c>
      <c r="M174" s="74" t="str">
        <f t="shared" si="21"/>
        <v/>
      </c>
    </row>
    <row r="175" spans="1:13" ht="12.75" customHeight="1" x14ac:dyDescent="0.15">
      <c r="A175" s="55" t="s">
        <v>698</v>
      </c>
      <c r="B175" s="55" t="s">
        <v>539</v>
      </c>
      <c r="C175" s="45">
        <v>0</v>
      </c>
      <c r="D175" s="45">
        <v>0</v>
      </c>
      <c r="E175" s="74" t="str">
        <f t="shared" si="22"/>
        <v/>
      </c>
      <c r="F175" s="74">
        <f t="shared" si="23"/>
        <v>0</v>
      </c>
      <c r="G175" s="100">
        <v>1.6137378720157498</v>
      </c>
      <c r="H175" s="45">
        <v>28.643090909090901</v>
      </c>
      <c r="I175" s="93"/>
      <c r="J175" s="112">
        <v>0</v>
      </c>
      <c r="K175" s="112">
        <v>0</v>
      </c>
      <c r="L175" s="74" t="str">
        <f t="shared" si="20"/>
        <v/>
      </c>
      <c r="M175" s="74" t="str">
        <f t="shared" si="21"/>
        <v/>
      </c>
    </row>
    <row r="176" spans="1:13" ht="12.75" customHeight="1" x14ac:dyDescent="0.15">
      <c r="A176" s="55" t="s">
        <v>751</v>
      </c>
      <c r="B176" s="55" t="s">
        <v>592</v>
      </c>
      <c r="C176" s="45">
        <v>0</v>
      </c>
      <c r="D176" s="45">
        <v>0</v>
      </c>
      <c r="E176" s="74" t="str">
        <f t="shared" si="22"/>
        <v/>
      </c>
      <c r="F176" s="74">
        <f t="shared" si="23"/>
        <v>0</v>
      </c>
      <c r="G176" s="100">
        <v>0.23371246980000002</v>
      </c>
      <c r="H176" s="45">
        <v>23.519545454545501</v>
      </c>
      <c r="I176" s="93"/>
      <c r="J176" s="112">
        <v>0</v>
      </c>
      <c r="K176" s="112">
        <v>0</v>
      </c>
      <c r="L176" s="74" t="str">
        <f t="shared" si="20"/>
        <v/>
      </c>
      <c r="M176" s="74" t="str">
        <f t="shared" si="21"/>
        <v/>
      </c>
    </row>
    <row r="177" spans="1:13" ht="12.75" customHeight="1" x14ac:dyDescent="0.15">
      <c r="A177" s="55" t="s">
        <v>763</v>
      </c>
      <c r="B177" s="55" t="s">
        <v>604</v>
      </c>
      <c r="C177" s="45">
        <v>0</v>
      </c>
      <c r="D177" s="45">
        <v>0</v>
      </c>
      <c r="E177" s="74" t="str">
        <f t="shared" si="22"/>
        <v/>
      </c>
      <c r="F177" s="74">
        <f t="shared" si="23"/>
        <v>0</v>
      </c>
      <c r="G177" s="100">
        <v>0.10976323683643439</v>
      </c>
      <c r="H177" s="45">
        <v>62.061954545454498</v>
      </c>
      <c r="I177" s="93"/>
      <c r="J177" s="112">
        <v>0</v>
      </c>
      <c r="K177" s="112">
        <v>0</v>
      </c>
      <c r="L177" s="74" t="str">
        <f t="shared" si="20"/>
        <v/>
      </c>
      <c r="M177" s="74" t="str">
        <f t="shared" si="21"/>
        <v/>
      </c>
    </row>
    <row r="178" spans="1:13" ht="12.75" customHeight="1" x14ac:dyDescent="0.15">
      <c r="A178" s="55" t="s">
        <v>56</v>
      </c>
      <c r="B178" s="55" t="s">
        <v>202</v>
      </c>
      <c r="C178" s="45">
        <v>0</v>
      </c>
      <c r="D178" s="45">
        <v>0</v>
      </c>
      <c r="E178" s="74" t="str">
        <f t="shared" si="22"/>
        <v/>
      </c>
      <c r="F178" s="74">
        <f t="shared" si="23"/>
        <v>0</v>
      </c>
      <c r="G178" s="100">
        <v>9.1675333200000004</v>
      </c>
      <c r="H178" s="45">
        <v>34.981045454545502</v>
      </c>
      <c r="I178" s="93"/>
      <c r="J178" s="112">
        <v>0</v>
      </c>
      <c r="K178" s="112">
        <v>0</v>
      </c>
      <c r="L178" s="74" t="str">
        <f t="shared" si="20"/>
        <v/>
      </c>
      <c r="M178" s="74" t="str">
        <f t="shared" si="21"/>
        <v/>
      </c>
    </row>
    <row r="179" spans="1:13" ht="12.75" customHeight="1" x14ac:dyDescent="0.15">
      <c r="A179" s="55" t="s">
        <v>55</v>
      </c>
      <c r="B179" s="55" t="s">
        <v>201</v>
      </c>
      <c r="C179" s="45">
        <v>0</v>
      </c>
      <c r="D179" s="45">
        <v>0</v>
      </c>
      <c r="E179" s="74" t="str">
        <f t="shared" si="22"/>
        <v/>
      </c>
      <c r="F179" s="74">
        <f t="shared" si="23"/>
        <v>0</v>
      </c>
      <c r="G179" s="100">
        <v>9.7885879199999994</v>
      </c>
      <c r="H179" s="45">
        <v>39.981590909090897</v>
      </c>
      <c r="I179" s="93"/>
      <c r="J179" s="112">
        <v>0</v>
      </c>
      <c r="K179" s="112">
        <v>0</v>
      </c>
      <c r="L179" s="74" t="str">
        <f t="shared" si="20"/>
        <v/>
      </c>
      <c r="M179" s="74" t="str">
        <f t="shared" si="21"/>
        <v/>
      </c>
    </row>
    <row r="180" spans="1:13" ht="12.75" customHeight="1" x14ac:dyDescent="0.15">
      <c r="A180" s="55" t="s">
        <v>52</v>
      </c>
      <c r="B180" s="55" t="s">
        <v>198</v>
      </c>
      <c r="C180" s="45">
        <v>0</v>
      </c>
      <c r="D180" s="45">
        <v>0</v>
      </c>
      <c r="E180" s="74" t="str">
        <f t="shared" si="22"/>
        <v/>
      </c>
      <c r="F180" s="74">
        <f t="shared" si="23"/>
        <v>0</v>
      </c>
      <c r="G180" s="100">
        <v>9.7043208599999993</v>
      </c>
      <c r="H180" s="45">
        <v>49.907909090909101</v>
      </c>
      <c r="I180" s="93"/>
      <c r="J180" s="112">
        <v>0</v>
      </c>
      <c r="K180" s="112">
        <v>0</v>
      </c>
      <c r="L180" s="74" t="str">
        <f t="shared" si="20"/>
        <v/>
      </c>
      <c r="M180" s="74" t="str">
        <f t="shared" si="21"/>
        <v/>
      </c>
    </row>
    <row r="181" spans="1:13" ht="12.75" customHeight="1" x14ac:dyDescent="0.15">
      <c r="A181" s="55" t="s">
        <v>755</v>
      </c>
      <c r="B181" s="55" t="s">
        <v>596</v>
      </c>
      <c r="C181" s="45">
        <v>0</v>
      </c>
      <c r="D181" s="45">
        <v>0</v>
      </c>
      <c r="E181" s="74" t="str">
        <f t="shared" si="22"/>
        <v/>
      </c>
      <c r="F181" s="74">
        <f t="shared" si="23"/>
        <v>0</v>
      </c>
      <c r="G181" s="100">
        <v>4.8790528900000005E-2</v>
      </c>
      <c r="H181" s="45">
        <v>64.640227272727302</v>
      </c>
      <c r="I181" s="93"/>
      <c r="J181" s="112">
        <v>0</v>
      </c>
      <c r="K181" s="112">
        <v>0</v>
      </c>
      <c r="L181" s="74" t="str">
        <f t="shared" si="20"/>
        <v/>
      </c>
      <c r="M181" s="74" t="str">
        <f t="shared" si="21"/>
        <v/>
      </c>
    </row>
    <row r="182" spans="1:13" ht="12.75" customHeight="1" x14ac:dyDescent="0.15">
      <c r="A182" s="55" t="s">
        <v>51</v>
      </c>
      <c r="B182" s="55" t="s">
        <v>197</v>
      </c>
      <c r="C182" s="45">
        <v>0</v>
      </c>
      <c r="D182" s="45">
        <v>0</v>
      </c>
      <c r="E182" s="74" t="str">
        <f t="shared" si="22"/>
        <v/>
      </c>
      <c r="F182" s="74">
        <f t="shared" si="23"/>
        <v>0</v>
      </c>
      <c r="G182" s="100">
        <v>6.4328811799999999</v>
      </c>
      <c r="H182" s="45">
        <v>87.768136363636401</v>
      </c>
      <c r="I182" s="93"/>
      <c r="J182" s="112">
        <v>0</v>
      </c>
      <c r="K182" s="112">
        <v>0</v>
      </c>
      <c r="L182" s="74" t="str">
        <f t="shared" si="20"/>
        <v/>
      </c>
      <c r="M182" s="74" t="str">
        <f t="shared" si="21"/>
        <v/>
      </c>
    </row>
    <row r="183" spans="1:13" ht="12.75" customHeight="1" x14ac:dyDescent="0.15">
      <c r="A183" s="55" t="s">
        <v>54</v>
      </c>
      <c r="B183" s="55" t="s">
        <v>200</v>
      </c>
      <c r="C183" s="45">
        <v>0</v>
      </c>
      <c r="D183" s="45">
        <v>0</v>
      </c>
      <c r="E183" s="74" t="str">
        <f t="shared" si="22"/>
        <v/>
      </c>
      <c r="F183" s="74">
        <f t="shared" si="23"/>
        <v>0</v>
      </c>
      <c r="G183" s="100">
        <v>5.9311823600000002</v>
      </c>
      <c r="H183" s="45">
        <v>50.023409090909098</v>
      </c>
      <c r="I183" s="93"/>
      <c r="J183" s="112">
        <v>0</v>
      </c>
      <c r="K183" s="112">
        <v>0</v>
      </c>
      <c r="L183" s="74" t="str">
        <f t="shared" si="20"/>
        <v/>
      </c>
      <c r="M183" s="74" t="str">
        <f t="shared" si="21"/>
        <v/>
      </c>
    </row>
    <row r="184" spans="1:13" ht="12.75" customHeight="1" x14ac:dyDescent="0.15">
      <c r="A184" s="55" t="s">
        <v>761</v>
      </c>
      <c r="B184" s="55" t="s">
        <v>602</v>
      </c>
      <c r="C184" s="45">
        <v>0</v>
      </c>
      <c r="D184" s="45">
        <v>0</v>
      </c>
      <c r="E184" s="74" t="str">
        <f t="shared" si="22"/>
        <v/>
      </c>
      <c r="F184" s="74">
        <f t="shared" si="23"/>
        <v>0</v>
      </c>
      <c r="G184" s="100">
        <v>6.8722181941403254E-2</v>
      </c>
      <c r="H184" s="45">
        <v>55.519045454545498</v>
      </c>
      <c r="I184" s="93"/>
      <c r="J184" s="112">
        <v>0</v>
      </c>
      <c r="K184" s="112">
        <v>0</v>
      </c>
      <c r="L184" s="74" t="str">
        <f t="shared" si="20"/>
        <v/>
      </c>
      <c r="M184" s="74" t="str">
        <f t="shared" si="21"/>
        <v/>
      </c>
    </row>
    <row r="185" spans="1:13" ht="12.75" customHeight="1" x14ac:dyDescent="0.15">
      <c r="A185" s="55" t="s">
        <v>48</v>
      </c>
      <c r="B185" s="55" t="s">
        <v>194</v>
      </c>
      <c r="C185" s="45">
        <v>0</v>
      </c>
      <c r="D185" s="45">
        <v>0</v>
      </c>
      <c r="E185" s="74" t="str">
        <f t="shared" si="22"/>
        <v/>
      </c>
      <c r="F185" s="74">
        <f t="shared" si="23"/>
        <v>0</v>
      </c>
      <c r="G185" s="100">
        <v>11.080047689999999</v>
      </c>
      <c r="H185" s="45">
        <v>50.226454545454501</v>
      </c>
      <c r="I185" s="93"/>
      <c r="J185" s="112">
        <v>0</v>
      </c>
      <c r="K185" s="112">
        <v>0</v>
      </c>
      <c r="L185" s="74" t="str">
        <f t="shared" si="20"/>
        <v/>
      </c>
      <c r="M185" s="74" t="str">
        <f t="shared" si="21"/>
        <v/>
      </c>
    </row>
    <row r="186" spans="1:13" x14ac:dyDescent="0.15">
      <c r="A186" s="25"/>
      <c r="B186" s="26">
        <f>COUNTA(B7:B185)</f>
        <v>179</v>
      </c>
      <c r="C186" s="8">
        <f>SUM(C7:C185)</f>
        <v>851.44797130199959</v>
      </c>
      <c r="D186" s="8">
        <v>505.51510990000037</v>
      </c>
      <c r="E186" s="110">
        <f t="shared" si="22"/>
        <v>0.68431754981652415</v>
      </c>
      <c r="F186" s="88">
        <f>SUM(F7:F185)</f>
        <v>1.0000000000000007</v>
      </c>
      <c r="G186" s="109">
        <f>SUM(G7:G185)</f>
        <v>17363.580636371345</v>
      </c>
      <c r="H186" s="108"/>
      <c r="I186" s="97"/>
      <c r="J186" s="96">
        <f>SUM(J7:J185)</f>
        <v>959.44629162460899</v>
      </c>
      <c r="K186" s="8">
        <f>SUM(K7:K185)</f>
        <v>674.8290307122619</v>
      </c>
      <c r="L186" s="9">
        <f t="shared" si="20"/>
        <v>0.42176202854216571</v>
      </c>
      <c r="M186" s="53">
        <f t="shared" si="21"/>
        <v>1.1268407747304428</v>
      </c>
    </row>
    <row r="187" spans="1:13" x14ac:dyDescent="0.15">
      <c r="A187" s="27"/>
      <c r="B187" s="27"/>
      <c r="C187" s="27"/>
      <c r="D187" s="27"/>
      <c r="E187" s="28"/>
      <c r="F187" s="51"/>
      <c r="G187" s="27"/>
    </row>
    <row r="188" spans="1:13" x14ac:dyDescent="0.15">
      <c r="A188" s="21" t="s">
        <v>1679</v>
      </c>
      <c r="B188" s="27"/>
      <c r="C188" s="27"/>
      <c r="D188" s="27"/>
      <c r="E188" s="28"/>
      <c r="F188" s="27"/>
      <c r="G188" s="27"/>
    </row>
    <row r="189" spans="1:13" x14ac:dyDescent="0.15">
      <c r="A189" s="27"/>
      <c r="B189" s="27"/>
      <c r="C189" s="27"/>
      <c r="D189" s="27"/>
      <c r="E189" s="28"/>
      <c r="F189" s="27"/>
      <c r="G189" s="27"/>
    </row>
    <row r="190" spans="1:13" x14ac:dyDescent="0.15">
      <c r="A190" s="33" t="s">
        <v>1213</v>
      </c>
      <c r="B190" s="27"/>
      <c r="C190" s="27"/>
      <c r="D190" s="27"/>
      <c r="E190" s="28"/>
      <c r="F190" s="27"/>
      <c r="G190" s="27"/>
    </row>
    <row r="191" spans="1:13" x14ac:dyDescent="0.15">
      <c r="A191" s="27"/>
      <c r="B191" s="27"/>
      <c r="C191" s="27"/>
      <c r="D191" s="27"/>
      <c r="E191" s="28"/>
      <c r="F191" s="27"/>
      <c r="G191" s="27"/>
    </row>
    <row r="192" spans="1:13" x14ac:dyDescent="0.15">
      <c r="A192" s="27"/>
      <c r="B192" s="27"/>
      <c r="C192" s="27"/>
      <c r="D192" s="27"/>
      <c r="E192" s="28"/>
      <c r="F192" s="27"/>
      <c r="G192" s="27"/>
    </row>
    <row r="193" spans="1:7" x14ac:dyDescent="0.15">
      <c r="A193" s="27"/>
      <c r="B193" s="27"/>
      <c r="C193" s="27"/>
      <c r="D193" s="27"/>
      <c r="G193" s="27"/>
    </row>
    <row r="194" spans="1:7" x14ac:dyDescent="0.15">
      <c r="A194" s="27"/>
      <c r="B194" s="27"/>
      <c r="C194" s="27"/>
      <c r="D194" s="27"/>
      <c r="G194" s="27"/>
    </row>
    <row r="195" spans="1:7" x14ac:dyDescent="0.15">
      <c r="A195" s="27"/>
      <c r="B195" s="27"/>
      <c r="C195" s="27"/>
      <c r="D195" s="27"/>
      <c r="G195" s="27"/>
    </row>
    <row r="196" spans="1:7" x14ac:dyDescent="0.15">
      <c r="A196" s="27"/>
      <c r="B196" s="27"/>
      <c r="C196" s="27"/>
      <c r="D196" s="27"/>
      <c r="G196" s="27"/>
    </row>
    <row r="197" spans="1:7" x14ac:dyDescent="0.15">
      <c r="A197" s="27"/>
      <c r="B197" s="27"/>
      <c r="C197" s="27"/>
      <c r="D197" s="27"/>
      <c r="G197" s="27"/>
    </row>
    <row r="198" spans="1:7" x14ac:dyDescent="0.15">
      <c r="A198" s="27"/>
      <c r="B198" s="27"/>
      <c r="C198" s="27"/>
      <c r="D198" s="27"/>
      <c r="G198" s="27"/>
    </row>
    <row r="199" spans="1:7" x14ac:dyDescent="0.15">
      <c r="A199" s="27"/>
      <c r="B199" s="27"/>
      <c r="C199" s="27"/>
      <c r="D199" s="27"/>
      <c r="G199" s="27"/>
    </row>
    <row r="200" spans="1:7" x14ac:dyDescent="0.15">
      <c r="A200" s="27"/>
      <c r="B200" s="27"/>
      <c r="C200" s="27"/>
      <c r="D200" s="27"/>
      <c r="G200" s="27"/>
    </row>
  </sheetData>
  <autoFilter ref="A5:M186">
    <filterColumn colId="2" showButton="0"/>
    <filterColumn colId="3" showButton="0"/>
    <filterColumn colId="9" showButton="0"/>
    <filterColumn colId="10" showButton="0"/>
    <filterColumn colId="11" showButton="0"/>
  </autoFilter>
  <mergeCells count="2">
    <mergeCell ref="C5:E5"/>
    <mergeCell ref="J5:M5"/>
  </mergeCells>
  <phoneticPr fontId="2" type="noConversion"/>
  <pageMargins left="0.75" right="0.75" top="1" bottom="1" header="0.5" footer="0.5"/>
  <pageSetup orientation="portrait" verticalDpi="0"/>
  <headerFooter alignWithMargin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9"/>
  <sheetViews>
    <sheetView showGridLines="0" workbookViewId="0"/>
  </sheetViews>
  <sheetFormatPr baseColWidth="10" defaultRowHeight="13" x14ac:dyDescent="0.15"/>
  <cols>
    <col min="1" max="1" width="56.5" style="21" customWidth="1"/>
    <col min="2" max="2" width="12.5" style="21" customWidth="1"/>
    <col min="3" max="6" width="11.5" style="21" customWidth="1"/>
    <col min="7" max="8" width="11.5" style="19" customWidth="1"/>
    <col min="9" max="256" width="8.83203125" customWidth="1"/>
  </cols>
  <sheetData>
    <row r="1" spans="1:8" s="19" customFormat="1" ht="20" x14ac:dyDescent="0.15">
      <c r="A1" s="62" t="s">
        <v>1314</v>
      </c>
      <c r="B1" s="21"/>
      <c r="C1" s="21"/>
      <c r="D1" s="21"/>
      <c r="E1" s="21"/>
      <c r="F1" s="21"/>
    </row>
    <row r="2" spans="1:8" s="19" customFormat="1" ht="15.75" customHeight="1" x14ac:dyDescent="0.15">
      <c r="A2" s="20" t="s">
        <v>1384</v>
      </c>
      <c r="B2" s="21"/>
      <c r="C2" s="21"/>
      <c r="D2" s="21"/>
      <c r="E2" s="21"/>
      <c r="F2" s="21"/>
    </row>
    <row r="3" spans="1:8" s="19" customFormat="1" x14ac:dyDescent="0.15">
      <c r="A3" s="21"/>
      <c r="B3" s="21"/>
      <c r="C3" s="21"/>
      <c r="D3" s="21"/>
      <c r="E3" s="21"/>
      <c r="F3" s="21"/>
    </row>
    <row r="4" spans="1:8" s="19" customFormat="1" x14ac:dyDescent="0.15"/>
    <row r="5" spans="1:8" s="23" customFormat="1" ht="22.5" customHeight="1" x14ac:dyDescent="0.15">
      <c r="A5" s="78" t="s">
        <v>254</v>
      </c>
      <c r="B5" s="78" t="s">
        <v>1282</v>
      </c>
      <c r="C5" s="132" t="s">
        <v>625</v>
      </c>
      <c r="D5" s="136"/>
      <c r="E5" s="137"/>
      <c r="F5" s="81"/>
      <c r="G5" s="78" t="s">
        <v>1677</v>
      </c>
      <c r="H5" s="78" t="s">
        <v>1815</v>
      </c>
    </row>
    <row r="6" spans="1:8" s="6" customFormat="1" ht="12" x14ac:dyDescent="0.15">
      <c r="A6" s="2"/>
      <c r="B6" s="2"/>
      <c r="C6" s="3" t="s">
        <v>1416</v>
      </c>
      <c r="D6" s="4" t="s">
        <v>1670</v>
      </c>
      <c r="E6" s="5" t="s">
        <v>1277</v>
      </c>
      <c r="F6" s="7" t="s">
        <v>1278</v>
      </c>
      <c r="G6" s="7" t="s">
        <v>1678</v>
      </c>
      <c r="H6" s="7" t="s">
        <v>834</v>
      </c>
    </row>
    <row r="7" spans="1:8" ht="12.75" customHeight="1" x14ac:dyDescent="0.15">
      <c r="A7" s="64" t="s">
        <v>1975</v>
      </c>
      <c r="B7" s="54" t="s">
        <v>1956</v>
      </c>
      <c r="C7" s="65">
        <v>135.21478266</v>
      </c>
      <c r="D7" s="65">
        <v>147.22931171000002</v>
      </c>
      <c r="E7" s="86">
        <f t="shared" ref="E7:E42" si="0">IF(ISERROR(C7/D7-1),"",((C7/D7-1)))</f>
        <v>-8.1604192198257652E-2</v>
      </c>
      <c r="F7" s="56">
        <f t="shared" ref="F7:F41" si="1">C7/$C$42</f>
        <v>0.68504478545100489</v>
      </c>
      <c r="G7" s="65">
        <v>65.970080427928806</v>
      </c>
      <c r="H7" s="65">
        <v>54.326227272727301</v>
      </c>
    </row>
    <row r="8" spans="1:8" ht="12.75" customHeight="1" x14ac:dyDescent="0.15">
      <c r="A8" s="64" t="s">
        <v>1976</v>
      </c>
      <c r="B8" s="64" t="s">
        <v>1957</v>
      </c>
      <c r="C8" s="65">
        <v>35.882080939999994</v>
      </c>
      <c r="D8" s="65">
        <v>28.332850000000001</v>
      </c>
      <c r="E8" s="66">
        <f t="shared" si="0"/>
        <v>0.26644799023042132</v>
      </c>
      <c r="F8" s="56">
        <f t="shared" si="1"/>
        <v>0.18179101393733577</v>
      </c>
      <c r="G8" s="65">
        <v>2.9993919999999998</v>
      </c>
      <c r="H8" s="65">
        <v>26.352</v>
      </c>
    </row>
    <row r="9" spans="1:8" ht="12.75" customHeight="1" x14ac:dyDescent="0.15">
      <c r="A9" s="64" t="s">
        <v>440</v>
      </c>
      <c r="B9" s="64" t="s">
        <v>428</v>
      </c>
      <c r="C9" s="65">
        <v>6.7062535599999995</v>
      </c>
      <c r="D9" s="65">
        <v>0.47167409999999999</v>
      </c>
      <c r="E9" s="66">
        <f t="shared" si="0"/>
        <v>13.21798135619488</v>
      </c>
      <c r="F9" s="56">
        <f t="shared" si="1"/>
        <v>3.3976196543111292E-2</v>
      </c>
      <c r="G9" s="65">
        <v>40.594901925015002</v>
      </c>
      <c r="H9" s="65">
        <v>20.035272727272702</v>
      </c>
    </row>
    <row r="10" spans="1:8" ht="12.75" customHeight="1" x14ac:dyDescent="0.15">
      <c r="A10" s="64" t="s">
        <v>1978</v>
      </c>
      <c r="B10" s="64" t="s">
        <v>1959</v>
      </c>
      <c r="C10" s="65">
        <v>5.8421594099999998</v>
      </c>
      <c r="D10" s="65">
        <v>0.56961255</v>
      </c>
      <c r="E10" s="66">
        <f t="shared" si="0"/>
        <v>9.2563741090325351</v>
      </c>
      <c r="F10" s="56">
        <f t="shared" si="1"/>
        <v>2.9598397163847639E-2</v>
      </c>
      <c r="G10" s="65">
        <v>7.2056100536050005</v>
      </c>
      <c r="H10" s="65">
        <v>21.0559090909091</v>
      </c>
    </row>
    <row r="11" spans="1:8" ht="12.75" customHeight="1" x14ac:dyDescent="0.15">
      <c r="A11" s="64" t="s">
        <v>1981</v>
      </c>
      <c r="B11" s="64" t="s">
        <v>1962</v>
      </c>
      <c r="C11" s="65">
        <v>5.8415715199999996</v>
      </c>
      <c r="D11" s="65">
        <v>3.4583545199999999</v>
      </c>
      <c r="E11" s="66">
        <f t="shared" si="0"/>
        <v>0.68911876622758728</v>
      </c>
      <c r="F11" s="56">
        <f t="shared" si="1"/>
        <v>2.9595418710079521E-2</v>
      </c>
      <c r="G11" s="65">
        <v>2.4582312965436</v>
      </c>
      <c r="H11" s="65">
        <v>19.832999999999998</v>
      </c>
    </row>
    <row r="12" spans="1:8" ht="12.75" customHeight="1" x14ac:dyDescent="0.15">
      <c r="A12" s="64" t="s">
        <v>445</v>
      </c>
      <c r="B12" s="64" t="s">
        <v>434</v>
      </c>
      <c r="C12" s="65">
        <v>3.0487445200000001</v>
      </c>
      <c r="D12" s="65">
        <v>0.64793806999999992</v>
      </c>
      <c r="E12" s="66">
        <f t="shared" si="0"/>
        <v>3.7053023447132851</v>
      </c>
      <c r="F12" s="56">
        <f t="shared" si="1"/>
        <v>1.5445992623824012E-2</v>
      </c>
      <c r="G12" s="65">
        <v>6.7841984680399996</v>
      </c>
      <c r="H12" s="65">
        <v>20.7895</v>
      </c>
    </row>
    <row r="13" spans="1:8" ht="12.75" customHeight="1" x14ac:dyDescent="0.15">
      <c r="A13" s="64" t="s">
        <v>436</v>
      </c>
      <c r="B13" s="64" t="s">
        <v>424</v>
      </c>
      <c r="C13" s="65">
        <v>1.2990206499999999</v>
      </c>
      <c r="D13" s="65">
        <v>3.453444E-2</v>
      </c>
      <c r="E13" s="66">
        <f t="shared" si="0"/>
        <v>36.61522265888776</v>
      </c>
      <c r="F13" s="56">
        <f t="shared" si="1"/>
        <v>6.5812872303564057E-3</v>
      </c>
      <c r="G13" s="65">
        <v>1.4395351677570001</v>
      </c>
      <c r="H13" s="65">
        <v>21.9211818181818</v>
      </c>
    </row>
    <row r="14" spans="1:8" ht="12.75" customHeight="1" x14ac:dyDescent="0.15">
      <c r="A14" s="64" t="s">
        <v>1699</v>
      </c>
      <c r="B14" s="64" t="s">
        <v>1700</v>
      </c>
      <c r="C14" s="65">
        <v>1.03881376</v>
      </c>
      <c r="D14" s="65"/>
      <c r="E14" s="66" t="str">
        <f t="shared" si="0"/>
        <v/>
      </c>
      <c r="F14" s="56">
        <f t="shared" si="1"/>
        <v>5.2629892630317501E-3</v>
      </c>
      <c r="G14" s="65">
        <v>3.9211830829150003</v>
      </c>
      <c r="H14" s="65">
        <v>64.299250000000001</v>
      </c>
    </row>
    <row r="15" spans="1:8" ht="12.75" customHeight="1" x14ac:dyDescent="0.15">
      <c r="A15" s="64" t="s">
        <v>1980</v>
      </c>
      <c r="B15" s="64" t="s">
        <v>1961</v>
      </c>
      <c r="C15" s="65">
        <v>0.96367336999999997</v>
      </c>
      <c r="D15" s="65">
        <v>0.10796144000000001</v>
      </c>
      <c r="E15" s="66">
        <f t="shared" si="0"/>
        <v>7.9260885182709675</v>
      </c>
      <c r="F15" s="56">
        <f t="shared" si="1"/>
        <v>4.8823020975190231E-3</v>
      </c>
      <c r="G15" s="65">
        <v>0.6089000848785</v>
      </c>
      <c r="H15" s="65">
        <v>22.513000000000002</v>
      </c>
    </row>
    <row r="16" spans="1:8" ht="12.75" customHeight="1" x14ac:dyDescent="0.15">
      <c r="A16" s="64" t="s">
        <v>1979</v>
      </c>
      <c r="B16" s="64" t="s">
        <v>1960</v>
      </c>
      <c r="C16" s="65">
        <v>0.44144823</v>
      </c>
      <c r="D16" s="65">
        <v>7.9869609999999994E-2</v>
      </c>
      <c r="E16" s="66">
        <f t="shared" si="0"/>
        <v>4.5271113756533934</v>
      </c>
      <c r="F16" s="56">
        <f t="shared" si="1"/>
        <v>2.2365291875555927E-3</v>
      </c>
      <c r="G16" s="65">
        <v>4.3232284547029991</v>
      </c>
      <c r="H16" s="65">
        <v>22.173090909090899</v>
      </c>
    </row>
    <row r="17" spans="1:8" ht="12.75" customHeight="1" x14ac:dyDescent="0.15">
      <c r="A17" s="64" t="s">
        <v>435</v>
      </c>
      <c r="B17" s="64" t="s">
        <v>423</v>
      </c>
      <c r="C17" s="65">
        <v>0.27568496999999997</v>
      </c>
      <c r="D17" s="65">
        <v>2.5243000000000002E-2</v>
      </c>
      <c r="E17" s="66">
        <f t="shared" si="0"/>
        <v>9.9212443053519763</v>
      </c>
      <c r="F17" s="56">
        <f t="shared" si="1"/>
        <v>1.3967152659676264E-3</v>
      </c>
      <c r="G17" s="65">
        <v>0.76984098515999999</v>
      </c>
      <c r="H17" s="65">
        <v>26.849909090909101</v>
      </c>
    </row>
    <row r="18" spans="1:8" ht="12.75" customHeight="1" x14ac:dyDescent="0.15">
      <c r="A18" s="64" t="s">
        <v>1987</v>
      </c>
      <c r="B18" s="64" t="s">
        <v>1968</v>
      </c>
      <c r="C18" s="65">
        <v>0.20265944</v>
      </c>
      <c r="D18" s="65">
        <v>0.11623635</v>
      </c>
      <c r="E18" s="66">
        <f t="shared" si="0"/>
        <v>0.74351173277550431</v>
      </c>
      <c r="F18" s="56">
        <f t="shared" si="1"/>
        <v>1.0267427115828994E-3</v>
      </c>
      <c r="G18" s="65">
        <v>4.7453924601999997</v>
      </c>
      <c r="H18" s="65">
        <v>328.99804545454498</v>
      </c>
    </row>
    <row r="19" spans="1:8" ht="12.75" customHeight="1" x14ac:dyDescent="0.15">
      <c r="A19" s="64" t="s">
        <v>439</v>
      </c>
      <c r="B19" s="64" t="s">
        <v>427</v>
      </c>
      <c r="C19" s="65">
        <v>0.18813293</v>
      </c>
      <c r="D19" s="65">
        <v>0</v>
      </c>
      <c r="E19" s="66" t="str">
        <f t="shared" si="0"/>
        <v/>
      </c>
      <c r="F19" s="56">
        <f t="shared" si="1"/>
        <v>9.5314639518512333E-4</v>
      </c>
      <c r="G19" s="65">
        <v>0.18039472775999998</v>
      </c>
      <c r="H19" s="65">
        <v>23.932545454545501</v>
      </c>
    </row>
    <row r="20" spans="1:8" ht="12.75" customHeight="1" x14ac:dyDescent="0.15">
      <c r="A20" s="64" t="s">
        <v>1984</v>
      </c>
      <c r="B20" s="64" t="s">
        <v>1965</v>
      </c>
      <c r="C20" s="65">
        <v>0.14802472</v>
      </c>
      <c r="D20" s="65">
        <v>3.0240119999999999E-2</v>
      </c>
      <c r="E20" s="66">
        <f t="shared" si="0"/>
        <v>3.8949779299817591</v>
      </c>
      <c r="F20" s="56">
        <f t="shared" si="1"/>
        <v>7.4994435193396082E-4</v>
      </c>
      <c r="G20" s="65">
        <v>0.21382788158999999</v>
      </c>
      <c r="H20" s="65">
        <v>21.8303636363636</v>
      </c>
    </row>
    <row r="21" spans="1:8" ht="12.75" customHeight="1" x14ac:dyDescent="0.15">
      <c r="A21" s="64" t="s">
        <v>1989</v>
      </c>
      <c r="B21" s="64" t="s">
        <v>1970</v>
      </c>
      <c r="C21" s="65">
        <v>9.5687640000000004E-2</v>
      </c>
      <c r="D21" s="65">
        <v>0</v>
      </c>
      <c r="E21" s="66" t="str">
        <f t="shared" si="0"/>
        <v/>
      </c>
      <c r="F21" s="56">
        <f t="shared" si="1"/>
        <v>4.8478663001619022E-4</v>
      </c>
      <c r="G21" s="65">
        <v>0.32072388002079999</v>
      </c>
      <c r="H21" s="65">
        <v>22.500318181818201</v>
      </c>
    </row>
    <row r="22" spans="1:8" ht="12.75" customHeight="1" x14ac:dyDescent="0.15">
      <c r="A22" s="64" t="s">
        <v>437</v>
      </c>
      <c r="B22" s="64" t="s">
        <v>425</v>
      </c>
      <c r="C22" s="65">
        <v>4.8592400000000001E-2</v>
      </c>
      <c r="D22" s="65">
        <v>0.14115441000000001</v>
      </c>
      <c r="E22" s="66">
        <f t="shared" si="0"/>
        <v>-0.65575003997395476</v>
      </c>
      <c r="F22" s="56">
        <f t="shared" si="1"/>
        <v>2.4618587981058702E-4</v>
      </c>
      <c r="G22" s="65">
        <v>2.3594187477284243</v>
      </c>
      <c r="H22" s="65">
        <v>473.32863636363601</v>
      </c>
    </row>
    <row r="23" spans="1:8" ht="12.75" customHeight="1" x14ac:dyDescent="0.15">
      <c r="A23" s="64" t="s">
        <v>1983</v>
      </c>
      <c r="B23" s="64" t="s">
        <v>1964</v>
      </c>
      <c r="C23" s="65">
        <v>3.3021250000000002E-2</v>
      </c>
      <c r="D23" s="65">
        <v>0</v>
      </c>
      <c r="E23" s="66" t="str">
        <f t="shared" si="0"/>
        <v/>
      </c>
      <c r="F23" s="56">
        <f t="shared" si="1"/>
        <v>1.6729705640584428E-4</v>
      </c>
      <c r="G23" s="65">
        <v>0.26887532736250003</v>
      </c>
      <c r="H23" s="65">
        <v>20.863727272727299</v>
      </c>
    </row>
    <row r="24" spans="1:8" ht="12.75" customHeight="1" x14ac:dyDescent="0.15">
      <c r="A24" s="64" t="s">
        <v>1990</v>
      </c>
      <c r="B24" s="64" t="s">
        <v>1971</v>
      </c>
      <c r="C24" s="65">
        <v>2.9137E-2</v>
      </c>
      <c r="D24" s="65">
        <v>3.5640569999999996E-2</v>
      </c>
      <c r="E24" s="66">
        <f t="shared" si="0"/>
        <v>-0.18247659899939861</v>
      </c>
      <c r="F24" s="56">
        <f t="shared" si="1"/>
        <v>1.4761810447808864E-4</v>
      </c>
      <c r="G24" s="65">
        <v>0.47343564170000002</v>
      </c>
      <c r="H24" s="65">
        <v>333.09350000000001</v>
      </c>
    </row>
    <row r="25" spans="1:8" ht="12.75" customHeight="1" x14ac:dyDescent="0.15">
      <c r="A25" s="64" t="s">
        <v>1977</v>
      </c>
      <c r="B25" s="64" t="s">
        <v>1958</v>
      </c>
      <c r="C25" s="65">
        <v>2.9114419999999998E-2</v>
      </c>
      <c r="D25" s="65">
        <v>3.4874339999999997E-2</v>
      </c>
      <c r="E25" s="66">
        <f t="shared" si="0"/>
        <v>-0.16516212206453218</v>
      </c>
      <c r="F25" s="56">
        <f t="shared" si="1"/>
        <v>1.4750370640007391E-4</v>
      </c>
      <c r="G25" s="65">
        <v>1.2513034133100001</v>
      </c>
      <c r="H25" s="65">
        <v>22.179818181818199</v>
      </c>
    </row>
    <row r="26" spans="1:8" ht="12.75" customHeight="1" x14ac:dyDescent="0.15">
      <c r="A26" s="64" t="s">
        <v>439</v>
      </c>
      <c r="B26" s="64" t="s">
        <v>429</v>
      </c>
      <c r="C26" s="65">
        <v>2.2363900000000003E-2</v>
      </c>
      <c r="D26" s="65">
        <v>8.8308360000000002E-2</v>
      </c>
      <c r="E26" s="66">
        <f t="shared" si="0"/>
        <v>-0.74675217612466138</v>
      </c>
      <c r="F26" s="56">
        <f t="shared" si="1"/>
        <v>1.1330324078448456E-4</v>
      </c>
      <c r="G26" s="65">
        <v>0.13302735867000001</v>
      </c>
      <c r="H26" s="65">
        <v>21.744318181818201</v>
      </c>
    </row>
    <row r="27" spans="1:8" ht="12.75" customHeight="1" x14ac:dyDescent="0.15">
      <c r="A27" s="64" t="s">
        <v>1982</v>
      </c>
      <c r="B27" s="64" t="s">
        <v>1963</v>
      </c>
      <c r="C27" s="65">
        <v>1.3221999999999999E-2</v>
      </c>
      <c r="D27" s="65">
        <v>3.372621E-2</v>
      </c>
      <c r="E27" s="66">
        <f t="shared" si="0"/>
        <v>-0.6079606928854443</v>
      </c>
      <c r="F27" s="56">
        <f t="shared" si="1"/>
        <v>6.6987218224569722E-5</v>
      </c>
      <c r="G27" s="65">
        <v>0.24722569727999999</v>
      </c>
      <c r="H27" s="65">
        <v>21.013863636363599</v>
      </c>
    </row>
    <row r="28" spans="1:8" ht="12.75" customHeight="1" x14ac:dyDescent="0.15">
      <c r="A28" s="64" t="s">
        <v>1455</v>
      </c>
      <c r="B28" s="64" t="s">
        <v>1458</v>
      </c>
      <c r="C28" s="65">
        <v>1.15794E-2</v>
      </c>
      <c r="D28" s="65">
        <v>0</v>
      </c>
      <c r="E28" s="66" t="str">
        <f t="shared" si="0"/>
        <v/>
      </c>
      <c r="F28" s="56">
        <f t="shared" si="1"/>
        <v>5.866523935180628E-5</v>
      </c>
      <c r="G28" s="65">
        <v>7.3909666699999992</v>
      </c>
      <c r="H28" s="65">
        <v>49.9434090909091</v>
      </c>
    </row>
    <row r="29" spans="1:8" ht="12.75" customHeight="1" x14ac:dyDescent="0.15">
      <c r="A29" s="64" t="s">
        <v>1454</v>
      </c>
      <c r="B29" s="64" t="s">
        <v>1457</v>
      </c>
      <c r="C29" s="65">
        <v>5.1698000000000004E-3</v>
      </c>
      <c r="D29" s="65">
        <v>3.0288000000000003E-3</v>
      </c>
      <c r="E29" s="66">
        <f t="shared" si="0"/>
        <v>0.70688061278394088</v>
      </c>
      <c r="F29" s="56">
        <f t="shared" si="1"/>
        <v>2.6191992193116062E-5</v>
      </c>
      <c r="G29" s="65">
        <v>4.9301229400000004</v>
      </c>
      <c r="H29" s="65">
        <v>64.603272727272696</v>
      </c>
    </row>
    <row r="30" spans="1:8" ht="12.75" customHeight="1" x14ac:dyDescent="0.15">
      <c r="A30" s="64" t="s">
        <v>444</v>
      </c>
      <c r="B30" s="64" t="s">
        <v>433</v>
      </c>
      <c r="C30" s="65">
        <v>0</v>
      </c>
      <c r="D30" s="65">
        <v>3.1289999999999998E-2</v>
      </c>
      <c r="E30" s="66">
        <f t="shared" si="0"/>
        <v>-1</v>
      </c>
      <c r="F30" s="56">
        <f t="shared" si="1"/>
        <v>0</v>
      </c>
      <c r="G30" s="65">
        <v>7.8545930080000007E-2</v>
      </c>
      <c r="H30" s="65">
        <v>23.911136363636398</v>
      </c>
    </row>
    <row r="31" spans="1:8" ht="12.75" customHeight="1" x14ac:dyDescent="0.15">
      <c r="A31" s="64" t="s">
        <v>1988</v>
      </c>
      <c r="B31" s="64" t="s">
        <v>1969</v>
      </c>
      <c r="C31" s="65">
        <v>0</v>
      </c>
      <c r="D31" s="65">
        <v>2.9676000000000001E-2</v>
      </c>
      <c r="E31" s="66">
        <f t="shared" si="0"/>
        <v>-1</v>
      </c>
      <c r="F31" s="56">
        <f t="shared" si="1"/>
        <v>0</v>
      </c>
      <c r="G31" s="65">
        <v>0.49519719514999999</v>
      </c>
      <c r="H31" s="65">
        <v>22.334363636363602</v>
      </c>
    </row>
    <row r="32" spans="1:8" ht="12.75" customHeight="1" x14ac:dyDescent="0.15">
      <c r="A32" s="64" t="s">
        <v>1985</v>
      </c>
      <c r="B32" s="64" t="s">
        <v>1966</v>
      </c>
      <c r="C32" s="65">
        <v>0</v>
      </c>
      <c r="D32" s="65">
        <v>1.4955E-2</v>
      </c>
      <c r="E32" s="66">
        <f t="shared" si="0"/>
        <v>-1</v>
      </c>
      <c r="F32" s="56">
        <f t="shared" si="1"/>
        <v>0</v>
      </c>
      <c r="G32" s="65">
        <v>7.6361507</v>
      </c>
      <c r="H32" s="65">
        <v>54.731818181818198</v>
      </c>
    </row>
    <row r="33" spans="1:8" ht="12.75" customHeight="1" x14ac:dyDescent="0.15">
      <c r="A33" s="64" t="s">
        <v>0</v>
      </c>
      <c r="B33" s="64" t="s">
        <v>1972</v>
      </c>
      <c r="C33" s="65">
        <v>0</v>
      </c>
      <c r="D33" s="65">
        <v>2.2890000000000001E-4</v>
      </c>
      <c r="E33" s="66">
        <f t="shared" si="0"/>
        <v>-1</v>
      </c>
      <c r="F33" s="56">
        <f t="shared" si="1"/>
        <v>0</v>
      </c>
      <c r="G33" s="65">
        <v>7.5068564999999987</v>
      </c>
      <c r="H33" s="65">
        <v>89.762636363636403</v>
      </c>
    </row>
    <row r="34" spans="1:8" ht="12.75" customHeight="1" x14ac:dyDescent="0.15">
      <c r="A34" s="64" t="s">
        <v>2</v>
      </c>
      <c r="B34" s="64" t="s">
        <v>1974</v>
      </c>
      <c r="C34" s="65">
        <v>0</v>
      </c>
      <c r="D34" s="65">
        <v>0</v>
      </c>
      <c r="E34" s="66" t="str">
        <f t="shared" si="0"/>
        <v/>
      </c>
      <c r="F34" s="56">
        <f t="shared" si="1"/>
        <v>0</v>
      </c>
      <c r="G34" s="65">
        <v>6.2595751399999999</v>
      </c>
      <c r="H34" s="65">
        <v>65.042409090909103</v>
      </c>
    </row>
    <row r="35" spans="1:8" ht="12.75" customHeight="1" x14ac:dyDescent="0.15">
      <c r="A35" s="64" t="s">
        <v>1986</v>
      </c>
      <c r="B35" s="64" t="s">
        <v>1967</v>
      </c>
      <c r="C35" s="65">
        <v>0</v>
      </c>
      <c r="D35" s="65">
        <v>0</v>
      </c>
      <c r="E35" s="66" t="str">
        <f t="shared" si="0"/>
        <v/>
      </c>
      <c r="F35" s="56">
        <f t="shared" si="1"/>
        <v>0</v>
      </c>
      <c r="G35" s="65">
        <v>6.04928694</v>
      </c>
      <c r="H35" s="65">
        <v>119.33025000000001</v>
      </c>
    </row>
    <row r="36" spans="1:8" ht="12.75" customHeight="1" x14ac:dyDescent="0.15">
      <c r="A36" s="64" t="s">
        <v>438</v>
      </c>
      <c r="B36" s="64" t="s">
        <v>426</v>
      </c>
      <c r="C36" s="65">
        <v>0</v>
      </c>
      <c r="D36" s="65">
        <v>0</v>
      </c>
      <c r="E36" s="66" t="str">
        <f t="shared" si="0"/>
        <v/>
      </c>
      <c r="F36" s="56">
        <f t="shared" si="1"/>
        <v>0</v>
      </c>
      <c r="G36" s="65">
        <v>0.56215192063679997</v>
      </c>
      <c r="H36" s="65">
        <v>477.189636363636</v>
      </c>
    </row>
    <row r="37" spans="1:8" ht="12.75" customHeight="1" x14ac:dyDescent="0.15">
      <c r="A37" s="64" t="s">
        <v>443</v>
      </c>
      <c r="B37" s="64" t="s">
        <v>432</v>
      </c>
      <c r="C37" s="65">
        <v>0</v>
      </c>
      <c r="D37" s="65">
        <v>0</v>
      </c>
      <c r="E37" s="66" t="str">
        <f t="shared" si="0"/>
        <v/>
      </c>
      <c r="F37" s="56">
        <f t="shared" si="1"/>
        <v>0</v>
      </c>
      <c r="G37" s="65">
        <v>2.8107417962347287E-7</v>
      </c>
      <c r="H37" s="65">
        <v>477.43218181818202</v>
      </c>
    </row>
    <row r="38" spans="1:8" ht="12.75" customHeight="1" x14ac:dyDescent="0.15">
      <c r="A38" s="64" t="s">
        <v>442</v>
      </c>
      <c r="B38" s="64" t="s">
        <v>431</v>
      </c>
      <c r="C38" s="65">
        <v>0</v>
      </c>
      <c r="D38" s="65">
        <v>0</v>
      </c>
      <c r="E38" s="66" t="str">
        <f t="shared" si="0"/>
        <v/>
      </c>
      <c r="F38" s="56">
        <f t="shared" si="1"/>
        <v>0</v>
      </c>
      <c r="G38" s="65">
        <v>0.37082493980431003</v>
      </c>
      <c r="H38" s="65">
        <v>476.95122727272701</v>
      </c>
    </row>
    <row r="39" spans="1:8" ht="12.75" customHeight="1" x14ac:dyDescent="0.15">
      <c r="A39" s="64" t="s">
        <v>1456</v>
      </c>
      <c r="B39" s="64" t="s">
        <v>1459</v>
      </c>
      <c r="C39" s="65">
        <v>0</v>
      </c>
      <c r="D39" s="65">
        <v>0</v>
      </c>
      <c r="E39" s="66" t="str">
        <f t="shared" si="0"/>
        <v/>
      </c>
      <c r="F39" s="56">
        <f t="shared" si="1"/>
        <v>0</v>
      </c>
      <c r="G39" s="65">
        <v>5.4622437100000001</v>
      </c>
      <c r="H39" s="65">
        <v>78.360863636363604</v>
      </c>
    </row>
    <row r="40" spans="1:8" ht="12.75" customHeight="1" x14ac:dyDescent="0.15">
      <c r="A40" s="64" t="s">
        <v>441</v>
      </c>
      <c r="B40" s="64" t="s">
        <v>430</v>
      </c>
      <c r="C40" s="65">
        <v>0</v>
      </c>
      <c r="D40" s="65">
        <v>0</v>
      </c>
      <c r="E40" s="66" t="str">
        <f t="shared" si="0"/>
        <v/>
      </c>
      <c r="F40" s="56">
        <f t="shared" si="1"/>
        <v>0</v>
      </c>
      <c r="G40" s="65">
        <v>8.268317071999999E-2</v>
      </c>
      <c r="H40" s="65">
        <v>21.779454545454499</v>
      </c>
    </row>
    <row r="41" spans="1:8" ht="12.75" customHeight="1" x14ac:dyDescent="0.15">
      <c r="A41" s="64" t="s">
        <v>1</v>
      </c>
      <c r="B41" s="64" t="s">
        <v>1973</v>
      </c>
      <c r="C41" s="65">
        <v>0</v>
      </c>
      <c r="D41" s="65">
        <v>0</v>
      </c>
      <c r="E41" s="66" t="str">
        <f t="shared" si="0"/>
        <v/>
      </c>
      <c r="F41" s="56">
        <f t="shared" si="1"/>
        <v>0</v>
      </c>
      <c r="G41" s="65">
        <v>5.2669385999999996</v>
      </c>
      <c r="H41" s="65">
        <v>82.952500000000001</v>
      </c>
    </row>
    <row r="42" spans="1:8" ht="12.75" customHeight="1" x14ac:dyDescent="0.15">
      <c r="A42" s="25"/>
      <c r="B42" s="26">
        <f>COUNTA(B7:B41)</f>
        <v>35</v>
      </c>
      <c r="C42" s="96">
        <f>SUM(C7:C41)</f>
        <v>197.38093848999995</v>
      </c>
      <c r="D42" s="113">
        <f>SUM(D7:D41)</f>
        <v>181.51670850000002</v>
      </c>
      <c r="E42" s="9">
        <f t="shared" si="0"/>
        <v>8.7398180151552873E-2</v>
      </c>
      <c r="F42" s="88">
        <f>SUM(F7:F41)</f>
        <v>1.0000000000000004</v>
      </c>
      <c r="G42" s="90">
        <f>SUM(G7:G41)</f>
        <v>199.36027171963303</v>
      </c>
      <c r="H42" s="89"/>
    </row>
    <row r="43" spans="1:8" ht="12.75" customHeight="1" x14ac:dyDescent="0.15">
      <c r="A43" s="27"/>
      <c r="B43" s="27"/>
      <c r="C43" s="27"/>
      <c r="D43" s="27"/>
      <c r="E43" s="28"/>
      <c r="F43" s="51"/>
    </row>
    <row r="44" spans="1:8" ht="12.75" customHeight="1" x14ac:dyDescent="0.15">
      <c r="A44" s="33" t="s">
        <v>1213</v>
      </c>
      <c r="B44" s="27"/>
      <c r="C44" s="27"/>
      <c r="D44" s="27"/>
      <c r="E44" s="28"/>
      <c r="F44" s="27"/>
      <c r="G44" s="76"/>
    </row>
    <row r="45" spans="1:8" ht="12.75" customHeight="1" x14ac:dyDescent="0.15">
      <c r="A45" s="27"/>
      <c r="B45" s="27"/>
      <c r="C45" s="27"/>
      <c r="D45" s="27"/>
      <c r="E45" s="28"/>
      <c r="F45" s="27"/>
    </row>
    <row r="46" spans="1:8" ht="12.75" customHeight="1" x14ac:dyDescent="0.15">
      <c r="A46" s="27"/>
      <c r="B46" s="27"/>
      <c r="C46" s="27"/>
      <c r="D46" s="27"/>
      <c r="E46" s="28"/>
      <c r="F46" s="27"/>
    </row>
    <row r="47" spans="1:8" ht="12.75" customHeight="1" x14ac:dyDescent="0.15">
      <c r="A47" s="27"/>
      <c r="B47" s="27"/>
      <c r="C47" s="27"/>
      <c r="D47" s="27"/>
    </row>
    <row r="48" spans="1:8" ht="12.75" customHeight="1" x14ac:dyDescent="0.15">
      <c r="A48" s="27"/>
      <c r="B48" s="27"/>
      <c r="C48" s="27"/>
      <c r="D48" s="27"/>
    </row>
    <row r="49" spans="1:4" ht="12.75" customHeight="1" x14ac:dyDescent="0.15">
      <c r="A49" s="27"/>
      <c r="B49" s="27"/>
      <c r="C49" s="27"/>
      <c r="D49" s="27"/>
    </row>
    <row r="50" spans="1:4" ht="12.75" customHeight="1" x14ac:dyDescent="0.15">
      <c r="A50" s="27"/>
      <c r="B50" s="27"/>
      <c r="C50" s="27"/>
      <c r="D50" s="27"/>
    </row>
    <row r="51" spans="1:4" ht="12.75" customHeight="1" x14ac:dyDescent="0.15">
      <c r="A51" s="27"/>
      <c r="B51" s="27"/>
      <c r="C51" s="27"/>
      <c r="D51" s="27"/>
    </row>
    <row r="52" spans="1:4" ht="12.75" customHeight="1" x14ac:dyDescent="0.15">
      <c r="A52" s="27"/>
      <c r="B52" s="27"/>
      <c r="C52" s="27"/>
      <c r="D52" s="27"/>
    </row>
    <row r="53" spans="1:4" ht="12.75" customHeight="1" x14ac:dyDescent="0.15">
      <c r="A53" s="27"/>
      <c r="B53" s="27"/>
      <c r="C53" s="27"/>
      <c r="D53" s="27"/>
    </row>
    <row r="54" spans="1:4" ht="12.75" customHeight="1" x14ac:dyDescent="0.15">
      <c r="A54" s="27"/>
      <c r="B54" s="27"/>
      <c r="C54" s="27"/>
      <c r="D54" s="27"/>
    </row>
    <row r="55" spans="1:4" ht="12.75" customHeight="1" x14ac:dyDescent="0.15"/>
    <row r="56" spans="1:4" ht="12.75" customHeight="1" x14ac:dyDescent="0.15"/>
    <row r="57" spans="1:4" ht="12.75" customHeight="1" x14ac:dyDescent="0.15"/>
    <row r="58" spans="1:4" ht="12.75" customHeight="1" x14ac:dyDescent="0.15"/>
    <row r="59" spans="1:4" ht="12.75" customHeight="1" x14ac:dyDescent="0.15"/>
    <row r="60" spans="1:4" ht="12.75" customHeight="1" x14ac:dyDescent="0.15"/>
    <row r="61" spans="1:4" ht="12.75" customHeight="1" x14ac:dyDescent="0.15"/>
    <row r="62" spans="1:4" ht="12.75" customHeight="1" x14ac:dyDescent="0.15"/>
    <row r="63" spans="1:4" ht="12.75" customHeight="1" x14ac:dyDescent="0.15"/>
    <row r="64" spans="1: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</sheetData>
  <autoFilter ref="A5:H42">
    <filterColumn colId="2" showButton="0"/>
    <filterColumn colId="3" showButton="0"/>
  </autoFilter>
  <mergeCells count="1">
    <mergeCell ref="C5:E5"/>
  </mergeCells>
  <phoneticPr fontId="2" type="noConversion"/>
  <pageMargins left="0.75" right="0.75" top="1" bottom="1" header="0.5" footer="0.5"/>
  <pageSetup orientation="portrait" verticalDpi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Summary</vt:lpstr>
      <vt:lpstr>XTF Exchange Traded Funds</vt:lpstr>
      <vt:lpstr>XTF - Cascade OTC</vt:lpstr>
      <vt:lpstr>Exchange Traded Commodities</vt:lpstr>
      <vt:lpstr>Exchange Traded Notes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2010-02-12T12:28:53Z</cp:lastPrinted>
  <dcterms:created xsi:type="dcterms:W3CDTF">2008-04-23T07:36:26Z</dcterms:created>
  <dcterms:modified xsi:type="dcterms:W3CDTF">2022-10-31T17:49:23Z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3;&#10;&lt;root reqver=&quot;17819&quot;&gt;&lt;version val=&quot;17868&quot;/&gt;&lt;CXlWorkbook id=&quot;1&quot;&gt;&lt;m_cxllink/&gt;&lt;/CXlWorkbook&gt;&lt;/root&gt;">
    <vt:bool>false</vt:bool>
  </property>
</Properties>
</file>