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823CF3C9-43BF-1645-97E0-70A0D8209B69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Commodities'!$A$5:$M$186</definedName>
    <definedName name="_xlnm._FilterDatabase" localSheetId="4" hidden="1">'Exchange Traded Notes'!$A$5:$H$42</definedName>
    <definedName name="_xlnm._FilterDatabase" localSheetId="2" hidden="1">'XTF - Cascade OTC'!$A$6:$K$771</definedName>
    <definedName name="_xlnm._FilterDatabase" localSheetId="1" hidden="1">'XTF Exchange Traded Funds'!$A$6:$K$771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0" i="7" l="1"/>
  <c r="J770" i="7"/>
  <c r="G770" i="7"/>
  <c r="K769" i="7"/>
  <c r="J769" i="7"/>
  <c r="G769" i="7"/>
  <c r="K768" i="7"/>
  <c r="J768" i="7"/>
  <c r="G768" i="7"/>
  <c r="K767" i="7"/>
  <c r="J767" i="7"/>
  <c r="G767" i="7"/>
  <c r="K766" i="7"/>
  <c r="J766" i="7"/>
  <c r="G766" i="7"/>
  <c r="K765" i="7"/>
  <c r="J765" i="7"/>
  <c r="G765" i="7"/>
  <c r="K764" i="7"/>
  <c r="J764" i="7"/>
  <c r="G764" i="7"/>
  <c r="F771" i="2"/>
  <c r="I769" i="2" s="1"/>
  <c r="H770" i="2"/>
  <c r="H769" i="2"/>
  <c r="H768" i="2"/>
  <c r="H767" i="2"/>
  <c r="H766" i="2"/>
  <c r="H765" i="2"/>
  <c r="I36" i="2"/>
  <c r="I58" i="2"/>
  <c r="I30" i="2"/>
  <c r="I11" i="2"/>
  <c r="I187" i="2"/>
  <c r="I311" i="2"/>
  <c r="I15" i="2"/>
  <c r="I143" i="2"/>
  <c r="I336" i="2"/>
  <c r="I107" i="2"/>
  <c r="I75" i="2"/>
  <c r="I628" i="2"/>
  <c r="I508" i="2"/>
  <c r="I167" i="2"/>
  <c r="I19" i="2"/>
  <c r="I43" i="2"/>
  <c r="I594" i="2"/>
  <c r="I373" i="2"/>
  <c r="I32" i="2"/>
  <c r="I320" i="2"/>
  <c r="I103" i="2"/>
  <c r="I79" i="2"/>
  <c r="I681" i="2"/>
  <c r="I130" i="2"/>
  <c r="I63" i="2"/>
  <c r="I517" i="2"/>
  <c r="I613" i="2"/>
  <c r="I245" i="2"/>
  <c r="I710" i="2"/>
  <c r="I239" i="2"/>
  <c r="I308" i="2"/>
  <c r="I458" i="2"/>
  <c r="I91" i="2"/>
  <c r="I582" i="2"/>
  <c r="I69" i="2"/>
  <c r="I379" i="2"/>
  <c r="I503" i="2"/>
  <c r="I189" i="2"/>
  <c r="I102" i="2"/>
  <c r="I123" i="2"/>
  <c r="I113" i="2"/>
  <c r="I553" i="2"/>
  <c r="I690" i="2"/>
  <c r="I683" i="2"/>
  <c r="I115" i="2"/>
  <c r="I318" i="2"/>
  <c r="I149" i="2"/>
  <c r="I715" i="2"/>
  <c r="I77" i="2"/>
  <c r="I274" i="2"/>
  <c r="I28" i="2"/>
  <c r="I42" i="2"/>
  <c r="I341" i="2"/>
  <c r="I86" i="2"/>
  <c r="I207" i="2"/>
  <c r="I68" i="2"/>
  <c r="I160" i="2"/>
  <c r="I246" i="2"/>
  <c r="I717" i="2"/>
  <c r="I56" i="2"/>
  <c r="I323" i="2"/>
  <c r="I472" i="2"/>
  <c r="I49" i="2"/>
  <c r="I35" i="2"/>
  <c r="I234" i="2"/>
  <c r="I221" i="2"/>
  <c r="I569" i="2"/>
  <c r="I591" i="2"/>
  <c r="I638" i="2"/>
  <c r="I195" i="2"/>
  <c r="I398" i="2"/>
  <c r="I564" i="2"/>
  <c r="I228" i="2"/>
  <c r="I208" i="2"/>
  <c r="I259" i="2"/>
  <c r="I78" i="2"/>
  <c r="I701" i="2"/>
  <c r="I314" i="2"/>
  <c r="I478" i="2"/>
  <c r="I126" i="2"/>
  <c r="I310" i="2"/>
  <c r="I492" i="2"/>
  <c r="I194" i="2"/>
  <c r="I544" i="2"/>
  <c r="I100" i="2"/>
  <c r="I41" i="2"/>
  <c r="I104" i="2"/>
  <c r="I344" i="2"/>
  <c r="I534" i="2"/>
  <c r="I325" i="2"/>
  <c r="I147" i="2"/>
  <c r="I303" i="2"/>
  <c r="I216" i="2"/>
  <c r="I719" i="2"/>
  <c r="I242" i="2"/>
  <c r="I721" i="2"/>
  <c r="I506" i="2"/>
  <c r="I273" i="2"/>
  <c r="I456" i="2"/>
  <c r="I723" i="2"/>
  <c r="I444" i="2"/>
  <c r="I220" i="2"/>
  <c r="I693" i="2"/>
  <c r="I707" i="2"/>
  <c r="I724" i="2"/>
  <c r="I725" i="2"/>
  <c r="I109" i="2"/>
  <c r="I381" i="2"/>
  <c r="I34" i="2"/>
  <c r="I312" i="2"/>
  <c r="I726" i="2"/>
  <c r="I727" i="2"/>
  <c r="I50" i="2"/>
  <c r="I201" i="2"/>
  <c r="I408" i="2"/>
  <c r="I165" i="2"/>
  <c r="I678" i="2"/>
  <c r="I122" i="2"/>
  <c r="I89" i="2"/>
  <c r="I486" i="2"/>
  <c r="I40" i="2"/>
  <c r="I272" i="2"/>
  <c r="I728" i="2"/>
  <c r="I641" i="2"/>
  <c r="I558" i="2"/>
  <c r="I648" i="2"/>
  <c r="I419" i="2"/>
  <c r="I39" i="2"/>
  <c r="I180" i="2"/>
  <c r="I148" i="2"/>
  <c r="I424" i="2"/>
  <c r="I480" i="2"/>
  <c r="I161" i="2"/>
  <c r="I401" i="2"/>
  <c r="I61" i="2"/>
  <c r="I171" i="2"/>
  <c r="I626" i="2"/>
  <c r="I445" i="2"/>
  <c r="I203" i="2"/>
  <c r="I243" i="2"/>
  <c r="I135" i="2"/>
  <c r="I297" i="2"/>
  <c r="I53" i="2"/>
  <c r="I393" i="2"/>
  <c r="I600" i="2"/>
  <c r="I48" i="2"/>
  <c r="I426" i="2"/>
  <c r="I462" i="2"/>
  <c r="I552" i="2"/>
  <c r="I112" i="2"/>
  <c r="I33" i="2"/>
  <c r="I348" i="2"/>
  <c r="I211" i="2"/>
  <c r="I712" i="2"/>
  <c r="I140" i="2"/>
  <c r="I730" i="2"/>
  <c r="I257" i="2"/>
  <c r="I453" i="2"/>
  <c r="I168" i="2"/>
  <c r="I376" i="2"/>
  <c r="I595" i="2"/>
  <c r="I124" i="2"/>
  <c r="I258" i="2"/>
  <c r="I629" i="2"/>
  <c r="I280" i="2"/>
  <c r="I483" i="2"/>
  <c r="I139" i="2"/>
  <c r="I519" i="2"/>
  <c r="I84" i="2"/>
  <c r="I560" i="2"/>
  <c r="I709" i="2"/>
  <c r="I72" i="2"/>
  <c r="I92" i="2"/>
  <c r="I229" i="2"/>
  <c r="I606" i="2"/>
  <c r="I603" i="2"/>
  <c r="I45" i="2"/>
  <c r="I185" i="2"/>
  <c r="I429" i="2"/>
  <c r="I608" i="2"/>
  <c r="I47" i="2"/>
  <c r="I414" i="2"/>
  <c r="I198" i="2"/>
  <c r="I191" i="2"/>
  <c r="I652" i="2"/>
  <c r="I563" i="2"/>
  <c r="I460" i="2"/>
  <c r="I231" i="2"/>
  <c r="I301" i="2"/>
  <c r="I732" i="2"/>
  <c r="I384" i="2"/>
  <c r="I733" i="2"/>
  <c r="I566" i="2"/>
  <c r="I317" i="2"/>
  <c r="I111" i="2"/>
  <c r="I734" i="2"/>
  <c r="I277" i="2"/>
  <c r="I643" i="2"/>
  <c r="I522" i="2"/>
  <c r="I650" i="2"/>
  <c r="I360" i="2"/>
  <c r="I192" i="2"/>
  <c r="I117" i="2"/>
  <c r="I396" i="2"/>
  <c r="I178" i="2"/>
  <c r="I74" i="2"/>
  <c r="I237" i="2"/>
  <c r="I83" i="2"/>
  <c r="I52" i="2"/>
  <c r="I737" i="2"/>
  <c r="I518" i="2"/>
  <c r="I196" i="2"/>
  <c r="I38" i="2"/>
  <c r="I172" i="2"/>
  <c r="I357" i="2"/>
  <c r="I476" i="2"/>
  <c r="I215" i="2"/>
  <c r="I551" i="2"/>
  <c r="I434" i="2"/>
  <c r="I633" i="2"/>
  <c r="I177" i="2"/>
  <c r="I620" i="2"/>
  <c r="I128" i="2"/>
  <c r="I247" i="2"/>
  <c r="I335" i="2"/>
  <c r="I230" i="2"/>
  <c r="I435" i="2"/>
  <c r="I137" i="2"/>
  <c r="I621" i="2"/>
  <c r="I471" i="2"/>
  <c r="I574" i="2"/>
  <c r="I738" i="2"/>
  <c r="I146" i="2"/>
  <c r="I433" i="2"/>
  <c r="I493" i="2"/>
  <c r="I250" i="2"/>
  <c r="I375" i="2"/>
  <c r="I57" i="2"/>
  <c r="I739" i="2"/>
  <c r="I740" i="2"/>
  <c r="I214" i="2"/>
  <c r="I59" i="2"/>
  <c r="I400" i="2"/>
  <c r="I145" i="2"/>
  <c r="I586" i="2"/>
  <c r="I513" i="2"/>
  <c r="I550" i="2"/>
  <c r="I557" i="2"/>
  <c r="I355" i="2"/>
  <c r="I382" i="2"/>
  <c r="I202" i="2"/>
  <c r="I593" i="2"/>
  <c r="I587" i="2"/>
  <c r="I509" i="2"/>
  <c r="I116" i="2"/>
  <c r="I430" i="2"/>
  <c r="I570" i="2"/>
  <c r="I741" i="2"/>
  <c r="I704" i="2"/>
  <c r="I276" i="2"/>
  <c r="I118" i="2"/>
  <c r="I339" i="2"/>
  <c r="I286" i="2"/>
  <c r="I80" i="2"/>
  <c r="I65" i="2"/>
  <c r="I307" i="2"/>
  <c r="I170" i="2"/>
  <c r="I685" i="2"/>
  <c r="I416" i="2"/>
  <c r="I101" i="2"/>
  <c r="I366" i="2"/>
  <c r="I371" i="2"/>
  <c r="I442" i="2"/>
  <c r="I404" i="2"/>
  <c r="I362" i="2"/>
  <c r="I225" i="2"/>
  <c r="I337" i="2"/>
  <c r="I97" i="2"/>
  <c r="I256" i="2"/>
  <c r="I407" i="2"/>
  <c r="I692" i="2"/>
  <c r="I546" i="2"/>
  <c r="I253" i="2"/>
  <c r="I497" i="2"/>
  <c r="I743" i="2"/>
  <c r="I542" i="2"/>
  <c r="I164" i="2"/>
  <c r="I539" i="2"/>
  <c r="I744" i="2"/>
  <c r="I647" i="2"/>
  <c r="I236" i="2"/>
  <c r="I186" i="2"/>
  <c r="I85" i="2"/>
  <c r="I293" i="2"/>
  <c r="I279" i="2"/>
  <c r="I51" i="2"/>
  <c r="I510" i="2"/>
  <c r="I268" i="2"/>
  <c r="I431" i="2"/>
  <c r="I491" i="2"/>
  <c r="I745" i="2"/>
  <c r="I95" i="2"/>
  <c r="I496" i="2"/>
  <c r="I278" i="2"/>
  <c r="I261" i="2"/>
  <c r="I316" i="2"/>
  <c r="I665" i="2"/>
  <c r="I746" i="2"/>
  <c r="I136" i="2"/>
  <c r="I624" i="2"/>
  <c r="I747" i="2"/>
  <c r="I580" i="2"/>
  <c r="I299" i="2"/>
  <c r="I267" i="2"/>
  <c r="I157" i="2"/>
  <c r="I399" i="2"/>
  <c r="I623" i="2"/>
  <c r="I556" i="2"/>
  <c r="I356" i="2"/>
  <c r="I482" i="2"/>
  <c r="I282" i="2"/>
  <c r="I584" i="2"/>
  <c r="I386" i="2"/>
  <c r="I370" i="2"/>
  <c r="I190" i="2"/>
  <c r="I634" i="2"/>
  <c r="I535" i="2"/>
  <c r="I660" i="2"/>
  <c r="I479" i="2"/>
  <c r="I440" i="2"/>
  <c r="I281" i="2"/>
  <c r="I748" i="2"/>
  <c r="I749" i="2"/>
  <c r="I219" i="2"/>
  <c r="I642" i="2"/>
  <c r="I188" i="2"/>
  <c r="I330" i="2"/>
  <c r="I263" i="2"/>
  <c r="I688" i="2"/>
  <c r="I55" i="2"/>
  <c r="I750" i="2"/>
  <c r="I285" i="2"/>
  <c r="I528" i="2"/>
  <c r="I428" i="2"/>
  <c r="I487" i="2"/>
  <c r="I676" i="2"/>
  <c r="I125" i="2"/>
  <c r="I494" i="2"/>
  <c r="I372" i="2"/>
  <c r="I251" i="2"/>
  <c r="I654" i="2"/>
  <c r="I127" i="2"/>
  <c r="I394" i="2"/>
  <c r="I395" i="2"/>
  <c r="I441" i="2"/>
  <c r="I543" i="2"/>
  <c r="I751" i="2"/>
  <c r="I184" i="2"/>
  <c r="I464" i="2"/>
  <c r="I368" i="2"/>
  <c r="I625" i="2"/>
  <c r="I313" i="2"/>
  <c r="I450" i="2"/>
  <c r="I753" i="2"/>
  <c r="I698" i="2"/>
  <c r="I438" i="2"/>
  <c r="I754" i="2"/>
  <c r="I287" i="2"/>
  <c r="I302" i="2"/>
  <c r="I204" i="2"/>
  <c r="I755" i="2"/>
  <c r="I406" i="2"/>
  <c r="I150" i="2"/>
  <c r="I405" i="2"/>
  <c r="I153" i="2"/>
  <c r="I347" i="2"/>
  <c r="I200" i="2"/>
  <c r="I696" i="2"/>
  <c r="I413" i="2"/>
  <c r="I702" i="2"/>
  <c r="I572" i="2"/>
  <c r="I367" i="2"/>
  <c r="I490" i="2"/>
  <c r="I409" i="2"/>
  <c r="I134" i="2"/>
  <c r="I627" i="2"/>
  <c r="I295" i="2"/>
  <c r="I533" i="2"/>
  <c r="I756" i="2"/>
  <c r="I173" i="2"/>
  <c r="I131" i="2"/>
  <c r="I663" i="2"/>
  <c r="I757" i="2"/>
  <c r="I467" i="2"/>
  <c r="I235" i="2"/>
  <c r="I93" i="2"/>
  <c r="I656" i="2"/>
  <c r="I446" i="2"/>
  <c r="I575" i="2"/>
  <c r="I448" i="2"/>
  <c r="I599" i="2"/>
  <c r="I390" i="2"/>
  <c r="I223" i="2"/>
  <c r="I674" i="2"/>
  <c r="I324" i="2"/>
  <c r="I222" i="2"/>
  <c r="I315" i="2"/>
  <c r="I592" i="2"/>
  <c r="I703" i="2"/>
  <c r="I666" i="2"/>
  <c r="I559" i="2"/>
  <c r="I343" i="2"/>
  <c r="I392" i="2"/>
  <c r="I687" i="2"/>
  <c r="I252" i="2"/>
  <c r="I155" i="2"/>
  <c r="I465" i="2"/>
  <c r="I411" i="2"/>
  <c r="I422" i="2"/>
  <c r="I708" i="2"/>
  <c r="I671" i="2"/>
  <c r="I682" i="2"/>
  <c r="I321" i="2"/>
  <c r="I635" i="2"/>
  <c r="I249" i="2"/>
  <c r="I62" i="2"/>
  <c r="I463" i="2"/>
  <c r="I651" i="2"/>
  <c r="I700" i="2"/>
  <c r="I205" i="2"/>
  <c r="I402" i="2"/>
  <c r="I403" i="2"/>
  <c r="I689" i="2"/>
  <c r="I454" i="2"/>
  <c r="I238" i="2"/>
  <c r="I475" i="2"/>
  <c r="I468" i="2"/>
  <c r="I437" i="2"/>
  <c r="I597" i="2"/>
  <c r="I759" i="2"/>
  <c r="I617" i="2"/>
  <c r="I667" i="2"/>
  <c r="I607" i="2"/>
  <c r="I581" i="2"/>
  <c r="I352" i="2"/>
  <c r="I98" i="2"/>
  <c r="I614" i="2"/>
  <c r="I423" i="2"/>
  <c r="I762" i="2"/>
  <c r="I763" i="2"/>
  <c r="I420" i="2"/>
  <c r="I363" i="2"/>
  <c r="I677" i="2"/>
  <c r="I292" i="2"/>
  <c r="I661" i="2"/>
  <c r="I711" i="2"/>
  <c r="I538" i="2"/>
  <c r="I655" i="2"/>
  <c r="I502" i="2"/>
  <c r="I387" i="2"/>
  <c r="I540" i="2"/>
  <c r="I269" i="2"/>
  <c r="I449" i="2"/>
  <c r="I764" i="2"/>
  <c r="I309" i="2"/>
  <c r="I645" i="2"/>
  <c r="I294" i="2"/>
  <c r="I505" i="2"/>
  <c r="I679" i="2"/>
  <c r="I664" i="2"/>
  <c r="I589" i="2"/>
  <c r="I520" i="2"/>
  <c r="I525" i="2"/>
  <c r="I248" i="2"/>
  <c r="I354" i="2"/>
  <c r="I713" i="2"/>
  <c r="I669" i="2"/>
  <c r="I516" i="2"/>
  <c r="I481" i="2"/>
  <c r="I531" i="2"/>
  <c r="I507" i="2"/>
  <c r="I602" i="2"/>
  <c r="I639" i="2"/>
  <c r="I432" i="2"/>
  <c r="I637" i="2"/>
  <c r="I499" i="2"/>
  <c r="I568" i="2"/>
  <c r="I327" i="2"/>
  <c r="I383" i="2"/>
  <c r="I609" i="2"/>
  <c r="I421" i="2"/>
  <c r="I673" i="2"/>
  <c r="I288" i="2"/>
  <c r="I662" i="2"/>
  <c r="I527" i="2"/>
  <c r="I388" i="2"/>
  <c r="I646" i="2"/>
  <c r="I615" i="2"/>
  <c r="I333" i="2"/>
  <c r="I610" i="2"/>
  <c r="I644" i="2"/>
  <c r="I305" i="2"/>
  <c r="I684" i="2"/>
  <c r="I241" i="2"/>
  <c r="I562" i="2"/>
  <c r="I319" i="2"/>
  <c r="I604" i="2"/>
  <c r="I206" i="2"/>
  <c r="I598" i="2"/>
  <c r="I425" i="2"/>
  <c r="I640" i="2"/>
  <c r="I649" i="2"/>
  <c r="I630" i="2"/>
  <c r="I504" i="2"/>
  <c r="I590" i="2"/>
  <c r="I99" i="2"/>
  <c r="I554" i="2"/>
  <c r="I567" i="2"/>
  <c r="I397" i="2"/>
  <c r="I443" i="2"/>
  <c r="I358" i="2"/>
  <c r="I532" i="2"/>
  <c r="I653" i="2"/>
  <c r="I385" i="2"/>
  <c r="I459" i="2"/>
  <c r="I265" i="2"/>
  <c r="I306" i="2"/>
  <c r="I346" i="2"/>
  <c r="I585" i="2"/>
  <c r="I485" i="2"/>
  <c r="I706" i="2"/>
  <c r="I418" i="2"/>
  <c r="K763" i="7"/>
  <c r="J763" i="7"/>
  <c r="G763" i="7"/>
  <c r="K762" i="7"/>
  <c r="J762" i="7"/>
  <c r="G762" i="7"/>
  <c r="K761" i="7"/>
  <c r="J761" i="7"/>
  <c r="G761" i="7"/>
  <c r="K760" i="7"/>
  <c r="J760" i="7"/>
  <c r="G760" i="7"/>
  <c r="K759" i="7"/>
  <c r="J759" i="7"/>
  <c r="G759" i="7"/>
  <c r="K758" i="7"/>
  <c r="J758" i="7"/>
  <c r="G758" i="7"/>
  <c r="K757" i="7"/>
  <c r="J757" i="7"/>
  <c r="G757" i="7"/>
  <c r="K756" i="7"/>
  <c r="J756" i="7"/>
  <c r="G756" i="7"/>
  <c r="H721" i="2"/>
  <c r="H731" i="2"/>
  <c r="H733" i="2"/>
  <c r="H759" i="2"/>
  <c r="H758" i="2"/>
  <c r="H747" i="2"/>
  <c r="H754" i="2"/>
  <c r="H752" i="2"/>
  <c r="H755" i="2"/>
  <c r="H730" i="2"/>
  <c r="C42" i="8"/>
  <c r="F41" i="8"/>
  <c r="E41" i="8"/>
  <c r="M156" i="6"/>
  <c r="L156" i="6"/>
  <c r="C186" i="6"/>
  <c r="F156" i="6"/>
  <c r="E156" i="6"/>
  <c r="K744" i="7"/>
  <c r="K745" i="7"/>
  <c r="K746" i="7"/>
  <c r="K747" i="7"/>
  <c r="K748" i="7"/>
  <c r="K749" i="7"/>
  <c r="K750" i="7"/>
  <c r="K751" i="7"/>
  <c r="K752" i="7"/>
  <c r="K753" i="7"/>
  <c r="K754" i="7"/>
  <c r="K755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G745" i="7"/>
  <c r="G746" i="7"/>
  <c r="G747" i="7"/>
  <c r="G748" i="7"/>
  <c r="G749" i="7"/>
  <c r="G750" i="7"/>
  <c r="G751" i="7"/>
  <c r="G752" i="7"/>
  <c r="G753" i="7"/>
  <c r="G754" i="7"/>
  <c r="G755" i="7"/>
  <c r="H725" i="2"/>
  <c r="H734" i="2"/>
  <c r="H756" i="2"/>
  <c r="H716" i="2"/>
  <c r="H762" i="2"/>
  <c r="H753" i="2"/>
  <c r="H764" i="2"/>
  <c r="H732" i="2"/>
  <c r="H749" i="2"/>
  <c r="H722" i="2"/>
  <c r="H751" i="2"/>
  <c r="H727" i="2"/>
  <c r="H760" i="2"/>
  <c r="H729" i="2"/>
  <c r="H748" i="2"/>
  <c r="I771" i="7"/>
  <c r="H771" i="7"/>
  <c r="J771" i="7" s="1"/>
  <c r="F771" i="7"/>
  <c r="E771" i="7"/>
  <c r="B771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G736" i="7"/>
  <c r="G737" i="7"/>
  <c r="G738" i="7"/>
  <c r="G739" i="7"/>
  <c r="G740" i="7"/>
  <c r="G741" i="7"/>
  <c r="G742" i="7"/>
  <c r="G743" i="7"/>
  <c r="G744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41" i="7"/>
  <c r="K542" i="7"/>
  <c r="K543" i="7"/>
  <c r="K544" i="7"/>
  <c r="K545" i="7"/>
  <c r="K546" i="7"/>
  <c r="K547" i="7"/>
  <c r="K548" i="7"/>
  <c r="K549" i="7"/>
  <c r="K550" i="7"/>
  <c r="K551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447" i="7"/>
  <c r="K448" i="7"/>
  <c r="K449" i="7"/>
  <c r="K450" i="7"/>
  <c r="K451" i="7"/>
  <c r="K452" i="7"/>
  <c r="K453" i="7"/>
  <c r="K382" i="7"/>
  <c r="K383" i="7"/>
  <c r="K384" i="7"/>
  <c r="K385" i="7"/>
  <c r="K357" i="7"/>
  <c r="K358" i="7"/>
  <c r="K359" i="7"/>
  <c r="K360" i="7"/>
  <c r="K361" i="7"/>
  <c r="K362" i="7"/>
  <c r="K363" i="7"/>
  <c r="K364" i="7"/>
  <c r="K365" i="7"/>
  <c r="K282" i="7"/>
  <c r="K283" i="7"/>
  <c r="K284" i="7"/>
  <c r="K226" i="7"/>
  <c r="K227" i="7"/>
  <c r="K228" i="7"/>
  <c r="K229" i="7"/>
  <c r="K230" i="7"/>
  <c r="K231" i="7"/>
  <c r="K232" i="7"/>
  <c r="K233" i="7"/>
  <c r="K234" i="7"/>
  <c r="K235" i="7"/>
  <c r="K23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E23" i="8"/>
  <c r="E25" i="8"/>
  <c r="E30" i="8"/>
  <c r="E37" i="8"/>
  <c r="E22" i="8"/>
  <c r="E38" i="8"/>
  <c r="E15" i="8"/>
  <c r="E39" i="8"/>
  <c r="E29" i="8"/>
  <c r="E40" i="8"/>
  <c r="E34" i="8"/>
  <c r="E13" i="8"/>
  <c r="E163" i="6"/>
  <c r="E182" i="6"/>
  <c r="E82" i="6"/>
  <c r="E164" i="6"/>
  <c r="E173" i="6"/>
  <c r="E176" i="6"/>
  <c r="E109" i="6"/>
  <c r="E145" i="6"/>
  <c r="E127" i="6"/>
  <c r="E183" i="6"/>
  <c r="E184" i="6"/>
  <c r="E175" i="6"/>
  <c r="E178" i="6"/>
  <c r="E49" i="6"/>
  <c r="E149" i="6"/>
  <c r="E81" i="6"/>
  <c r="E147" i="6"/>
  <c r="E151" i="6"/>
  <c r="E185" i="6"/>
  <c r="E142" i="6"/>
  <c r="E158" i="6"/>
  <c r="E177" i="6"/>
  <c r="E141" i="6"/>
  <c r="E50" i="6"/>
  <c r="E117" i="6"/>
  <c r="E75" i="6"/>
  <c r="E152" i="6"/>
  <c r="J771" i="2"/>
  <c r="G771" i="2"/>
  <c r="B771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4" i="2"/>
  <c r="H702" i="2"/>
  <c r="H724" i="2"/>
  <c r="K186" i="6"/>
  <c r="L186" i="6" s="1"/>
  <c r="J186" i="6"/>
  <c r="E7" i="8"/>
  <c r="F7" i="8"/>
  <c r="E8" i="8"/>
  <c r="F8" i="8"/>
  <c r="M117" i="6"/>
  <c r="M75" i="6"/>
  <c r="M152" i="6"/>
  <c r="M186" i="6"/>
  <c r="M9" i="6"/>
  <c r="M10" i="6"/>
  <c r="M8" i="6"/>
  <c r="M11" i="6"/>
  <c r="M17" i="6"/>
  <c r="M23" i="6"/>
  <c r="M12" i="6"/>
  <c r="M31" i="6"/>
  <c r="M22" i="6"/>
  <c r="M30" i="6"/>
  <c r="M27" i="6"/>
  <c r="M16" i="6"/>
  <c r="M110" i="6"/>
  <c r="M35" i="6"/>
  <c r="M13" i="6"/>
  <c r="M29" i="6"/>
  <c r="M24" i="6"/>
  <c r="M84" i="6"/>
  <c r="M19" i="6"/>
  <c r="M33" i="6"/>
  <c r="M112" i="6"/>
  <c r="M93" i="6"/>
  <c r="M32" i="6"/>
  <c r="M58" i="6"/>
  <c r="M61" i="6"/>
  <c r="M15" i="6"/>
  <c r="M94" i="6"/>
  <c r="M60" i="6"/>
  <c r="M40" i="6"/>
  <c r="M37" i="6"/>
  <c r="M47" i="6"/>
  <c r="M85" i="6"/>
  <c r="M55" i="6"/>
  <c r="M132" i="6"/>
  <c r="M105" i="6"/>
  <c r="M48" i="6"/>
  <c r="M78" i="6"/>
  <c r="M46" i="6"/>
  <c r="M119" i="6"/>
  <c r="M26" i="6"/>
  <c r="M25" i="6"/>
  <c r="M90" i="6"/>
  <c r="M64" i="6"/>
  <c r="M122" i="6"/>
  <c r="M39" i="6"/>
  <c r="M44" i="6"/>
  <c r="M76" i="6"/>
  <c r="M21" i="6"/>
  <c r="M41" i="6"/>
  <c r="M171" i="6"/>
  <c r="M80" i="6"/>
  <c r="M54" i="6"/>
  <c r="M43" i="6"/>
  <c r="M73" i="6"/>
  <c r="M169" i="6"/>
  <c r="M34" i="6"/>
  <c r="M72" i="6"/>
  <c r="M179" i="6"/>
  <c r="M57" i="6"/>
  <c r="M18" i="6"/>
  <c r="M98" i="6"/>
  <c r="M59" i="6"/>
  <c r="M70" i="6"/>
  <c r="M77" i="6"/>
  <c r="M104" i="6"/>
  <c r="M129" i="6"/>
  <c r="M89" i="6"/>
  <c r="M126" i="6"/>
  <c r="M100" i="6"/>
  <c r="M131" i="6"/>
  <c r="M108" i="6"/>
  <c r="M123" i="6"/>
  <c r="M36" i="6"/>
  <c r="M133" i="6"/>
  <c r="M65" i="6"/>
  <c r="M95" i="6"/>
  <c r="M28" i="6"/>
  <c r="M128" i="6"/>
  <c r="M56" i="6"/>
  <c r="M74" i="6"/>
  <c r="M153" i="6"/>
  <c r="M79" i="6"/>
  <c r="M101" i="6"/>
  <c r="M14" i="6"/>
  <c r="M107" i="6"/>
  <c r="M52" i="6"/>
  <c r="M38" i="6"/>
  <c r="M103" i="6"/>
  <c r="M92" i="6"/>
  <c r="M135" i="6"/>
  <c r="M91" i="6"/>
  <c r="M138" i="6"/>
  <c r="M118" i="6"/>
  <c r="M53" i="6"/>
  <c r="M102" i="6"/>
  <c r="M113" i="6"/>
  <c r="M96" i="6"/>
  <c r="M83" i="6"/>
  <c r="M87" i="6"/>
  <c r="M125" i="6"/>
  <c r="M71" i="6"/>
  <c r="M168" i="6"/>
  <c r="M174" i="6"/>
  <c r="M121" i="6"/>
  <c r="M88" i="6"/>
  <c r="M124" i="6"/>
  <c r="M155" i="6"/>
  <c r="M136" i="6"/>
  <c r="M167" i="6"/>
  <c r="M86" i="6"/>
  <c r="M162" i="6"/>
  <c r="M154" i="6"/>
  <c r="M137" i="6"/>
  <c r="M42" i="6"/>
  <c r="M66" i="6"/>
  <c r="M130" i="6"/>
  <c r="M51" i="6"/>
  <c r="M134" i="6"/>
  <c r="M106" i="6"/>
  <c r="M116" i="6"/>
  <c r="M111" i="6"/>
  <c r="M115" i="6"/>
  <c r="M159" i="6"/>
  <c r="M114" i="6"/>
  <c r="M67" i="6"/>
  <c r="M160" i="6"/>
  <c r="M180" i="6"/>
  <c r="M148" i="6"/>
  <c r="M45" i="6"/>
  <c r="M172" i="6"/>
  <c r="M144" i="6"/>
  <c r="M143" i="6"/>
  <c r="M120" i="6"/>
  <c r="M181" i="6"/>
  <c r="M140" i="6"/>
  <c r="M62" i="6"/>
  <c r="M68" i="6"/>
  <c r="M170" i="6"/>
  <c r="M150" i="6"/>
  <c r="M20" i="6"/>
  <c r="M139" i="6"/>
  <c r="M157" i="6"/>
  <c r="M161" i="6"/>
  <c r="M165" i="6"/>
  <c r="M146" i="6"/>
  <c r="M63" i="6"/>
  <c r="M99" i="6"/>
  <c r="M166" i="6"/>
  <c r="M69" i="6"/>
  <c r="M97" i="6"/>
  <c r="M163" i="6"/>
  <c r="M182" i="6"/>
  <c r="M82" i="6"/>
  <c r="M164" i="6"/>
  <c r="M173" i="6"/>
  <c r="M176" i="6"/>
  <c r="M109" i="6"/>
  <c r="M145" i="6"/>
  <c r="M127" i="6"/>
  <c r="M183" i="6"/>
  <c r="M184" i="6"/>
  <c r="M175" i="6"/>
  <c r="M178" i="6"/>
  <c r="M49" i="6"/>
  <c r="M149" i="6"/>
  <c r="M81" i="6"/>
  <c r="M147" i="6"/>
  <c r="M151" i="6"/>
  <c r="M185" i="6"/>
  <c r="M142" i="6"/>
  <c r="M158" i="6"/>
  <c r="M177" i="6"/>
  <c r="M141" i="6"/>
  <c r="M50" i="6"/>
  <c r="M7" i="6"/>
  <c r="L9" i="6"/>
  <c r="L10" i="6"/>
  <c r="L8" i="6"/>
  <c r="L11" i="6"/>
  <c r="L17" i="6"/>
  <c r="L23" i="6"/>
  <c r="L12" i="6"/>
  <c r="L31" i="6"/>
  <c r="L22" i="6"/>
  <c r="L30" i="6"/>
  <c r="L27" i="6"/>
  <c r="L16" i="6"/>
  <c r="L110" i="6"/>
  <c r="L35" i="6"/>
  <c r="L13" i="6"/>
  <c r="L29" i="6"/>
  <c r="L24" i="6"/>
  <c r="L84" i="6"/>
  <c r="L19" i="6"/>
  <c r="L33" i="6"/>
  <c r="L112" i="6"/>
  <c r="L93" i="6"/>
  <c r="L32" i="6"/>
  <c r="L58" i="6"/>
  <c r="L61" i="6"/>
  <c r="L15" i="6"/>
  <c r="L94" i="6"/>
  <c r="L60" i="6"/>
  <c r="L40" i="6"/>
  <c r="L37" i="6"/>
  <c r="L47" i="6"/>
  <c r="L85" i="6"/>
  <c r="L55" i="6"/>
  <c r="L132" i="6"/>
  <c r="L105" i="6"/>
  <c r="L48" i="6"/>
  <c r="L78" i="6"/>
  <c r="L46" i="6"/>
  <c r="L119" i="6"/>
  <c r="L26" i="6"/>
  <c r="L25" i="6"/>
  <c r="L90" i="6"/>
  <c r="L64" i="6"/>
  <c r="L122" i="6"/>
  <c r="L39" i="6"/>
  <c r="L44" i="6"/>
  <c r="L76" i="6"/>
  <c r="L21" i="6"/>
  <c r="L41" i="6"/>
  <c r="L171" i="6"/>
  <c r="L80" i="6"/>
  <c r="L54" i="6"/>
  <c r="L43" i="6"/>
  <c r="L73" i="6"/>
  <c r="L169" i="6"/>
  <c r="L34" i="6"/>
  <c r="L72" i="6"/>
  <c r="L179" i="6"/>
  <c r="L57" i="6"/>
  <c r="L18" i="6"/>
  <c r="L98" i="6"/>
  <c r="L59" i="6"/>
  <c r="L70" i="6"/>
  <c r="L77" i="6"/>
  <c r="L104" i="6"/>
  <c r="L129" i="6"/>
  <c r="L89" i="6"/>
  <c r="L126" i="6"/>
  <c r="L100" i="6"/>
  <c r="L131" i="6"/>
  <c r="L108" i="6"/>
  <c r="L123" i="6"/>
  <c r="L36" i="6"/>
  <c r="L133" i="6"/>
  <c r="L65" i="6"/>
  <c r="L95" i="6"/>
  <c r="L28" i="6"/>
  <c r="L128" i="6"/>
  <c r="L56" i="6"/>
  <c r="L74" i="6"/>
  <c r="L153" i="6"/>
  <c r="L79" i="6"/>
  <c r="L101" i="6"/>
  <c r="L14" i="6"/>
  <c r="L107" i="6"/>
  <c r="L52" i="6"/>
  <c r="L38" i="6"/>
  <c r="L103" i="6"/>
  <c r="L92" i="6"/>
  <c r="L135" i="6"/>
  <c r="L91" i="6"/>
  <c r="L138" i="6"/>
  <c r="L118" i="6"/>
  <c r="L53" i="6"/>
  <c r="L102" i="6"/>
  <c r="L113" i="6"/>
  <c r="L96" i="6"/>
  <c r="L83" i="6"/>
  <c r="L87" i="6"/>
  <c r="L125" i="6"/>
  <c r="L71" i="6"/>
  <c r="L168" i="6"/>
  <c r="L174" i="6"/>
  <c r="L121" i="6"/>
  <c r="L88" i="6"/>
  <c r="L124" i="6"/>
  <c r="L155" i="6"/>
  <c r="L136" i="6"/>
  <c r="L167" i="6"/>
  <c r="L86" i="6"/>
  <c r="L162" i="6"/>
  <c r="L154" i="6"/>
  <c r="L137" i="6"/>
  <c r="L42" i="6"/>
  <c r="L66" i="6"/>
  <c r="L130" i="6"/>
  <c r="L51" i="6"/>
  <c r="L134" i="6"/>
  <c r="L106" i="6"/>
  <c r="L116" i="6"/>
  <c r="L111" i="6"/>
  <c r="L115" i="6"/>
  <c r="L159" i="6"/>
  <c r="L114" i="6"/>
  <c r="L67" i="6"/>
  <c r="L160" i="6"/>
  <c r="L180" i="6"/>
  <c r="L148" i="6"/>
  <c r="L45" i="6"/>
  <c r="L172" i="6"/>
  <c r="L144" i="6"/>
  <c r="L143" i="6"/>
  <c r="L120" i="6"/>
  <c r="L181" i="6"/>
  <c r="L140" i="6"/>
  <c r="L62" i="6"/>
  <c r="L68" i="6"/>
  <c r="L170" i="6"/>
  <c r="L150" i="6"/>
  <c r="L20" i="6"/>
  <c r="L139" i="6"/>
  <c r="L157" i="6"/>
  <c r="L161" i="6"/>
  <c r="L165" i="6"/>
  <c r="L146" i="6"/>
  <c r="L63" i="6"/>
  <c r="L99" i="6"/>
  <c r="L166" i="6"/>
  <c r="L69" i="6"/>
  <c r="L97" i="6"/>
  <c r="L163" i="6"/>
  <c r="L182" i="6"/>
  <c r="L82" i="6"/>
  <c r="L164" i="6"/>
  <c r="L173" i="6"/>
  <c r="L176" i="6"/>
  <c r="L109" i="6"/>
  <c r="L145" i="6"/>
  <c r="L127" i="6"/>
  <c r="L183" i="6"/>
  <c r="L184" i="6"/>
  <c r="L175" i="6"/>
  <c r="L178" i="6"/>
  <c r="L49" i="6"/>
  <c r="L149" i="6"/>
  <c r="L81" i="6"/>
  <c r="L147" i="6"/>
  <c r="L151" i="6"/>
  <c r="L185" i="6"/>
  <c r="L142" i="6"/>
  <c r="L158" i="6"/>
  <c r="L177" i="6"/>
  <c r="L141" i="6"/>
  <c r="L50" i="6"/>
  <c r="L117" i="6"/>
  <c r="L75" i="6"/>
  <c r="L152" i="6"/>
  <c r="L7" i="6"/>
  <c r="G186" i="6"/>
  <c r="F7" i="6"/>
  <c r="F9" i="6"/>
  <c r="F12" i="6"/>
  <c r="F8" i="6"/>
  <c r="F186" i="6" s="1"/>
  <c r="F17" i="6"/>
  <c r="F25" i="6"/>
  <c r="F30" i="6"/>
  <c r="F10" i="6"/>
  <c r="F60" i="6"/>
  <c r="F28" i="6"/>
  <c r="F23" i="6"/>
  <c r="F21" i="6"/>
  <c r="F35" i="6"/>
  <c r="F16" i="6"/>
  <c r="F37" i="6"/>
  <c r="F27" i="6"/>
  <c r="F112" i="6"/>
  <c r="F22" i="6"/>
  <c r="F19" i="6"/>
  <c r="F55" i="6"/>
  <c r="F44" i="6"/>
  <c r="F13" i="6"/>
  <c r="F38" i="6"/>
  <c r="F24" i="6"/>
  <c r="F90" i="6"/>
  <c r="F65" i="6"/>
  <c r="F91" i="6"/>
  <c r="F41" i="6"/>
  <c r="F33" i="6"/>
  <c r="F132" i="6"/>
  <c r="F94" i="6"/>
  <c r="F76" i="6"/>
  <c r="F48" i="6"/>
  <c r="F29" i="6"/>
  <c r="F47" i="6"/>
  <c r="F105" i="6"/>
  <c r="F32" i="6"/>
  <c r="F11" i="6"/>
  <c r="F46" i="6"/>
  <c r="F80" i="6"/>
  <c r="F125" i="6"/>
  <c r="F57" i="6"/>
  <c r="F128" i="6"/>
  <c r="F61" i="6"/>
  <c r="F40" i="6"/>
  <c r="F119" i="6"/>
  <c r="F87" i="6"/>
  <c r="F59" i="6"/>
  <c r="F34" i="6"/>
  <c r="F88" i="6"/>
  <c r="F52" i="6"/>
  <c r="F98" i="6"/>
  <c r="F26" i="6"/>
  <c r="F79" i="6"/>
  <c r="F136" i="6"/>
  <c r="F58" i="6"/>
  <c r="F39" i="6"/>
  <c r="F68" i="6"/>
  <c r="F103" i="6"/>
  <c r="F100" i="6"/>
  <c r="F54" i="6"/>
  <c r="F36" i="6"/>
  <c r="F95" i="6"/>
  <c r="F123" i="6"/>
  <c r="F64" i="6"/>
  <c r="F130" i="6"/>
  <c r="F107" i="6"/>
  <c r="F31" i="6"/>
  <c r="F116" i="6"/>
  <c r="F83" i="6"/>
  <c r="F74" i="6"/>
  <c r="F160" i="6"/>
  <c r="F104" i="6"/>
  <c r="F96" i="6"/>
  <c r="F114" i="6"/>
  <c r="F124" i="6"/>
  <c r="F163" i="6"/>
  <c r="F92" i="6"/>
  <c r="F99" i="6"/>
  <c r="F53" i="6"/>
  <c r="F118" i="6"/>
  <c r="F56" i="6"/>
  <c r="F138" i="6"/>
  <c r="F72" i="6"/>
  <c r="F146" i="6"/>
  <c r="F126" i="6"/>
  <c r="F42" i="6"/>
  <c r="F143" i="6"/>
  <c r="F86" i="6"/>
  <c r="F102" i="6"/>
  <c r="F168" i="6"/>
  <c r="F139" i="6"/>
  <c r="F182" i="6"/>
  <c r="F137" i="6"/>
  <c r="F113" i="6"/>
  <c r="F18" i="6"/>
  <c r="F45" i="6"/>
  <c r="F70" i="6"/>
  <c r="F89" i="6"/>
  <c r="F106" i="6"/>
  <c r="F122" i="6"/>
  <c r="F157" i="6"/>
  <c r="F101" i="6"/>
  <c r="F174" i="6"/>
  <c r="F85" i="6"/>
  <c r="F121" i="6"/>
  <c r="F131" i="6"/>
  <c r="F97" i="6"/>
  <c r="F133" i="6"/>
  <c r="F166" i="6"/>
  <c r="F148" i="6"/>
  <c r="F129" i="6"/>
  <c r="F167" i="6"/>
  <c r="F110" i="6"/>
  <c r="F170" i="6"/>
  <c r="F62" i="6"/>
  <c r="F51" i="6"/>
  <c r="F180" i="6"/>
  <c r="F67" i="6"/>
  <c r="F159" i="6"/>
  <c r="F20" i="6"/>
  <c r="F111" i="6"/>
  <c r="F120" i="6"/>
  <c r="F93" i="6"/>
  <c r="F135" i="6"/>
  <c r="F144" i="6"/>
  <c r="F14" i="6"/>
  <c r="F73" i="6"/>
  <c r="F171" i="6"/>
  <c r="F150" i="6"/>
  <c r="F66" i="6"/>
  <c r="F82" i="6"/>
  <c r="F164" i="6"/>
  <c r="F140" i="6"/>
  <c r="F179" i="6"/>
  <c r="F162" i="6"/>
  <c r="F161" i="6"/>
  <c r="F172" i="6"/>
  <c r="F173" i="6"/>
  <c r="F165" i="6"/>
  <c r="F77" i="6"/>
  <c r="F78" i="6"/>
  <c r="F176" i="6"/>
  <c r="F115" i="6"/>
  <c r="F155" i="6"/>
  <c r="F84" i="6"/>
  <c r="F69" i="6"/>
  <c r="F109" i="6"/>
  <c r="F145" i="6"/>
  <c r="F108" i="6"/>
  <c r="F127" i="6"/>
  <c r="F183" i="6"/>
  <c r="F184" i="6"/>
  <c r="F181" i="6"/>
  <c r="F175" i="6"/>
  <c r="F178" i="6"/>
  <c r="F49" i="6"/>
  <c r="F149" i="6"/>
  <c r="F169" i="6"/>
  <c r="F63" i="6"/>
  <c r="F134" i="6"/>
  <c r="F81" i="6"/>
  <c r="F147" i="6"/>
  <c r="F151" i="6"/>
  <c r="F154" i="6"/>
  <c r="F185" i="6"/>
  <c r="F142" i="6"/>
  <c r="F158" i="6"/>
  <c r="F177" i="6"/>
  <c r="F141" i="6"/>
  <c r="F50" i="6"/>
  <c r="F117" i="6"/>
  <c r="F75" i="6"/>
  <c r="F71" i="6"/>
  <c r="F152" i="6"/>
  <c r="F153" i="6"/>
  <c r="F43" i="6"/>
  <c r="F15" i="6"/>
  <c r="E43" i="6"/>
  <c r="E15" i="6"/>
  <c r="B186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G42" i="8"/>
  <c r="F37" i="8"/>
  <c r="F22" i="8"/>
  <c r="F38" i="8"/>
  <c r="F27" i="8"/>
  <c r="F11" i="8"/>
  <c r="F15" i="8"/>
  <c r="F39" i="8"/>
  <c r="F29" i="8"/>
  <c r="F30" i="8"/>
  <c r="F28" i="8"/>
  <c r="F23" i="8"/>
  <c r="F25" i="8"/>
  <c r="F19" i="8"/>
  <c r="F18" i="8"/>
  <c r="F10" i="8"/>
  <c r="F40" i="8"/>
  <c r="F34" i="8"/>
  <c r="F12" i="8"/>
  <c r="F20" i="8"/>
  <c r="F35" i="8"/>
  <c r="F26" i="8"/>
  <c r="F32" i="8"/>
  <c r="F24" i="8"/>
  <c r="F21" i="8"/>
  <c r="F14" i="8"/>
  <c r="F17" i="8"/>
  <c r="F9" i="8"/>
  <c r="F16" i="8"/>
  <c r="F31" i="8"/>
  <c r="F36" i="8"/>
  <c r="F33" i="8"/>
  <c r="F13" i="8"/>
  <c r="F42" i="8" s="1"/>
  <c r="D42" i="8"/>
  <c r="E42" i="8" s="1"/>
  <c r="E33" i="8"/>
  <c r="E18" i="8"/>
  <c r="E14" i="6"/>
  <c r="E73" i="6"/>
  <c r="G7" i="7"/>
  <c r="E91" i="6"/>
  <c r="E47" i="6"/>
  <c r="B42" i="8"/>
  <c r="E36" i="8"/>
  <c r="E19" i="8"/>
  <c r="E28" i="8"/>
  <c r="E27" i="8"/>
  <c r="E10" i="8"/>
  <c r="E12" i="8"/>
  <c r="E28" i="6"/>
  <c r="E10" i="6"/>
  <c r="E11" i="6"/>
  <c r="K302" i="7"/>
  <c r="K445" i="7"/>
  <c r="K506" i="7"/>
  <c r="G771" i="7"/>
  <c r="H459" i="2"/>
  <c r="H377" i="2"/>
  <c r="H600" i="2"/>
  <c r="H540" i="2"/>
  <c r="H410" i="2"/>
  <c r="H605" i="2"/>
  <c r="H530" i="2"/>
  <c r="H656" i="2"/>
  <c r="K488" i="7"/>
  <c r="K346" i="7"/>
  <c r="K392" i="7"/>
  <c r="K329" i="7"/>
  <c r="K299" i="7"/>
  <c r="K474" i="7"/>
  <c r="K456" i="7"/>
  <c r="K476" i="7"/>
  <c r="K86" i="7"/>
  <c r="K444" i="7"/>
  <c r="K496" i="7"/>
  <c r="K240" i="7"/>
  <c r="K409" i="7"/>
  <c r="K367" i="7"/>
  <c r="E21" i="8"/>
  <c r="E9" i="8"/>
  <c r="E20" i="8"/>
  <c r="E17" i="8"/>
  <c r="E14" i="8"/>
  <c r="E26" i="8"/>
  <c r="E16" i="8"/>
  <c r="E24" i="8"/>
  <c r="E31" i="8"/>
  <c r="E11" i="8"/>
  <c r="E35" i="8"/>
  <c r="E32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43" i="7"/>
  <c r="J46" i="7"/>
  <c r="J21" i="7"/>
  <c r="J142" i="7"/>
  <c r="J191" i="7"/>
  <c r="J24" i="7"/>
  <c r="J62" i="7"/>
  <c r="J84" i="7"/>
  <c r="J41" i="7"/>
  <c r="J42" i="7"/>
  <c r="J141" i="7"/>
  <c r="J33" i="7"/>
  <c r="J159" i="7"/>
  <c r="J104" i="7"/>
  <c r="J165" i="7"/>
  <c r="J76" i="7"/>
  <c r="J139" i="7"/>
  <c r="J111" i="7"/>
  <c r="J113" i="7"/>
  <c r="J127" i="7"/>
  <c r="J38" i="7"/>
  <c r="J94" i="7"/>
  <c r="J48" i="7"/>
  <c r="J119" i="7"/>
  <c r="J53" i="7"/>
  <c r="J47" i="7"/>
  <c r="J130" i="7"/>
  <c r="J126" i="7"/>
  <c r="J96" i="7"/>
  <c r="J151" i="7"/>
  <c r="J108" i="7"/>
  <c r="J133" i="7"/>
  <c r="J135" i="7"/>
  <c r="J57" i="7"/>
  <c r="J137" i="7"/>
  <c r="J64" i="7"/>
  <c r="J112" i="7"/>
  <c r="J114" i="7"/>
  <c r="J27" i="7"/>
  <c r="J91" i="7"/>
  <c r="J75" i="7"/>
  <c r="J44" i="7"/>
  <c r="J58" i="7"/>
  <c r="J179" i="7"/>
  <c r="J55" i="7"/>
  <c r="J54" i="7"/>
  <c r="J178" i="7"/>
  <c r="J116" i="7"/>
  <c r="J173" i="7"/>
  <c r="J128" i="7"/>
  <c r="J90" i="7"/>
  <c r="J166" i="7"/>
  <c r="J106" i="7"/>
  <c r="J150" i="7"/>
  <c r="J92" i="7"/>
  <c r="J154" i="7"/>
  <c r="J85" i="7"/>
  <c r="J71" i="7"/>
  <c r="J97" i="7"/>
  <c r="J157" i="7"/>
  <c r="J129" i="7"/>
  <c r="J80" i="7"/>
  <c r="J73" i="7"/>
  <c r="J105" i="7"/>
  <c r="J188" i="7"/>
  <c r="J185" i="7"/>
  <c r="J72" i="7"/>
  <c r="J69" i="7"/>
  <c r="J124" i="7"/>
  <c r="J63" i="7"/>
  <c r="J52" i="7"/>
  <c r="J77" i="7"/>
  <c r="J125" i="7"/>
  <c r="J176" i="7"/>
  <c r="J161" i="7"/>
  <c r="J70" i="7"/>
  <c r="J60" i="7"/>
  <c r="J164" i="7"/>
  <c r="J131" i="7"/>
  <c r="J160" i="7"/>
  <c r="J153" i="7"/>
  <c r="J121" i="7"/>
  <c r="J118" i="7"/>
  <c r="J163" i="7"/>
  <c r="J103" i="7"/>
  <c r="J109" i="7"/>
  <c r="J120" i="7"/>
  <c r="J83" i="7"/>
  <c r="J122" i="7"/>
  <c r="J184" i="7"/>
  <c r="J89" i="7"/>
  <c r="J147" i="7"/>
  <c r="J117" i="7"/>
  <c r="J74" i="7"/>
  <c r="J180" i="7"/>
  <c r="J100" i="7"/>
  <c r="J186" i="7"/>
  <c r="J88" i="7"/>
  <c r="J171" i="7"/>
  <c r="J65" i="7"/>
  <c r="J49" i="7"/>
  <c r="J183" i="7"/>
  <c r="J110" i="7"/>
  <c r="J146" i="7"/>
  <c r="J149" i="7"/>
  <c r="J87" i="7"/>
  <c r="J162" i="7"/>
  <c r="J144" i="7"/>
  <c r="J143" i="7"/>
  <c r="J175" i="7"/>
  <c r="J148" i="7"/>
  <c r="J95" i="7"/>
  <c r="J115" i="7"/>
  <c r="J193" i="7"/>
  <c r="J140" i="7"/>
  <c r="J187" i="7"/>
  <c r="J132" i="7"/>
  <c r="J136" i="7"/>
  <c r="J101" i="7"/>
  <c r="J167" i="7"/>
  <c r="J168" i="7"/>
  <c r="J107" i="7"/>
  <c r="J174" i="7"/>
  <c r="J138" i="7"/>
  <c r="J79" i="7"/>
  <c r="J172" i="7"/>
  <c r="J181" i="7"/>
  <c r="J156" i="7"/>
  <c r="J56" i="7"/>
  <c r="J190" i="7"/>
  <c r="J169" i="7"/>
  <c r="J82" i="7"/>
  <c r="J182" i="7"/>
  <c r="J192" i="7"/>
  <c r="J158" i="7"/>
  <c r="J155" i="7"/>
  <c r="J170" i="7"/>
  <c r="J61" i="7"/>
  <c r="J152" i="7"/>
  <c r="J189" i="7"/>
  <c r="J134" i="7"/>
  <c r="J93" i="7"/>
  <c r="J177" i="7"/>
  <c r="J86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761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99" i="2"/>
  <c r="H556" i="2"/>
  <c r="H608" i="2"/>
  <c r="H633" i="2"/>
  <c r="H595" i="2"/>
  <c r="H573" i="2"/>
  <c r="H568" i="2"/>
  <c r="H642" i="2"/>
  <c r="H627" i="2"/>
  <c r="H631" i="2"/>
  <c r="H220" i="2"/>
  <c r="H155" i="2"/>
  <c r="H720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41" i="2"/>
  <c r="H663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743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763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262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54" i="6"/>
  <c r="E148" i="6"/>
  <c r="E55" i="6"/>
  <c r="E39" i="6"/>
  <c r="E137" i="6"/>
  <c r="E35" i="6"/>
  <c r="E94" i="6"/>
  <c r="E93" i="6"/>
  <c r="E96" i="6"/>
  <c r="E171" i="6"/>
  <c r="E172" i="6"/>
  <c r="E160" i="6"/>
  <c r="E181" i="6"/>
  <c r="E113" i="6"/>
  <c r="E90" i="6"/>
  <c r="E85" i="6"/>
  <c r="E114" i="6"/>
  <c r="E121" i="6"/>
  <c r="E27" i="6"/>
  <c r="E13" i="6"/>
  <c r="E17" i="6"/>
  <c r="E62" i="6"/>
  <c r="E31" i="6"/>
  <c r="E87" i="6"/>
  <c r="E80" i="6"/>
  <c r="E115" i="6"/>
  <c r="E128" i="6"/>
  <c r="E70" i="6"/>
  <c r="E134" i="6"/>
  <c r="E165" i="6"/>
  <c r="E120" i="6"/>
  <c r="E60" i="6"/>
  <c r="E30" i="6"/>
  <c r="E89" i="6"/>
  <c r="E155" i="6"/>
  <c r="E58" i="6"/>
  <c r="E69" i="6"/>
  <c r="E102" i="6"/>
  <c r="E136" i="6"/>
  <c r="E19" i="6"/>
  <c r="E140" i="6"/>
  <c r="E66" i="6"/>
  <c r="E46" i="6"/>
  <c r="E180" i="6"/>
  <c r="E106" i="6"/>
  <c r="E104" i="6"/>
  <c r="E36" i="6"/>
  <c r="E166" i="6"/>
  <c r="E153" i="6"/>
  <c r="E56" i="6"/>
  <c r="E26" i="6"/>
  <c r="E71" i="6"/>
  <c r="E24" i="6"/>
  <c r="E139" i="6"/>
  <c r="E110" i="6"/>
  <c r="E119" i="6"/>
  <c r="K105" i="7"/>
  <c r="K153" i="7"/>
  <c r="K390" i="7"/>
  <c r="K305" i="7"/>
  <c r="K442" i="7"/>
  <c r="K323" i="7"/>
  <c r="K386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43" i="7"/>
  <c r="K46" i="7"/>
  <c r="K142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113" i="7"/>
  <c r="K64" i="7"/>
  <c r="K263" i="7"/>
  <c r="K250" i="7"/>
  <c r="K94" i="7"/>
  <c r="K48" i="7"/>
  <c r="K119" i="7"/>
  <c r="K47" i="7"/>
  <c r="K53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166" i="7"/>
  <c r="K106" i="7"/>
  <c r="K150" i="7"/>
  <c r="K92" i="7"/>
  <c r="K154" i="7"/>
  <c r="K308" i="7"/>
  <c r="K85" i="7"/>
  <c r="K71" i="7"/>
  <c r="K9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342" i="7"/>
  <c r="K164" i="7"/>
  <c r="K406" i="7"/>
  <c r="K188" i="7"/>
  <c r="K185" i="7"/>
  <c r="K72" i="7"/>
  <c r="K176" i="7"/>
  <c r="K161" i="7"/>
  <c r="K331" i="7"/>
  <c r="K70" i="7"/>
  <c r="K272" i="7"/>
  <c r="K278" i="7"/>
  <c r="K131" i="7"/>
  <c r="K503" i="7"/>
  <c r="K160" i="7"/>
  <c r="K163" i="7"/>
  <c r="K366" i="7"/>
  <c r="K184" i="7"/>
  <c r="K321" i="7"/>
  <c r="K120" i="7"/>
  <c r="K301" i="7"/>
  <c r="K350" i="7"/>
  <c r="K122" i="7"/>
  <c r="K147" i="7"/>
  <c r="K100" i="7"/>
  <c r="K416" i="7"/>
  <c r="K65" i="7"/>
  <c r="K88" i="7"/>
  <c r="K443" i="7"/>
  <c r="K110" i="7"/>
  <c r="K146" i="7"/>
  <c r="K148" i="7"/>
  <c r="K115" i="7"/>
  <c r="K457" i="7"/>
  <c r="K243" i="7"/>
  <c r="K237" i="7"/>
  <c r="K121" i="7"/>
  <c r="K118" i="7"/>
  <c r="K336" i="7"/>
  <c r="K103" i="7"/>
  <c r="K215" i="7"/>
  <c r="K318" i="7"/>
  <c r="K458" i="7"/>
  <c r="K83" i="7"/>
  <c r="K109" i="7"/>
  <c r="K469" i="7"/>
  <c r="K89" i="7"/>
  <c r="K117" i="7"/>
  <c r="K241" i="7"/>
  <c r="K74" i="7"/>
  <c r="K180" i="7"/>
  <c r="K268" i="7"/>
  <c r="K375" i="7"/>
  <c r="K218" i="7"/>
  <c r="K186" i="7"/>
  <c r="K248" i="7"/>
  <c r="K244" i="7"/>
  <c r="K171" i="7"/>
  <c r="K481" i="7"/>
  <c r="K242" i="7"/>
  <c r="K348" i="7"/>
  <c r="K313" i="7"/>
  <c r="K49" i="7"/>
  <c r="K183" i="7"/>
  <c r="K347" i="7"/>
  <c r="K307" i="7"/>
  <c r="K149" i="7"/>
  <c r="K333" i="7"/>
  <c r="K87" i="7"/>
  <c r="K303" i="7"/>
  <c r="K349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140" i="7"/>
  <c r="K494" i="7"/>
  <c r="K405" i="7"/>
  <c r="K480" i="7"/>
  <c r="K264" i="7"/>
  <c r="K245" i="7"/>
  <c r="K132" i="7"/>
  <c r="K446" i="7"/>
  <c r="K193" i="7"/>
  <c r="K274" i="7"/>
  <c r="K187" i="7"/>
  <c r="K136" i="7"/>
  <c r="K285" i="7"/>
  <c r="K271" i="7"/>
  <c r="K101" i="7"/>
  <c r="K326" i="7"/>
  <c r="K167" i="7"/>
  <c r="K168" i="7"/>
  <c r="K335" i="7"/>
  <c r="K293" i="7"/>
  <c r="K259" i="7"/>
  <c r="K437" i="7"/>
  <c r="K380" i="7"/>
  <c r="K257" i="7"/>
  <c r="K216" i="7"/>
  <c r="K296" i="7"/>
  <c r="K467" i="7"/>
  <c r="K288" i="7"/>
  <c r="K370" i="7"/>
  <c r="K411" i="7"/>
  <c r="K373" i="7"/>
  <c r="K310" i="7"/>
  <c r="K499" i="7"/>
  <c r="K273" i="7"/>
  <c r="K434" i="7"/>
  <c r="K138" i="7"/>
  <c r="K388" i="7"/>
  <c r="K500" i="7"/>
  <c r="K261" i="7"/>
  <c r="K460" i="7"/>
  <c r="K279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322" i="7"/>
  <c r="K79" i="7"/>
  <c r="K223" i="7"/>
  <c r="K491" i="7"/>
  <c r="K172" i="7"/>
  <c r="K181" i="7"/>
  <c r="K497" i="7"/>
  <c r="K432" i="7"/>
  <c r="K345" i="7"/>
  <c r="K426" i="7"/>
  <c r="K156" i="7"/>
  <c r="K56" i="7"/>
  <c r="K510" i="7"/>
  <c r="K459" i="7"/>
  <c r="K412" i="7"/>
  <c r="K504" i="7"/>
  <c r="K438" i="7"/>
  <c r="K190" i="7"/>
  <c r="K505" i="7"/>
  <c r="K169" i="7"/>
  <c r="K401" i="7"/>
  <c r="K487" i="7"/>
  <c r="K325" i="7"/>
  <c r="K327" i="7"/>
  <c r="K312" i="7"/>
  <c r="K483" i="7"/>
  <c r="K258" i="7"/>
  <c r="K246" i="7"/>
  <c r="K381" i="7"/>
  <c r="K340" i="7"/>
  <c r="K501" i="7"/>
  <c r="K182" i="7"/>
  <c r="K252" i="7"/>
  <c r="K314" i="7"/>
  <c r="K189" i="7"/>
  <c r="K420" i="7"/>
  <c r="K482" i="7"/>
  <c r="K281" i="7"/>
  <c r="K461" i="7"/>
  <c r="K413" i="7"/>
  <c r="K255" i="7"/>
  <c r="K436" i="7"/>
  <c r="K408" i="7"/>
  <c r="K478" i="7"/>
  <c r="K508" i="7"/>
  <c r="K421" i="7"/>
  <c r="K468" i="7"/>
  <c r="K155" i="7"/>
  <c r="K393" i="7"/>
  <c r="K471" i="7"/>
  <c r="K410" i="7"/>
  <c r="K247" i="7"/>
  <c r="K372" i="7"/>
  <c r="K222" i="7"/>
  <c r="K280" i="7"/>
  <c r="K415" i="7"/>
  <c r="K502" i="7"/>
  <c r="K158" i="7"/>
  <c r="K462" i="7"/>
  <c r="K374" i="7"/>
  <c r="K353" i="7"/>
  <c r="K260" i="7"/>
  <c r="K400" i="7"/>
  <c r="K324" i="7"/>
  <c r="K294" i="7"/>
  <c r="K479" i="7"/>
  <c r="K170" i="7"/>
  <c r="K338" i="7"/>
  <c r="K465" i="7"/>
  <c r="K407" i="7"/>
  <c r="K475" i="7"/>
  <c r="K355" i="7"/>
  <c r="K289" i="7"/>
  <c r="K424" i="7"/>
  <c r="K306" i="7"/>
  <c r="K486" i="7"/>
  <c r="K439" i="7"/>
  <c r="K378" i="7"/>
  <c r="K403" i="7"/>
  <c r="K493" i="7"/>
  <c r="K454" i="7"/>
  <c r="K455" i="7"/>
  <c r="K473" i="7"/>
  <c r="K152" i="7"/>
  <c r="K61" i="7"/>
  <c r="K192" i="7"/>
  <c r="K376" i="7"/>
  <c r="K495" i="7"/>
  <c r="K466" i="7"/>
  <c r="K316" i="7"/>
  <c r="K354" i="7"/>
  <c r="K377" i="7"/>
  <c r="K225" i="7"/>
  <c r="K368" i="7"/>
  <c r="K440" i="7"/>
  <c r="K428" i="7"/>
  <c r="K341" i="7"/>
  <c r="K422" i="7"/>
  <c r="K395" i="7"/>
  <c r="K292" i="7"/>
  <c r="K463" i="7"/>
  <c r="K509" i="7"/>
  <c r="K266" i="7"/>
  <c r="K419" i="7"/>
  <c r="K332" i="7"/>
  <c r="K498" i="7"/>
  <c r="K414" i="7"/>
  <c r="K134" i="7"/>
  <c r="K275" i="7"/>
  <c r="K286" i="7"/>
  <c r="K398" i="7"/>
  <c r="K490" i="7"/>
  <c r="K309" i="7"/>
  <c r="K339" i="7"/>
  <c r="K239" i="7"/>
  <c r="K484" i="7"/>
  <c r="K379" i="7"/>
  <c r="K433" i="7"/>
  <c r="K82" i="7"/>
  <c r="K330" i="7"/>
  <c r="K470" i="7"/>
  <c r="K441" i="7"/>
  <c r="K304" i="7"/>
  <c r="K93" i="7"/>
  <c r="K507" i="7"/>
  <c r="K492" i="7"/>
  <c r="K399" i="7"/>
  <c r="K177" i="7"/>
  <c r="K254" i="7"/>
  <c r="K389" i="7"/>
  <c r="K402" i="7"/>
  <c r="K397" i="7"/>
  <c r="K290" i="7"/>
  <c r="K435" i="7"/>
  <c r="K485" i="7"/>
  <c r="K418" i="7"/>
  <c r="K317" i="7"/>
  <c r="K425" i="7"/>
  <c r="K417" i="7"/>
  <c r="K276" i="7"/>
  <c r="K298" i="7"/>
  <c r="K337" i="7"/>
  <c r="K351" i="7"/>
  <c r="K352" i="7"/>
  <c r="E144" i="6"/>
  <c r="J7" i="7"/>
  <c r="K14" i="7"/>
  <c r="K7" i="7"/>
  <c r="E186" i="6"/>
  <c r="E167" i="6"/>
  <c r="E33" i="6"/>
  <c r="E122" i="6"/>
  <c r="E123" i="6"/>
  <c r="E16" i="6"/>
  <c r="E143" i="6"/>
  <c r="E146" i="6"/>
  <c r="E23" i="6"/>
  <c r="E34" i="6"/>
  <c r="E162" i="6"/>
  <c r="E7" i="6"/>
  <c r="E22" i="6"/>
  <c r="E138" i="6"/>
  <c r="E45" i="6"/>
  <c r="E86" i="6"/>
  <c r="E12" i="6"/>
  <c r="E83" i="6"/>
  <c r="E42" i="6"/>
  <c r="E54" i="6"/>
  <c r="E44" i="6"/>
  <c r="E78" i="6"/>
  <c r="E132" i="6"/>
  <c r="E174" i="6"/>
  <c r="E63" i="6"/>
  <c r="E25" i="6"/>
  <c r="E29" i="6"/>
  <c r="E103" i="6"/>
  <c r="E107" i="6"/>
  <c r="E84" i="6"/>
  <c r="E135" i="6"/>
  <c r="E64" i="6"/>
  <c r="E105" i="6"/>
  <c r="E21" i="6"/>
  <c r="E129" i="6"/>
  <c r="E79" i="6"/>
  <c r="E65" i="6"/>
  <c r="E53" i="6"/>
  <c r="E61" i="6"/>
  <c r="E76" i="6"/>
  <c r="E38" i="6"/>
  <c r="E8" i="6"/>
  <c r="E169" i="6"/>
  <c r="E101" i="6"/>
  <c r="E100" i="6"/>
  <c r="E116" i="6"/>
  <c r="E68" i="6"/>
  <c r="E124" i="6"/>
  <c r="E9" i="6"/>
  <c r="E52" i="6"/>
  <c r="E157" i="6"/>
  <c r="E95" i="6"/>
  <c r="E57" i="6"/>
  <c r="E97" i="6"/>
  <c r="E159" i="6"/>
  <c r="E59" i="6"/>
  <c r="E92" i="6"/>
  <c r="E150" i="6"/>
  <c r="E126" i="6"/>
  <c r="E111" i="6"/>
  <c r="E168" i="6"/>
  <c r="E18" i="6"/>
  <c r="E88" i="6"/>
  <c r="E99" i="6"/>
  <c r="E130" i="6"/>
  <c r="E133" i="6"/>
  <c r="E32" i="6"/>
  <c r="E98" i="6"/>
  <c r="E40" i="6"/>
  <c r="E118" i="6"/>
  <c r="E74" i="6"/>
  <c r="E112" i="6"/>
  <c r="E67" i="6"/>
  <c r="E20" i="6"/>
  <c r="E125" i="6"/>
  <c r="E161" i="6"/>
  <c r="E77" i="6"/>
  <c r="E131" i="6"/>
  <c r="E179" i="6"/>
  <c r="E48" i="6"/>
  <c r="E41" i="6"/>
  <c r="E108" i="6"/>
  <c r="E72" i="6"/>
  <c r="E170" i="6"/>
  <c r="E37" i="6"/>
  <c r="E51" i="6"/>
  <c r="H771" i="2"/>
  <c r="H7" i="2"/>
  <c r="K771" i="7" l="1"/>
  <c r="I326" i="2"/>
  <c r="I524" i="2"/>
  <c r="I10" i="2"/>
  <c r="I120" i="2"/>
  <c r="I141" i="2"/>
  <c r="I555" i="2"/>
  <c r="I470" i="2"/>
  <c r="I573" i="2"/>
  <c r="I94" i="2"/>
  <c r="I209" i="2"/>
  <c r="I154" i="2"/>
  <c r="I561" i="2"/>
  <c r="I361" i="2"/>
  <c r="I342" i="2"/>
  <c r="I498" i="2"/>
  <c r="I121" i="2"/>
  <c r="I18" i="2"/>
  <c r="I714" i="2"/>
  <c r="I290" i="2"/>
  <c r="I766" i="2"/>
  <c r="I770" i="2"/>
  <c r="I22" i="2"/>
  <c r="I548" i="2"/>
  <c r="I82" i="2"/>
  <c r="I66" i="2"/>
  <c r="I158" i="2"/>
  <c r="I767" i="2"/>
  <c r="I761" i="2"/>
  <c r="I565" i="2"/>
  <c r="I461" i="2"/>
  <c r="I233" i="2"/>
  <c r="I133" i="2"/>
  <c r="I670" i="2"/>
  <c r="I686" i="2"/>
  <c r="I345" i="2"/>
  <c r="I758" i="2"/>
  <c r="I255" i="2"/>
  <c r="I129" i="2"/>
  <c r="I632" i="2"/>
  <c r="I691" i="2"/>
  <c r="I283" i="2"/>
  <c r="I484" i="2"/>
  <c r="I389" i="2"/>
  <c r="I636" i="2"/>
  <c r="I365" i="2"/>
  <c r="I576" i="2"/>
  <c r="I176" i="2"/>
  <c r="I579" i="2"/>
  <c r="I672" i="2"/>
  <c r="I162" i="2"/>
  <c r="I67" i="2"/>
  <c r="I571" i="2"/>
  <c r="I439" i="2"/>
  <c r="I138" i="2"/>
  <c r="I199" i="2"/>
  <c r="I488" i="2"/>
  <c r="I88" i="2"/>
  <c r="I181" i="2"/>
  <c r="I378" i="2"/>
  <c r="I270" i="2"/>
  <c r="I605" i="2"/>
  <c r="I298" i="2"/>
  <c r="I212" i="2"/>
  <c r="I511" i="2"/>
  <c r="I96" i="2"/>
  <c r="I227" i="2"/>
  <c r="I132" i="2"/>
  <c r="I659" i="2"/>
  <c r="I735" i="2"/>
  <c r="I529" i="2"/>
  <c r="I583" i="2"/>
  <c r="I658" i="2"/>
  <c r="I705" i="2"/>
  <c r="I601" i="2"/>
  <c r="I612" i="2"/>
  <c r="I477" i="2"/>
  <c r="I70" i="2"/>
  <c r="I44" i="2"/>
  <c r="I729" i="2"/>
  <c r="I417" i="2"/>
  <c r="I289" i="2"/>
  <c r="I114" i="2"/>
  <c r="I466" i="2"/>
  <c r="I254" i="2"/>
  <c r="I81" i="2"/>
  <c r="I695" i="2"/>
  <c r="I720" i="2"/>
  <c r="I266" i="2"/>
  <c r="I447" i="2"/>
  <c r="I351" i="2"/>
  <c r="I73" i="2"/>
  <c r="I452" i="2"/>
  <c r="I359" i="2"/>
  <c r="I296" i="2"/>
  <c r="I334" i="2"/>
  <c r="I512" i="2"/>
  <c r="I144" i="2"/>
  <c r="I537" i="2"/>
  <c r="I514" i="2"/>
  <c r="I304" i="2"/>
  <c r="I526" i="2"/>
  <c r="I545" i="2"/>
  <c r="I166" i="2"/>
  <c r="I105" i="2"/>
  <c r="I37" i="2"/>
  <c r="I163" i="2"/>
  <c r="I260" i="2"/>
  <c r="I9" i="2"/>
  <c r="I156" i="2"/>
  <c r="I27" i="2"/>
  <c r="I31" i="2"/>
  <c r="I427" i="2"/>
  <c r="I64" i="2"/>
  <c r="I232" i="2"/>
  <c r="I76" i="2"/>
  <c r="I71" i="2"/>
  <c r="I159" i="2"/>
  <c r="I110" i="2"/>
  <c r="I26" i="2"/>
  <c r="I193" i="2"/>
  <c r="I54" i="2"/>
  <c r="I16" i="2"/>
  <c r="I182" i="2"/>
  <c r="I530" i="2"/>
  <c r="I25" i="2"/>
  <c r="I13" i="2"/>
  <c r="I768" i="2"/>
  <c r="I489" i="2"/>
  <c r="I760" i="2"/>
  <c r="I618" i="2"/>
  <c r="I412" i="2"/>
  <c r="I680" i="2"/>
  <c r="I415" i="2"/>
  <c r="I549" i="2"/>
  <c r="I577" i="2"/>
  <c r="I328" i="2"/>
  <c r="I619" i="2"/>
  <c r="I262" i="2"/>
  <c r="I622" i="2"/>
  <c r="I284" i="2"/>
  <c r="I218" i="2"/>
  <c r="I611" i="2"/>
  <c r="I752" i="2"/>
  <c r="I119" i="2"/>
  <c r="I380" i="2"/>
  <c r="I578" i="2"/>
  <c r="I331" i="2"/>
  <c r="I536" i="2"/>
  <c r="I291" i="2"/>
  <c r="I547" i="2"/>
  <c r="I369" i="2"/>
  <c r="I616" i="2"/>
  <c r="I364" i="2"/>
  <c r="I588" i="2"/>
  <c r="I217" i="2"/>
  <c r="I495" i="2"/>
  <c r="I742" i="2"/>
  <c r="I699" i="2"/>
  <c r="I657" i="2"/>
  <c r="I240" i="2"/>
  <c r="I377" i="2"/>
  <c r="I521" i="2"/>
  <c r="I174" i="2"/>
  <c r="I474" i="2"/>
  <c r="I500" i="2"/>
  <c r="I697" i="2"/>
  <c r="I501" i="2"/>
  <c r="I736" i="2"/>
  <c r="I631" i="2"/>
  <c r="I596" i="2"/>
  <c r="I244" i="2"/>
  <c r="I731" i="2"/>
  <c r="I469" i="2"/>
  <c r="I349" i="2"/>
  <c r="I391" i="2"/>
  <c r="I436" i="2"/>
  <c r="I271" i="2"/>
  <c r="I541" i="2"/>
  <c r="I197" i="2"/>
  <c r="I338" i="2"/>
  <c r="I473" i="2"/>
  <c r="I169" i="2"/>
  <c r="I213" i="2"/>
  <c r="I275" i="2"/>
  <c r="I350" i="2"/>
  <c r="I722" i="2"/>
  <c r="I87" i="2"/>
  <c r="I322" i="2"/>
  <c r="I183" i="2"/>
  <c r="I179" i="2"/>
  <c r="I451" i="2"/>
  <c r="I718" i="2"/>
  <c r="I716" i="2"/>
  <c r="I108" i="2"/>
  <c r="I340" i="2"/>
  <c r="I226" i="2"/>
  <c r="I14" i="2"/>
  <c r="I224" i="2"/>
  <c r="I106" i="2"/>
  <c r="I175" i="2"/>
  <c r="I410" i="2"/>
  <c r="I60" i="2"/>
  <c r="I455" i="2"/>
  <c r="I300" i="2"/>
  <c r="I329" i="2"/>
  <c r="I46" i="2"/>
  <c r="I151" i="2"/>
  <c r="I210" i="2"/>
  <c r="I264" i="2"/>
  <c r="I29" i="2"/>
  <c r="I7" i="2"/>
  <c r="I142" i="2"/>
  <c r="I20" i="2"/>
  <c r="I374" i="2"/>
  <c r="I675" i="2"/>
  <c r="I523" i="2"/>
  <c r="I694" i="2"/>
  <c r="I515" i="2"/>
  <c r="I24" i="2"/>
  <c r="I353" i="2"/>
  <c r="I332" i="2"/>
  <c r="I152" i="2"/>
  <c r="I668" i="2"/>
  <c r="I23" i="2"/>
  <c r="I12" i="2"/>
  <c r="I17" i="2"/>
  <c r="I90" i="2"/>
  <c r="I21" i="2"/>
  <c r="I457" i="2"/>
  <c r="I8" i="2"/>
  <c r="I765" i="2"/>
  <c r="I771" i="2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<sst xmlns="http://schemas.openxmlformats.org/spreadsheetml/2006/main" count="12226" uniqueCount="2068">
  <si>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</si>
  <si>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</si>
  <si>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</si>
  <si>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</si>
  <si>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</si>
  <si>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</si>
  <si>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</si>
  <si>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</si>
  <si>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</si>
  <si>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</si>
  <si>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</si>
  <si>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</si>
  <si>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</si>
  <si>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</si>
  <si>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</si>
  <si>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</si>
  <si>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</si>
  <si>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</si>
  <si>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</si>
  <si>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</si>
  <si>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</si>
  <si>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</si>
  <si>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</si>
  <si>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</si>
  <si>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</si>
  <si>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</si>
  <si>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</si>
  <si>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</si>
  <si>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</si>
  <si>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</si>
  <si>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</si>
  <si>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</si>
  <si>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</si>
  <si>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</si>
  <si>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</si>
  <si>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</si>
  <si>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</si>
  <si>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</si>
  <si>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</si>
  <si>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</si>
  <si>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</si>
  <si>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</si>
  <si>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</si>
  <si>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</si>
  <si>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</si>
  <si>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</si>
  <si>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</si>
  <si>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</si>
  <si>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</si>
  <si>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</si>
  <si>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</si>
  <si>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</si>
  <si>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</si>
  <si>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</si>
  <si>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</si>
  <si>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</si>
  <si>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</si>
  <si>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</si>
  <si>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</si>
  <si>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</si>
  <si>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</si>
  <si>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</si>
  <si>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</si>
  <si>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</si>
  <si>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</si>
  <si>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</si>
  <si>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</si>
  <si>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</si>
  <si>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</si>
  <si>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</si>
  <si>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</si>
  <si>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</si>
  <si>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</si>
  <si>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</si>
  <si>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</si>
  <si>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</si>
  <si>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</si>
  <si>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</si>
  <si>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</si>
  <si>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</si>
  <si>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</si>
  <si>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</si>
  <si>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</si>
  <si>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</si>
  <si>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</si>
  <si>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</si>
  <si>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</si>
  <si>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</si>
  <si>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</si>
  <si>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</si>
  <si>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</si>
  <si>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</si>
  <si>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</si>
  <si>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</si>
  <si>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</si>
  <si>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</si>
  <si>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</si>
  <si>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</si>
  <si>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</si>
  <si>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</si>
  <si>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</si>
  <si>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</si>
  <si>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</si>
  <si>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</si>
  <si>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</si>
  <si>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</si>
  <si>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</si>
  <si>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</si>
  <si>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</si>
  <si>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</si>
  <si>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</si>
  <si>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</si>
  <si>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</si>
  <si>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</si>
  <si>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</si>
  <si>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</si>
  <si>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</si>
  <si>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</si>
  <si>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</si>
  <si>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</si>
  <si>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</si>
  <si>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</si>
  <si>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</si>
  <si>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</si>
  <si>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</si>
  <si>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</si>
  <si>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</si>
  <si>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</si>
  <si>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</si>
  <si>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</si>
  <si>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</si>
  <si>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</si>
  <si>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</si>
  <si>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</si>
  <si>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</si>
  <si>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</si>
  <si>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</si>
  <si>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</si>
  <si>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</si>
  <si>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</si>
  <si>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</si>
  <si>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</si>
  <si>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</si>
  <si>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</si>
  <si>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</si>
  <si>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</si>
  <si>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</si>
  <si>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</si>
  <si>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</si>
  <si>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</si>
  <si>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</si>
  <si>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</si>
  <si>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</si>
  <si>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</si>
  <si>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</si>
  <si>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</si>
  <si>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</si>
  <si>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</si>
  <si>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</si>
  <si>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</si>
  <si>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</si>
  <si>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</si>
  <si>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</si>
  <si>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</si>
  <si>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</si>
  <si>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</si>
  <si>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</si>
  <si>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</si>
  <si>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</si>
  <si>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</si>
  <si>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</si>
  <si>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</si>
  <si>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</si>
  <si>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</si>
  <si>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</si>
  <si>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</si>
  <si>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</si>
  <si>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</si>
  <si>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</si>
  <si>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</si>
  <si>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</si>
  <si>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</si>
  <si>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</si>
  <si>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</si>
  <si>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</si>
  <si>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</si>
  <si>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</si>
  <si>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</si>
  <si>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</si>
  <si>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</si>
  <si>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</si>
  <si>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</si>
  <si>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</si>
  <si>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</si>
  <si>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</si>
  <si>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</si>
  <si>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</si>
  <si>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</si>
  <si>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</si>
  <si>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</si>
  <si>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</si>
  <si>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</si>
  <si>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</si>
  <si>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</si>
  <si>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</si>
  <si>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</si>
  <si>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</si>
  <si>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</si>
  <si>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</si>
  <si>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</si>
  <si>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</si>
  <si>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</si>
  <si>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</si>
  <si>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</si>
  <si>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</si>
  <si>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</si>
  <si>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</si>
  <si>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</si>
  <si>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</si>
  <si>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</si>
  <si>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</si>
  <si>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</si>
  <si>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</si>
  <si>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</si>
  <si>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</si>
  <si>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</si>
  <si>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</si>
  <si>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</si>
  <si>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</si>
  <si>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</si>
  <si>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</si>
  <si>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</si>
  <si>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</si>
  <si>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</si>
  <si>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</si>
  <si>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</si>
  <si>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</si>
  <si>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</si>
  <si>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</si>
  <si>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</si>
  <si>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</si>
  <si>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</si>
  <si>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</si>
  <si>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</si>
  <si>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</si>
  <si>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</si>
  <si>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</si>
  <si>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</si>
  <si>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</si>
  <si>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</si>
  <si>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</si>
  <si>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</si>
  <si>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</si>
  <si>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</si>
  <si>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</si>
  <si>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</si>
  <si>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</si>
  <si>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</si>
  <si>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</si>
  <si>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</si>
  <si>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</si>
  <si>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</si>
  <si>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</si>
  <si>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</si>
  <si>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</si>
  <si>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</si>
  <si>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</si>
  <si>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</si>
  <si>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</si>
  <si>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</si>
  <si>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</si>
  <si>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</si>
  <si>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</si>
  <si>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</si>
  <si>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</si>
  <si>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</si>
  <si>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</si>
  <si>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</si>
  <si>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</si>
  <si>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</si>
  <si>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</si>
  <si>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</si>
  <si>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</si>
  <si>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</si>
  <si>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</si>
  <si>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</si>
  <si>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</si>
  <si>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</si>
  <si>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</si>
  <si>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</si>
  <si>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</si>
  <si>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</si>
  <si>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</si>
  <si>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</si>
  <si>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</si>
  <si>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</si>
  <si>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</si>
  <si>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</si>
  <si>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</si>
  <si>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</si>
  <si>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</si>
  <si>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</si>
  <si>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</si>
  <si>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</si>
  <si>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</si>
  <si>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</si>
  <si>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</si>
  <si>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</si>
  <si>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</si>
  <si>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</si>
  <si>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</si>
  <si>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</si>
  <si>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</si>
  <si>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</si>
  <si>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</si>
  <si>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</si>
  <si>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</si>
  <si>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</si>
  <si>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</si>
  <si>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</si>
  <si>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</si>
  <si>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</si>
  <si>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</si>
  <si>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</si>
  <si>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</si>
  <si>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</si>
  <si>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</si>
  <si>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</si>
  <si>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</si>
  <si>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</si>
  <si>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</si>
  <si>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</si>
  <si>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</si>
  <si>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</si>
  <si>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</si>
  <si>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</si>
  <si>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</si>
  <si>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</si>
  <si>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</si>
  <si>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</si>
  <si>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</si>
  <si>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</si>
  <si>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</si>
  <si>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</si>
  <si>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</si>
  <si>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</si>
  <si>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</si>
  <si>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</si>
  <si>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</si>
  <si>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</si>
  <si>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</si>
  <si>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</si>
  <si>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</si>
  <si>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</si>
  <si>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</si>
  <si>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</si>
  <si>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</si>
  <si>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</si>
  <si>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</si>
  <si>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</si>
  <si>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</si>
  <si>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</si>
  <si>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</si>
  <si>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</si>
  <si>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</si>
  <si>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</si>
  <si>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</si>
  <si>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</si>
  <si>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</si>
  <si>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</si>
  <si>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</si>
  <si>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</si>
  <si>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</si>
  <si>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</si>
  <si>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</si>
  <si>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</si>
  <si>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</si>
  <si>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</si>
  <si>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</si>
  <si>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</si>
  <si>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</si>
  <si>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</si>
  <si>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</si>
  <si>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</si>
  <si>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</si>
  <si>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</si>
  <si>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</si>
  <si>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</si>
  <si>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</si>
  <si>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</si>
  <si>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</si>
  <si>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</si>
  <si>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</si>
  <si>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</si>
  <si>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</si>
  <si>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</si>
  <si>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</si>
  <si>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</si>
  <si>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</si>
  <si>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</si>
  <si>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</si>
  <si>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</si>
  <si>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</si>
  <si>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</si>
  <si>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</si>
  <si>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</si>
  <si>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</si>
  <si>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</si>
  <si>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</si>
  <si>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</si>
  <si>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</si>
  <si>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</si>
  <si>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</si>
  <si>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</si>
  <si>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</si>
  <si>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</si>
  <si>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</si>
  <si>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</si>
  <si>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</si>
  <si>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</si>
  <si>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</si>
  <si>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</si>
  <si>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</si>
  <si>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</si>
  <si>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</si>
  <si>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</si>
  <si>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</si>
  <si>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</si>
  <si>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</si>
  <si>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</si>
  <si>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</si>
  <si>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</si>
  <si>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</si>
  <si>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</si>
  <si>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</si>
  <si>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</si>
  <si>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</si>
  <si>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</si>
  <si>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</si>
  <si>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</si>
  <si>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</si>
  <si>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</si>
  <si>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</si>
  <si>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</si>
  <si>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</si>
  <si>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</si>
  <si>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</si>
  <si>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</si>
  <si>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</si>
  <si>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</si>
  <si>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</si>
  <si>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</si>
  <si>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</si>
  <si>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</si>
  <si>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</si>
  <si>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</si>
  <si>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</si>
  <si>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</si>
  <si>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</si>
  <si>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</si>
  <si>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</si>
  <si>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</si>
  <si>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</si>
  <si>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</si>
  <si>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</si>
  <si>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</si>
  <si>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</si>
  <si>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</si>
  <si>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</si>
  <si>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</si>
  <si>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</si>
  <si>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</si>
  <si>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</si>
  <si>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</si>
  <si>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</si>
  <si>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</si>
  <si>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</si>
  <si>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</si>
  <si>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</si>
  <si>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</si>
  <si>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</si>
  <si>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</si>
  <si>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</si>
  <si>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</si>
  <si>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</si>
  <si>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</si>
  <si>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</si>
  <si>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</si>
  <si>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</si>
  <si>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</si>
  <si>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</si>
  <si>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</si>
  <si>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</si>
  <si>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</si>
  <si>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</si>
  <si>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</si>
  <si>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</si>
  <si>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</si>
  <si>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</si>
  <si>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</si>
  <si>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</si>
  <si>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</si>
  <si>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</si>
  <si>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</si>
  <si>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</si>
  <si>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</si>
  <si>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</si>
  <si>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</si>
  <si>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</si>
  <si>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</si>
  <si>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</si>
  <si>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</si>
  <si>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</si>
  <si>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</si>
  <si>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</si>
  <si>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</si>
  <si>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</si>
  <si>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</si>
  <si>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</si>
  <si>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</si>
  <si>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</si>
  <si>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</si>
  <si>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</si>
  <si>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</si>
  <si>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</si>
  <si>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</si>
  <si>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</si>
  <si>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</si>
  <si>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</si>
  <si>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</si>
  <si>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</si>
  <si>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</si>
  <si>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</si>
  <si>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</si>
  <si>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</si>
  <si>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</si>
  <si>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</si>
  <si>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</si>
  <si>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</si>
  <si>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</si>
  <si>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</si>
  <si>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</si>
  <si>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</si>
  <si>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</si>
  <si>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</si>
  <si>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</si>
  <si>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</si>
  <si>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</si>
  <si>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</si>
  <si>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</si>
  <si>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</si>
  <si>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</si>
  <si>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</si>
  <si>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</si>
  <si>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</si>
  <si>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</si>
  <si>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</si>
  <si>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</si>
  <si>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</si>
  <si>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</si>
  <si>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</si>
  <si>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</si>
  <si>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</si>
  <si>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</si>
  <si>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</si>
  <si>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</si>
  <si>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</si>
  <si>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</si>
  <si>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</si>
  <si>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</si>
  <si>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</si>
  <si>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</si>
  <si>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</si>
  <si>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</si>
  <si>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</si>
  <si>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</si>
  <si>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</si>
  <si>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</si>
  <si>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</si>
  <si>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</si>
  <si>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</si>
  <si>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</si>
  <si>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</si>
  <si>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</si>
  <si>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</si>
  <si>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</si>
  <si>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</si>
  <si>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</si>
  <si>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</si>
  <si>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</si>
  <si>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</si>
  <si>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</si>
  <si>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</si>
  <si>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</si>
  <si>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</si>
  <si>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</si>
  <si>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</si>
  <si>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</si>
  <si>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</si>
  <si>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</si>
  <si>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</si>
  <si>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</si>
  <si>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</si>
  <si>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</si>
  <si>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</si>
  <si>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</si>
  <si>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</si>
  <si>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</si>
  <si>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</si>
  <si>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</si>
  <si>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</si>
  <si>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</si>
  <si>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</si>
  <si>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</si>
  <si>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</si>
  <si>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</si>
  <si>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</si>
  <si>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</si>
  <si>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</si>
  <si>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</si>
  <si>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</si>
  <si>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</si>
  <si>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</si>
  <si>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</si>
  <si>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</si>
  <si>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</si>
  <si>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</si>
  <si>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</si>
  <si>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</si>
  <si>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</si>
  <si>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</si>
  <si>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</si>
  <si>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</si>
  <si>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</si>
  <si>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</si>
  <si>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</si>
  <si>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</si>
  <si>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</si>
  <si>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</si>
  <si>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</si>
  <si>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</si>
  <si>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</si>
  <si>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</si>
  <si>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</si>
  <si>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</si>
  <si>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</si>
  <si>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</si>
  <si>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</si>
  <si>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</si>
  <si>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</si>
  <si>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</si>
  <si>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</si>
  <si>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</si>
  <si>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</si>
  <si>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</si>
  <si>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</si>
  <si>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</si>
  <si>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</si>
  <si>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</si>
  <si>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</si>
  <si>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</si>
  <si>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</si>
  <si>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</si>
  <si>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</si>
  <si>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</si>
  <si>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</si>
  <si>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</si>
  <si>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</si>
  <si>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</si>
  <si>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</si>
  <si>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</si>
  <si>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</si>
  <si>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</si>
  <si>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</si>
  <si>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</si>
  <si>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</si>
  <si>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</si>
  <si>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</si>
  <si>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</si>
  <si>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</si>
  <si>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</si>
  <si>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</si>
  <si>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</si>
  <si>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</si>
  <si>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</si>
  <si>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</si>
  <si>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</si>
  <si>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</si>
  <si>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</si>
  <si>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</si>
  <si>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</si>
  <si>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</si>
  <si>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</si>
  <si>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</si>
  <si>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</si>
  <si>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</si>
  <si>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</si>
  <si>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</si>
  <si>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</si>
  <si>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</si>
  <si>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</si>
  <si>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</si>
  <si>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</si>
  <si>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</si>
  <si>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</si>
  <si>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</si>
  <si>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</si>
  <si>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</si>
  <si>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12/2010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</si>
  <si>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</si>
  <si>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</si>
  <si>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</si>
  <si>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</si>
  <si>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</si>
  <si>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</si>
  <si>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</si>
  <si>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</si>
  <si>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</si>
  <si>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</si>
  <si>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</si>
  <si>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</si>
  <si>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</si>
  <si>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</si>
  <si>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</si>
  <si>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</si>
  <si>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</si>
  <si>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</si>
  <si>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</si>
  <si>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</si>
  <si>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</si>
  <si>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</si>
  <si>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</si>
  <si>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</si>
  <si>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</si>
  <si>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</si>
  <si>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</si>
  <si>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</si>
  <si>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</si>
  <si>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</si>
  <si>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</si>
  <si>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</si>
  <si>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</si>
  <si>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</si>
  <si>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</si>
  <si>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</si>
  <si>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</si>
  <si>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</si>
  <si>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</si>
  <si>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</si>
  <si>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</si>
  <si>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</si>
  <si>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</si>
  <si>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</si>
  <si>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</si>
  <si>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</si>
  <si>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</si>
  <si>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</si>
  <si>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</si>
  <si>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</si>
  <si>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</si>
  <si>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</si>
  <si>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</si>
  <si>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</si>
  <si>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</si>
  <si>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</si>
  <si>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</si>
  <si>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</si>
  <si>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</si>
  <si>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</si>
  <si>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</si>
  <si>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</si>
  <si>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</si>
  <si>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</si>
  <si>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</si>
  <si>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</si>
  <si>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</si>
  <si>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</si>
  <si>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</si>
  <si>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</si>
  <si>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</si>
  <si>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</si>
  <si>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</si>
  <si>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</si>
  <si>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</si>
  <si>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</si>
  <si>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</si>
  <si>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</si>
  <si>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</si>
  <si>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</si>
  <si>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</si>
  <si>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</si>
  <si>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</si>
  <si>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</si>
  <si>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</si>
  <si>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</si>
  <si>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</si>
  <si>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</si>
  <si>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</si>
  <si>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</si>
  <si>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</si>
  <si>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</si>
  <si>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</si>
  <si>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</si>
  <si>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</si>
  <si>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</si>
  <si>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</si>
  <si>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</si>
  <si>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</si>
  <si>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</si>
  <si>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</si>
  <si>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</si>
  <si>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</si>
  <si>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</si>
  <si>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</si>
  <si>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</si>
  <si>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</si>
  <si>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</si>
  <si>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</si>
  <si>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</si>
  <si>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</si>
  <si>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</si>
  <si>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</si>
  <si>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</si>
  <si>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</si>
  <si>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</si>
  <si>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</si>
  <si>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</si>
  <si>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</si>
  <si>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</si>
  <si>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</si>
  <si>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</si>
  <si>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</si>
  <si>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</si>
  <si>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</si>
  <si>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</si>
  <si>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</si>
  <si>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</si>
  <si>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</si>
  <si>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</si>
  <si>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</si>
  <si>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</si>
  <si>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</si>
  <si>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</si>
  <si>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</si>
  <si>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</si>
  <si>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</si>
  <si>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</si>
  <si>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</si>
  <si>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</si>
  <si>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</si>
  <si>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</si>
  <si>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</si>
  <si>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</si>
  <si>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</si>
  <si>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</si>
  <si>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</si>
  <si>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</si>
  <si>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</si>
  <si>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</si>
  <si>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</si>
  <si>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</si>
  <si>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</si>
  <si>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</si>
  <si>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</si>
  <si>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</si>
  <si>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</si>
  <si>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</si>
  <si>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</si>
  <si>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</si>
  <si>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</si>
  <si>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</si>
  <si>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</si>
  <si>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</si>
  <si>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</si>
  <si>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</si>
  <si>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</si>
  <si>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</si>
  <si>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</si>
  <si>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</si>
  <si>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</si>
  <si>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</si>
  <si>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</si>
  <si>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</si>
  <si>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</si>
  <si>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</si>
  <si>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</si>
  <si>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</si>
  <si>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</si>
  <si>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</si>
  <si>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</si>
  <si>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</si>
  <si>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</si>
  <si>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</si>
  <si>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</si>
  <si>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</si>
  <si>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</si>
  <si>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</si>
  <si>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</si>
  <si>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</si>
  <si>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</si>
  <si>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</si>
  <si>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</si>
  <si>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</si>
  <si>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</si>
  <si>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</si>
  <si>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</si>
  <si>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</si>
  <si>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</si>
  <si>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</si>
  <si>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</si>
  <si>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</si>
  <si>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</si>
  <si>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</si>
  <si>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</si>
  <si>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</si>
  <si>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</si>
  <si>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</si>
  <si>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</si>
  <si>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</si>
  <si>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</si>
  <si>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</si>
  <si>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</si>
  <si>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</si>
  <si>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</si>
  <si>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</si>
  <si>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</si>
  <si>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</si>
  <si>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</si>
  <si>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</si>
  <si>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</si>
  <si>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</si>
  <si>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</si>
  <si>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</si>
  <si>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</si>
  <si>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</si>
  <si>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</si>
  <si>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</si>
  <si>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</si>
  <si>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</si>
  <si>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</si>
  <si>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</si>
  <si>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</si>
  <si>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</si>
  <si>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</si>
  <si>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</si>
  <si>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</si>
  <si>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</si>
  <si>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</si>
  <si>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</si>
  <si>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</si>
  <si>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</si>
  <si>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</si>
  <si>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</si>
  <si>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</si>
  <si>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</si>
  <si>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</si>
  <si>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</si>
  <si>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</si>
  <si>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</si>
  <si>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</si>
  <si>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</si>
  <si>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</si>
  <si>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</si>
  <si>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GOLDMAN SACHS INTERNATIONAL, LONDON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</si>
  <si>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</si>
  <si>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</si>
  <si>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</si>
  <si>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</si>
  <si>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</si>
  <si>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</si>
  <si>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</si>
  <si>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</si>
  <si>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</si>
  <si>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</si>
  <si>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</si>
  <si>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</si>
  <si>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</si>
  <si>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</si>
  <si>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</si>
  <si>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</si>
  <si>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</si>
  <si>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</si>
  <si>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</si>
  <si>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</si>
  <si>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</si>
  <si>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</si>
  <si>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</si>
  <si>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</si>
  <si>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</si>
  <si>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</si>
  <si>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</si>
  <si>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</si>
  <si>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</si>
  <si>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</si>
  <si>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</si>
  <si>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</si>
  <si>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</si>
  <si>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</si>
  <si>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</si>
  <si>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</si>
  <si>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</si>
  <si>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</si>
  <si>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</si>
  <si>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</si>
  <si>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</si>
  <si>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</si>
  <si>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</si>
  <si>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</si>
  <si>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</si>
  <si>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</si>
  <si>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</si>
  <si>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</si>
  <si>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</si>
  <si>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</si>
  <si>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</si>
  <si>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</si>
  <si>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</si>
  <si>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</si>
  <si>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</si>
  <si>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</si>
  <si>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</si>
  <si>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</si>
  <si>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</si>
  <si>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</si>
  <si>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</si>
  <si>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</si>
  <si>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</si>
  <si>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</si>
  <si>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</si>
  <si>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</si>
  <si>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</si>
  <si>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</si>
  <si>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</si>
  <si>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</si>
  <si>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</si>
  <si>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</si>
  <si>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</si>
  <si>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</si>
  <si>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</si>
  <si>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</si>
  <si>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</si>
  <si>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</si>
  <si>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</si>
  <si>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</si>
  <si>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</si>
  <si>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</si>
  <si>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</si>
  <si>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</si>
  <si>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</si>
  <si>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</si>
  <si>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</si>
  <si>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</si>
  <si>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</si>
  <si>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</si>
  <si>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</si>
  <si>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</si>
  <si>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</si>
  <si>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</si>
  <si>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</si>
  <si>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</si>
  <si>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</si>
  <si>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</si>
  <si>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</si>
  <si>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</si>
  <si>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</si>
  <si>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</si>
  <si>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</si>
  <si>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</si>
  <si>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</si>
  <si>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</si>
  <si>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</si>
  <si>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</si>
  <si>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</si>
  <si>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</si>
  <si>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</si>
  <si>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</si>
  <si>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</si>
  <si>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</si>
  <si>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</si>
  <si>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</si>
  <si>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</si>
  <si>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</si>
  <si>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</si>
  <si>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</si>
  <si>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</si>
  <si>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</si>
  <si>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</si>
  <si>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</si>
  <si>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</si>
  <si>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</si>
  <si>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</si>
  <si>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</si>
  <si>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</si>
  <si>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</si>
  <si>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</si>
  <si>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</si>
  <si>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</si>
  <si>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</si>
  <si>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</si>
  <si>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</si>
  <si>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</si>
  <si>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</si>
  <si>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</si>
  <si>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</si>
  <si>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</si>
  <si>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</si>
  <si>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</si>
  <si>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</si>
  <si>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</si>
  <si>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</si>
  <si>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</si>
  <si>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</si>
  <si>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</si>
  <si>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</si>
  <si>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</si>
  <si>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</si>
  <si>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</si>
  <si>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</si>
  <si>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</si>
  <si>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</si>
  <si>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</si>
  <si>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</si>
  <si>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</si>
  <si>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</si>
  <si>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</si>
  <si>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</si>
  <si>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</si>
  <si>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</si>
  <si>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</si>
  <si>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</si>
  <si>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</si>
  <si>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</si>
  <si>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</si>
  <si>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</si>
  <si>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</si>
  <si>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</si>
  <si>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</si>
  <si>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</si>
  <si>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</si>
  <si>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</si>
  <si>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</si>
  <si>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</si>
  <si>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</si>
  <si>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</si>
  <si>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</si>
  <si>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</si>
  <si>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</si>
  <si>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</si>
  <si>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</si>
  <si>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</si>
  <si>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</si>
  <si>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</si>
  <si>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</si>
  <si>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</si>
  <si>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</si>
  <si>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</si>
  <si>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</si>
  <si>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</si>
  <si>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</si>
  <si>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</si>
  <si>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</si>
  <si>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</si>
  <si>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</si>
  <si>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</si>
  <si>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</si>
  <si>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</si>
  <si>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</si>
  <si>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</si>
  <si>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</si>
  <si>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</si>
  <si>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</si>
  <si>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</si>
  <si>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</si>
  <si>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</si>
  <si>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</si>
  <si>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</si>
  <si>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</si>
  <si>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</si>
  <si>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</si>
  <si>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</si>
  <si>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</si>
  <si>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</si>
  <si>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</si>
  <si>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</si>
  <si>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</si>
  <si>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</si>
  <si>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</si>
  <si>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</si>
  <si>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</si>
  <si>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</si>
  <si>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</si>
  <si>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</si>
  <si>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</si>
  <si>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</si>
  <si>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</si>
  <si>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</si>
  <si>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</si>
  <si>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</si>
  <si>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</si>
  <si>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</si>
  <si>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</si>
  <si>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</si>
  <si>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</si>
  <si>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</si>
  <si>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</si>
  <si>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</si>
  <si>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</si>
  <si>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</si>
  <si>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</si>
  <si>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</si>
  <si>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</si>
  <si>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</si>
  <si>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</si>
  <si>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</si>
  <si>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</si>
  <si>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</si>
  <si>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</si>
  <si>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</si>
  <si>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</si>
  <si>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</si>
  <si>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</si>
  <si>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</si>
  <si>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</si>
  <si>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</si>
  <si>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</si>
  <si>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</si>
  <si>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</si>
  <si>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</si>
  <si>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</si>
  <si>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</si>
  <si>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</si>
  <si>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</si>
  <si>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</si>
  <si>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</si>
  <si>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</si>
  <si>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</si>
  <si>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</si>
  <si>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</si>
  <si>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</si>
  <si>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</si>
  <si>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</si>
  <si>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</si>
  <si>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</si>
  <si>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</si>
  <si>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</si>
  <si>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</si>
  <si>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</si>
  <si>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</si>
  <si>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</si>
  <si>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</si>
  <si>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</si>
  <si>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</si>
  <si>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</si>
  <si>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</si>
  <si>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</si>
  <si>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</si>
  <si>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</si>
  <si>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</si>
  <si>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</si>
  <si>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</si>
  <si>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</si>
  <si>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</si>
  <si>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</si>
  <si>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</si>
  <si>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</si>
  <si>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</si>
  <si>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</si>
  <si>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</si>
  <si>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</si>
  <si>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</si>
  <si>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</si>
  <si>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</si>
  <si>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</si>
  <si>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</si>
  <si>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</si>
  <si>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</si>
  <si>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</si>
  <si>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</si>
  <si>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</si>
  <si>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</si>
  <si>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</si>
  <si>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</si>
  <si>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</si>
  <si>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</si>
  <si>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</si>
  <si>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</si>
  <si>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</si>
  <si>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</si>
  <si>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</si>
  <si>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</si>
  <si>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</si>
  <si>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</si>
  <si>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</si>
  <si>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</si>
  <si>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</si>
  <si>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</si>
  <si>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</si>
  <si>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</si>
  <si>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</si>
  <si>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</si>
  <si>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</si>
  <si>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</si>
  <si>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</si>
  <si>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</si>
  <si>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</si>
  <si>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</si>
  <si>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</si>
  <si>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</si>
  <si>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</si>
  <si>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</si>
  <si>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</si>
  <si>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</si>
  <si>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</si>
  <si>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</si>
  <si>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</si>
  <si>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</si>
  <si>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</si>
  <si>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</si>
  <si>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</si>
  <si>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</si>
  <si>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</si>
  <si>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</si>
  <si>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</si>
  <si>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</si>
  <si>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</si>
  <si>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</si>
  <si>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</si>
  <si>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</si>
  <si>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</si>
  <si>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</si>
  <si>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</si>
  <si>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</si>
  <si>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</si>
  <si>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</si>
  <si>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</si>
  <si>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</si>
  <si>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</si>
  <si>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</si>
  <si>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</si>
  <si>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</si>
  <si>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</si>
  <si>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</si>
  <si>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</si>
  <si>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</si>
  <si>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</si>
  <si>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</si>
  <si>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</si>
  <si>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</si>
  <si>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</si>
  <si>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</si>
  <si>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</si>
  <si>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</si>
  <si>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</si>
  <si>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</si>
  <si>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</si>
  <si>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</si>
  <si>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</si>
  <si>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</si>
  <si>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</si>
  <si>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</si>
  <si>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</si>
  <si>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</si>
  <si>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</si>
  <si>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</si>
  <si>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</si>
  <si>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</si>
  <si>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</si>
  <si>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</si>
  <si>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</si>
  <si>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</si>
  <si>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</si>
  <si>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</si>
  <si>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</si>
  <si>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</si>
  <si>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</si>
  <si>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</si>
  <si>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</si>
  <si>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</si>
  <si>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</si>
  <si>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</si>
  <si>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</si>
  <si>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</si>
  <si>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</si>
  <si>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</si>
  <si>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</si>
  <si>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</si>
  <si>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</si>
  <si>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</si>
  <si>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</si>
  <si>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</si>
  <si>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</si>
  <si>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</si>
  <si>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</si>
  <si>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</si>
  <si>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</si>
  <si>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</si>
  <si>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</si>
  <si>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</si>
  <si>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</si>
  <si>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</si>
  <si>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</si>
  <si>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</si>
  <si>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</si>
  <si>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</si>
  <si>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</si>
  <si>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</si>
  <si>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</si>
  <si>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</si>
  <si>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</si>
  <si>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</si>
  <si>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</si>
  <si>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</si>
  <si>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</si>
  <si>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</si>
  <si>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</si>
  <si>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</si>
  <si>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</si>
  <si>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</si>
  <si>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</si>
  <si>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</si>
  <si>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</si>
  <si>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</si>
  <si>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</si>
  <si>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</si>
  <si>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</si>
  <si>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</si>
  <si>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</si>
  <si>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</si>
  <si>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</si>
  <si>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</si>
  <si>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</si>
  <si>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</si>
  <si>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</si>
  <si>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</si>
  <si>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</si>
  <si>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</si>
  <si>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</si>
  <si>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</si>
  <si>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</si>
  <si>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</si>
  <si>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</si>
  <si>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</si>
  <si>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</si>
  <si>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</si>
  <si>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</si>
  <si>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</si>
  <si>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</si>
  <si>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</si>
  <si>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</si>
  <si>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</si>
  <si>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</si>
  <si>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</si>
  <si>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</si>
  <si>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</si>
  <si>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</si>
  <si>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</si>
  <si>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</si>
  <si>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</si>
  <si>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</si>
  <si>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</si>
  <si>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</si>
  <si>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</si>
  <si>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</si>
  <si>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</si>
  <si>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</si>
  <si>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</si>
  <si>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</si>
  <si>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</si>
  <si>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</si>
  <si>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</si>
  <si>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</si>
  <si>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</si>
  <si>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</si>
  <si>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</si>
  <si>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</si>
  <si>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</si>
  <si>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</si>
  <si>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</si>
  <si>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</si>
  <si>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</si>
  <si>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</si>
  <si>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</si>
  <si>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</si>
  <si>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</si>
  <si>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</si>
  <si>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</si>
  <si>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</si>
  <si>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</si>
  <si>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</si>
  <si>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</si>
  <si>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</si>
  <si>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</si>
  <si>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</si>
  <si>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</si>
  <si>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</si>
  <si>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</si>
  <si>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</si>
  <si>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</si>
  <si>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</si>
  <si>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</si>
  <si>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</si>
  <si>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</si>
  <si>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</si>
  <si>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</si>
  <si>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</si>
  <si>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</si>
  <si>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</si>
  <si>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</si>
  <si>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</si>
  <si>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</si>
  <si>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</si>
  <si>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</si>
  <si>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</si>
  <si>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</si>
  <si>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</si>
  <si>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</si>
  <si>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</si>
  <si>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</si>
  <si>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</si>
  <si>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</si>
  <si>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</si>
  <si>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</si>
  <si>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</si>
  <si>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</si>
  <si>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</si>
  <si>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</si>
  <si>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</si>
  <si>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</si>
  <si>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</si>
  <si>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</si>
  <si>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</si>
  <si>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</si>
  <si>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</si>
  <si>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</si>
  <si>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</si>
  <si>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</si>
  <si>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</si>
  <si>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</si>
  <si>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</si>
  <si>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</si>
  <si>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</si>
  <si>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</si>
  <si>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</si>
  <si>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</si>
  <si>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</si>
  <si>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</si>
  <si>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</si>
  <si>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</si>
  <si>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</si>
  <si>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</si>
  <si>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</si>
  <si>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</si>
  <si>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</si>
  <si>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</si>
  <si>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</si>
  <si>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</si>
  <si>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</si>
  <si>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</si>
  <si>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</si>
  <si>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</si>
  <si>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</si>
  <si>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</si>
  <si>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</si>
  <si>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</si>
  <si>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</si>
  <si>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</si>
  <si>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</si>
  <si>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</si>
  <si>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</si>
  <si>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</si>
  <si>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</si>
  <si>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</si>
  <si>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</si>
  <si>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</si>
  <si>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</si>
  <si>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</si>
  <si>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</si>
  <si>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</si>
  <si>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</si>
  <si>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</si>
  <si>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Turnover Report: January 2011</t>
  </si>
  <si>
    <t>db x-trackers S&amp;P 500 (EUR) ETF</t>
  </si>
  <si>
    <t>UBS ETFS plc - HFRX Global Hedge Fund Index SF - (EUR) A-acc</t>
  </si>
  <si>
    <t>PIMCO European Advantage Government Bon Index Source ETF</t>
  </si>
  <si>
    <t>UBS ETFS plc - HFRX Global Hedge Fund Index SF - (USD) A-acc</t>
  </si>
  <si>
    <t>UBS ETFS plc - HFRX Global Hedge Fund Index SF - (USD) I-acc</t>
  </si>
  <si>
    <t>LU0490619193</t>
  </si>
  <si>
    <t>IE00B54DDP56</t>
  </si>
  <si>
    <t>IE00B5VJLZ27</t>
  </si>
  <si>
    <t>IE00B53PTF40</t>
  </si>
  <si>
    <t>IE00B55LFL81</t>
  </si>
  <si>
    <t>MW Indices</t>
  </si>
  <si>
    <t>01/2011</t>
  </si>
  <si>
    <t>PIMCO Fixed Income Source ETFs plc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</si>
  <si>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</si>
  <si>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</si>
  <si>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</si>
  <si>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</si>
  <si>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</si>
  <si>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</si>
  <si>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</si>
  <si>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</si>
  <si>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</si>
  <si>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</si>
  <si>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</si>
  <si>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</si>
  <si>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</si>
  <si>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</si>
  <si>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</si>
  <si>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</si>
  <si>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</si>
  <si>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</si>
  <si>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</si>
  <si>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</si>
  <si>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</si>
  <si>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</si>
  <si>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</si>
  <si>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</si>
  <si>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</si>
  <si>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</si>
  <si>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</si>
  <si>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</si>
  <si>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</si>
  <si>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</si>
  <si>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</si>
  <si>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</si>
  <si>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</si>
  <si>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</si>
  <si>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</si>
  <si>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</si>
  <si>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</si>
  <si>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</si>
  <si>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</si>
  <si>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</si>
  <si>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</si>
  <si>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</si>
  <si>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</si>
  <si>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</si>
  <si>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</si>
  <si>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</si>
  <si>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</si>
  <si>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</si>
  <si>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</si>
  <si>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</si>
  <si>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</si>
  <si>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</si>
  <si>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</si>
  <si>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</si>
  <si>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</si>
  <si>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</si>
  <si>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</si>
  <si>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</si>
  <si>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</si>
  <si>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</si>
  <si>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</si>
  <si>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</si>
  <si>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</si>
  <si>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</si>
  <si>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</si>
  <si>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</si>
  <si>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</si>
  <si>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</si>
  <si>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</si>
  <si>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</si>
  <si>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</si>
  <si>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</si>
  <si>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</si>
  <si>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</si>
  <si>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</si>
  <si>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</si>
  <si>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</si>
  <si>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</si>
  <si>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</si>
  <si>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</si>
  <si>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</si>
  <si>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</si>
  <si>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</si>
  <si>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</si>
  <si>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</si>
  <si>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</si>
  <si>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</si>
  <si>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</si>
  <si>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</si>
  <si>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</si>
  <si>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</si>
  <si>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</si>
  <si>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</si>
  <si>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</si>
  <si>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</si>
  <si>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</si>
  <si>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</si>
  <si>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</si>
  <si>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</si>
  <si>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</si>
  <si>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</si>
  <si>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</si>
  <si>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</si>
  <si>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</si>
  <si>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</si>
  <si>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</si>
  <si>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</si>
  <si>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</si>
  <si>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</si>
  <si>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</si>
  <si>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</si>
  <si>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</si>
  <si>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</si>
  <si>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</si>
  <si>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</si>
  <si>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</si>
  <si>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</si>
  <si>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</si>
  <si>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</si>
  <si>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</si>
  <si>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</si>
  <si>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</si>
  <si>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</si>
  <si>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</si>
  <si>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</si>
  <si>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</si>
  <si>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</si>
  <si>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</si>
  <si>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</si>
  <si>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</si>
  <si>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</si>
  <si>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</si>
  <si>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</si>
  <si>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</si>
  <si>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</si>
  <si>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</si>
  <si>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</si>
  <si>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</si>
  <si>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</si>
  <si>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</si>
  <si>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</si>
  <si>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</si>
  <si>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</si>
  <si>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</si>
  <si>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</si>
  <si>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</si>
  <si>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</si>
  <si>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</si>
  <si>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</si>
  <si>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</si>
  <si>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</si>
  <si>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</si>
  <si>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</si>
  <si>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</si>
  <si>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</si>
  <si>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</si>
  <si>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</si>
  <si>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</si>
  <si>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</si>
  <si>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</si>
  <si>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</si>
  <si>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</si>
  <si>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</si>
  <si>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</si>
  <si>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</si>
  <si>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</si>
  <si>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</si>
  <si>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</si>
  <si>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</si>
  <si>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</si>
  <si>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</si>
  <si>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</si>
  <si>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</si>
  <si>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</si>
  <si>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</si>
  <si>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</si>
  <si>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</si>
  <si>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</si>
  <si>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</si>
  <si>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</si>
  <si>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</si>
  <si>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</si>
  <si>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</si>
  <si>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</si>
  <si>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</si>
  <si>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</si>
  <si>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</si>
  <si>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</si>
  <si>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</si>
  <si>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</si>
  <si>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</si>
  <si>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</si>
  <si>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</si>
  <si>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</si>
  <si>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</si>
  <si>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</si>
  <si>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</si>
  <si>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</si>
  <si>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</si>
  <si>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</si>
  <si>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</si>
  <si>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</si>
  <si>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</si>
  <si>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</si>
  <si>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</si>
  <si>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</si>
  <si>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</si>
  <si>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</si>
  <si>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</si>
  <si>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</si>
  <si>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</si>
  <si>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</si>
  <si>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</si>
  <si>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</si>
  <si>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</si>
  <si>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</si>
  <si>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</si>
  <si>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</si>
  <si>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</si>
  <si>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</si>
  <si>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</si>
  <si>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</si>
  <si>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</si>
  <si>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</si>
  <si>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</si>
  <si>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</si>
  <si>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</si>
  <si>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</si>
  <si>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</si>
  <si>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</si>
  <si>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</si>
  <si>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</si>
  <si>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</si>
  <si>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</si>
  <si>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</si>
  <si>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</si>
  <si>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</si>
  <si>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</si>
  <si>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</si>
  <si>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</si>
  <si>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</si>
  <si>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</si>
  <si>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</si>
  <si>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</si>
  <si>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</si>
  <si>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</si>
  <si>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>PIMCO Source</t>
  </si>
  <si>
    <t xml:space="preserve">UBS LTD.                                </t>
  </si>
  <si>
    <t>Designated Sponsor Report: January 2011</t>
  </si>
  <si>
    <t>DE000A0LP781</t>
  </si>
  <si>
    <t>DE000A0N62F2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</si>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</sst>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51">
    <xf numFmtId="0" fontId="0" fillId="0" borderId="0" xfId="0" applyAlignment="1"/>
    <xf numFmtId="0" fontId="17" fillId="2" borderId="36" xfId="1" applyFont="1" applyFill="1" applyBorder="1" applyAlignment="1">
      <alignment vertical="center"/>
    </xf>
    <xf numFmtId="0" fontId="0" fillId="4" borderId="5" xfId="1" applyFont="1" applyFill="1" applyBorder="1" applyAlignment="1"/>
    <xf numFmtId="0" fontId="0" fillId="4" borderId="38" xfId="1" applyFont="1" applyFill="1" applyBorder="1" applyAlignment="1"/>
    <xf numFmtId="0" fontId="11" fillId="4" borderId="39" xfId="1" applyFont="1" applyFill="1" applyBorder="1" applyAlignment="1">
      <alignment horizontal="center"/>
    </xf>
    <xf numFmtId="0" fontId="11" fillId="4" borderId="38" xfId="1" applyFont="1" applyFill="1" applyBorder="1" applyAlignment="1">
      <alignment horizontal="center"/>
    </xf>
    <xf numFmtId="0" fontId="10" fillId="4" borderId="20" xfId="1" applyFont="1" applyFill="1" applyBorder="1" applyAlignment="1">
      <alignment horizontal="center"/>
    </xf>
    <xf numFmtId="0" fontId="16" fillId="2" borderId="37" xfId="1" applyFont="1" applyFill="1" applyBorder="1" applyAlignment="1">
      <alignment horizontal="center" vertical="center"/>
    </xf>
    <xf numFmtId="0" fontId="16" fillId="2" borderId="36" xfId="1" applyFont="1" applyFill="1" applyBorder="1" applyAlignment="1">
      <alignment horizontal="center" vertical="center"/>
    </xf>
    <xf numFmtId="0" fontId="17" fillId="2" borderId="37" xfId="1" applyFont="1" applyFill="1" applyBorder="1" applyAlignment="1"/>
    <xf numFmtId="0" fontId="16" fillId="2" borderId="35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7" fillId="0" borderId="0" xfId="1" applyNumberFormat="1" applyFont="1" applyAlignment="1">
      <alignment vertical="center"/>
    </xf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0" fontId="4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4" fontId="2" fillId="0" borderId="12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0" fontId="2" fillId="0" borderId="13" xfId="1" applyFont="1" applyBorder="1" applyAlignment="1">
      <alignment vertical="center"/>
    </xf>
    <xf numFmtId="0" fontId="2" fillId="0" borderId="13" xfId="1" applyFont="1" applyBorder="1" applyAlignment="1">
      <alignment horizontal="left" vertical="center"/>
    </xf>
    <xf numFmtId="2" fontId="2" fillId="0" borderId="13" xfId="1" applyNumberFormat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10" fontId="2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4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" fontId="2" fillId="0" borderId="15" xfId="1" applyNumberFormat="1" applyFont="1" applyBorder="1" applyAlignment="1">
      <alignment vertical="center"/>
    </xf>
    <xf numFmtId="0" fontId="2" fillId="0" borderId="16" xfId="1" applyFont="1" applyBorder="1" applyAlignment="1">
      <alignment horizontal="left" vertical="top" wrapText="1"/>
    </xf>
    <xf numFmtId="4" fontId="2" fillId="0" borderId="16" xfId="1" applyNumberFormat="1" applyFont="1" applyBorder="1" applyAlignment="1">
      <alignment vertical="center"/>
    </xf>
    <xf numFmtId="10" fontId="2" fillId="0" borderId="12" xfId="1" applyNumberFormat="1" applyFont="1" applyBorder="1" applyAlignment="1">
      <alignment vertical="center"/>
    </xf>
    <xf numFmtId="210" fontId="2" fillId="0" borderId="17" xfId="3" applyNumberFormat="1" applyFont="1" applyBorder="1"/>
    <xf numFmtId="210" fontId="2" fillId="0" borderId="18" xfId="3" applyNumberFormat="1" applyFont="1" applyBorder="1"/>
    <xf numFmtId="210" fontId="2" fillId="0" borderId="18" xfId="3" applyNumberFormat="1" applyFont="1" applyFill="1" applyBorder="1"/>
    <xf numFmtId="210" fontId="2" fillId="0" borderId="17" xfId="3" applyNumberFormat="1" applyFont="1" applyFill="1" applyBorder="1"/>
    <xf numFmtId="210" fontId="4" fillId="0" borderId="7" xfId="1" applyNumberFormat="1" applyFont="1" applyBorder="1" applyAlignment="1"/>
    <xf numFmtId="210" fontId="4" fillId="0" borderId="7" xfId="1" applyNumberFormat="1" applyFont="1" applyBorder="1" applyAlignment="1"/>
    <xf numFmtId="210" fontId="2" fillId="0" borderId="14" xfId="3" applyNumberFormat="1" applyFont="1" applyBorder="1"/>
    <xf numFmtId="210" fontId="2" fillId="0" borderId="7" xfId="3" applyNumberFormat="1" applyFont="1" applyBorder="1"/>
    <xf numFmtId="210" fontId="4" fillId="0" borderId="14" xfId="1" applyNumberFormat="1" applyFont="1" applyBorder="1" applyAlignment="1"/>
    <xf numFmtId="3" fontId="2" fillId="0" borderId="0" xfId="1" applyNumberFormat="1" applyFont="1" applyAlignment="1"/>
    <xf numFmtId="0" fontId="10" fillId="4" borderId="19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9" xfId="1" applyFont="1" applyFill="1" applyBorder="1" applyAlignment="1">
      <alignment vertical="center"/>
    </xf>
    <xf numFmtId="0" fontId="10" fillId="4" borderId="20" xfId="1" applyFont="1" applyFill="1" applyBorder="1" applyAlignment="1">
      <alignment horizontal="left"/>
    </xf>
    <xf numFmtId="0" fontId="12" fillId="4" borderId="19" xfId="1" applyFont="1" applyFill="1" applyBorder="1" applyAlignment="1">
      <alignment horizontal="left"/>
    </xf>
    <xf numFmtId="0" fontId="10" fillId="4" borderId="20" xfId="1" applyFont="1" applyFill="1" applyBorder="1">
      <alignment horizontal="left" wrapText="1"/>
    </xf>
    <xf numFmtId="0" fontId="2" fillId="0" borderId="21" xfId="1" applyFont="1" applyBorder="1" applyAlignment="1">
      <alignment horizontal="left" vertical="top"/>
    </xf>
    <xf numFmtId="10" fontId="2" fillId="0" borderId="17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Alignment="1">
      <alignment vertical="center"/>
    </xf>
    <xf numFmtId="4" fontId="2" fillId="0" borderId="21" xfId="1" applyNumberFormat="1" applyFont="1" applyBorder="1" applyAlignment="1">
      <alignment vertical="center"/>
    </xf>
    <xf numFmtId="4" fontId="2" fillId="0" borderId="21" xfId="1" applyNumberFormat="1" applyFont="1" applyBorder="1" applyAlignment="1"/>
    <xf numFmtId="0" fontId="10" fillId="0" borderId="21" xfId="1" applyFont="1" applyBorder="1" applyAlignment="1">
      <alignment horizontal="left"/>
    </xf>
    <xf numFmtId="4" fontId="2" fillId="2" borderId="22" xfId="3" applyNumberFormat="1" applyFont="1" applyFill="1" applyBorder="1"/>
    <xf numFmtId="0" fontId="7" fillId="3" borderId="21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0" fontId="2" fillId="0" borderId="23" xfId="3" applyNumberFormat="1" applyFont="1" applyBorder="1"/>
    <xf numFmtId="210" fontId="2" fillId="0" borderId="15" xfId="3" applyNumberFormat="1" applyFont="1" applyBorder="1"/>
    <xf numFmtId="4" fontId="2" fillId="0" borderId="24" xfId="1" applyNumberFormat="1" applyFont="1" applyBorder="1" applyAlignment="1">
      <alignment vertical="center"/>
    </xf>
    <xf numFmtId="4" fontId="2" fillId="0" borderId="25" xfId="1" applyNumberFormat="1" applyFont="1" applyBorder="1" applyAlignment="1">
      <alignment vertical="center"/>
    </xf>
    <xf numFmtId="49" fontId="3" fillId="2" borderId="22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6" xfId="1" applyNumberFormat="1" applyFont="1" applyBorder="1" applyAlignment="1">
      <alignment horizontal="right" vertical="top" wrapText="1"/>
    </xf>
    <xf numFmtId="4" fontId="2" fillId="0" borderId="27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Alignment="1">
      <alignment vertical="top" wrapText="1"/>
    </xf>
    <xf numFmtId="4" fontId="2" fillId="0" borderId="28" xfId="1" applyNumberFormat="1" applyFont="1" applyBorder="1" applyAlignment="1">
      <alignment vertical="center"/>
    </xf>
    <xf numFmtId="4" fontId="4" fillId="2" borderId="22" xfId="3" applyNumberFormat="1" applyFont="1" applyFill="1" applyBorder="1"/>
    <xf numFmtId="4" fontId="4" fillId="2" borderId="5" xfId="3" applyNumberFormat="1" applyFont="1" applyFill="1" applyBorder="1"/>
    <xf numFmtId="210" fontId="2" fillId="0" borderId="29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9" xfId="2" applyFont="1" applyFill="1" applyBorder="1" applyAlignment="1"/>
    <xf numFmtId="0" fontId="10" fillId="5" borderId="19" xfId="2" applyFont="1" applyFill="1" applyBorder="1" applyAlignment="1">
      <alignment horizontal="left"/>
    </xf>
    <xf numFmtId="0" fontId="10" fillId="5" borderId="20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33" xfId="2" applyFont="1" applyBorder="1" applyAlignment="1"/>
    <xf numFmtId="0" fontId="2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2" fillId="0" borderId="0" xfId="2" applyFont="1" applyBorder="1">
      <alignment vertical="center"/>
    </xf>
    <xf numFmtId="0" fontId="2" fillId="0" borderId="0" xfId="2" applyFont="1" applyAlignment="1"/>
    <xf numFmtId="0" fontId="2" fillId="0" borderId="34" xfId="2" applyFont="1" applyBorder="1" applyAlignment="1"/>
    <xf numFmtId="0" fontId="4" fillId="0" borderId="0" xfId="1" applyFont="1" applyAlignment="1"/>
    <xf numFmtId="0" fontId="0" fillId="4" borderId="6" xfId="1" applyFont="1" applyFill="1" applyBorder="1" applyAlignment="1"/>
    <xf numFmtId="0" fontId="10" fillId="4" borderId="20" xfId="1" applyFont="1" applyFill="1" applyBorder="1" applyAlignment="1">
      <alignment horizontal="left"/>
    </xf>
    <xf numFmtId="0" fontId="11" fillId="4" borderId="38" xfId="1" applyFont="1" applyFill="1" applyBorder="1" applyAlignment="1">
      <alignment horizontal="left"/>
    </xf>
    <xf numFmtId="0" fontId="11" fillId="4" borderId="39" xfId="1" applyFont="1" applyFill="1" applyBorder="1" applyAlignment="1">
      <alignment horizontal="left"/>
    </xf>
    <xf numFmtId="0" fontId="10" fillId="4" borderId="38" xfId="1" applyFont="1" applyFill="1" applyBorder="1" applyAlignment="1">
      <alignment horizontal="center"/>
    </xf>
    <xf numFmtId="0" fontId="10" fillId="4" borderId="38" xfId="1" applyFont="1" applyFill="1" applyBorder="1" applyAlignment="1">
      <alignment horizontal="left"/>
    </xf>
    <xf numFmtId="0" fontId="10" fillId="4" borderId="39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Jan-10 Feb-10 Mar-10 Apr-10 May-10 Jun-10 Jul-10 Aug-10 Sep-10 Oct-10 Nov-10 Dec-10 Jan-11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40179</c:v>
              </c:pt>
              <c:pt idx="1">
                <c:v>40210</c:v>
              </c:pt>
              <c:pt idx="2">
                <c:v>40238</c:v>
              </c:pt>
              <c:pt idx="3">
                <c:v>40269</c:v>
              </c:pt>
              <c:pt idx="4">
                <c:v>40299</c:v>
              </c:pt>
              <c:pt idx="5">
                <c:v>40330</c:v>
              </c:pt>
              <c:pt idx="6">
                <c:v>40360</c:v>
              </c:pt>
              <c:pt idx="7">
                <c:v>40391</c:v>
              </c:pt>
              <c:pt idx="8">
                <c:v>40422</c:v>
              </c:pt>
              <c:pt idx="9">
                <c:v>40452</c:v>
              </c:pt>
              <c:pt idx="10">
                <c:v>40483</c:v>
              </c:pt>
              <c:pt idx="11">
                <c:v>40513</c:v>
              </c:pt>
              <c:pt idx="12">
                <c:v>40544</c:v>
              </c:pt>
            </c:numLit>
          </c:cat>
          <c:val>
            <c:numLit>
              <c:formatCode>General</c:formatCode>
              <c:ptCount val="13"/>
              <c:pt idx="0">
                <c:v>13053.483298991614</c:v>
              </c:pt>
              <c:pt idx="1">
                <c:v>13036.561617953788</c:v>
              </c:pt>
              <c:pt idx="2">
                <c:v>11659.167377782136</c:v>
              </c:pt>
              <c:pt idx="3">
                <c:v>13594.197569774315</c:v>
              </c:pt>
              <c:pt idx="4">
                <c:v>20344.974265100689</c:v>
              </c:pt>
              <c:pt idx="5">
                <c:v>13367.55633603282</c:v>
              </c:pt>
              <c:pt idx="6">
                <c:v>11871.639353055216</c:v>
              </c:pt>
              <c:pt idx="7">
                <c:v>11047.093974798814</c:v>
              </c:pt>
              <c:pt idx="8">
                <c:v>10602.54228791774</c:v>
              </c:pt>
              <c:pt idx="9">
                <c:v>10884.264594526761</c:v>
              </c:pt>
              <c:pt idx="10">
                <c:v>13430.800103640877</c:v>
              </c:pt>
              <c:pt idx="11">
                <c:v>11002.035864101912</c:v>
              </c:pt>
              <c:pt idx="12">
                <c:v>14101.994355966048</c:v>
              </c:pt>
            </c:numLit>
          </c:val>
          <c:extLst>
            <c:ext xmlns:c16="http://schemas.microsoft.com/office/drawing/2014/chart" uri="{C3380CC4-5D6E-409C-BE32-E72D297353CC}">
              <c16:uniqueId val="{00000000-8D24-9F4A-8465-8DFD99C8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71471"/>
        <c:axId val="1"/>
      </c:barChart>
      <c:catAx>
        <c:axId val="26067147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671471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B4-D249-AD62-D400520A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452688"/>
        <c:axId val="1"/>
        <c:axId val="0"/>
      </c:bar3DChart>
      <c:catAx>
        <c:axId val="1821452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45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9D9-904B-B17E-1FF808C0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169376"/>
        <c:axId val="1"/>
        <c:axId val="0"/>
      </c:bar3DChart>
      <c:catAx>
        <c:axId val="1822169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216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794-864A-BB63-151301BE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280703"/>
        <c:axId val="1"/>
        <c:axId val="0"/>
      </c:bar3DChart>
      <c:catAx>
        <c:axId val="26028070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2807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4EF-1D4E-A04D-AAC1A50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800783"/>
        <c:axId val="1"/>
        <c:axId val="0"/>
      </c:bar3DChart>
      <c:catAx>
        <c:axId val="26080078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800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813-7946-9DCF-2652994F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155776"/>
        <c:axId val="1"/>
        <c:axId val="0"/>
      </c:bar3DChart>
      <c:catAx>
        <c:axId val="1195155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9515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336-A249-B57F-BF37FC7E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261504"/>
        <c:axId val="1"/>
        <c:axId val="0"/>
      </c:bar3DChart>
      <c:catAx>
        <c:axId val="11952615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9526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9D04DEBA-6228-E424-0672-E5CC2B369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EEC558F9-C0BA-A018-B4AE-8E909BC2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071E44A5-042F-AB30-40C3-FE94B98CA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F4CC6DD3-8386-05F9-F9DB-B7D35838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CD04968-930F-B68F-642E-744BD3A3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6FD5EFB6-43B9-0F86-630F-1AECDE42E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5996FF9C-3A8A-6030-6878-71E01EE71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79D3D9DA-CF19-E396-8C55-54361A54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/>
  </sheetViews>
  <sheetFormatPr baseColWidth="10" defaultColWidth="9.1640625" defaultRowHeight="13" x14ac:dyDescent="0.15"/>
  <cols>
    <col min="1" max="1" width="20" style="31" customWidth="1"/>
    <col min="2" max="2" width="24" style="31" customWidth="1"/>
    <col min="3" max="3" width="16.83203125" style="31" customWidth="1"/>
    <col min="4" max="4" width="9.6640625" style="31" customWidth="1"/>
    <col min="5" max="5" width="6.5" style="31" customWidth="1"/>
    <col min="6" max="6" width="13.33203125" style="29" customWidth="1"/>
    <col min="7" max="7" width="29.83203125" style="29" customWidth="1"/>
    <col min="8" max="8" width="14.83203125" style="29" bestFit="1" customWidth="1"/>
    <col min="9" max="9" width="10.5" style="29" customWidth="1"/>
    <col min="10" max="10" width="14.83203125" style="29" bestFit="1" customWidth="1"/>
    <col min="11" max="11" width="13.6640625" style="29" bestFit="1" customWidth="1"/>
    <col min="12" max="16384" width="9.1640625" style="29"/>
  </cols>
  <sheetData>
    <row r="1" spans="1:9" ht="32.25" customHeight="1" x14ac:dyDescent="0.15">
      <c r="A1" s="72" t="s">
        <v>1033</v>
      </c>
      <c r="B1" s="26"/>
      <c r="C1" s="26"/>
      <c r="D1" s="26"/>
      <c r="E1" s="26"/>
      <c r="F1" s="27"/>
      <c r="G1" s="28"/>
      <c r="H1" s="28"/>
      <c r="I1" s="28"/>
    </row>
    <row r="2" spans="1:9" ht="24.75" customHeight="1" x14ac:dyDescent="0.15">
      <c r="A2" s="30" t="s">
        <v>1580</v>
      </c>
      <c r="B2" s="26"/>
      <c r="C2" s="26"/>
      <c r="D2" s="26"/>
      <c r="E2" s="26"/>
      <c r="F2" s="27"/>
      <c r="G2" s="28"/>
      <c r="H2" s="28"/>
      <c r="I2" s="28"/>
    </row>
    <row r="3" spans="1:9" ht="24.75" customHeight="1" x14ac:dyDescent="0.15">
      <c r="A3" s="26"/>
      <c r="B3" s="26"/>
      <c r="C3" s="26"/>
      <c r="D3" s="26"/>
      <c r="E3" s="26"/>
      <c r="F3" s="27"/>
      <c r="G3" s="28"/>
      <c r="H3" s="28"/>
      <c r="I3" s="28"/>
    </row>
    <row r="4" spans="1:9" ht="24.75" customHeight="1" x14ac:dyDescent="0.15">
      <c r="E4" s="2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0" t="s">
        <v>447</v>
      </c>
      <c r="B28" s="1"/>
      <c r="C28" s="1"/>
      <c r="D28" s="9"/>
      <c r="E28" s="25"/>
      <c r="F28" s="10" t="s">
        <v>448</v>
      </c>
      <c r="G28" s="8"/>
      <c r="H28" s="8"/>
      <c r="I28" s="7"/>
      <c r="J28" s="32"/>
    </row>
    <row r="29" spans="1:10" ht="17.25" customHeight="1" x14ac:dyDescent="0.15">
      <c r="A29" s="47" t="s">
        <v>599</v>
      </c>
      <c r="B29" s="48"/>
      <c r="C29" s="47" t="s">
        <v>600</v>
      </c>
      <c r="D29" s="49">
        <v>4.0273809523999997</v>
      </c>
      <c r="E29"/>
      <c r="F29" s="47" t="s">
        <v>1737</v>
      </c>
      <c r="G29" s="48"/>
      <c r="H29" s="47" t="s">
        <v>1738</v>
      </c>
      <c r="I29" s="49">
        <v>1557.597872114</v>
      </c>
    </row>
    <row r="30" spans="1:10" ht="17.25" customHeight="1" x14ac:dyDescent="0.15">
      <c r="A30" s="53" t="s">
        <v>1737</v>
      </c>
      <c r="B30" s="54"/>
      <c r="C30" s="53" t="s">
        <v>1738</v>
      </c>
      <c r="D30" s="55">
        <v>4.0879047619</v>
      </c>
      <c r="E30"/>
      <c r="F30" s="53" t="s">
        <v>599</v>
      </c>
      <c r="G30" s="54"/>
      <c r="H30" s="53" t="s">
        <v>600</v>
      </c>
      <c r="I30" s="55">
        <v>785.11850063100007</v>
      </c>
    </row>
    <row r="31" spans="1:10" ht="17.25" customHeight="1" x14ac:dyDescent="0.15">
      <c r="A31" s="53" t="s">
        <v>1162</v>
      </c>
      <c r="B31" s="54"/>
      <c r="C31" s="53" t="s">
        <v>1163</v>
      </c>
      <c r="D31" s="55">
        <v>5.1359047619</v>
      </c>
      <c r="E31"/>
      <c r="F31" s="53" t="s">
        <v>193</v>
      </c>
      <c r="G31" s="54"/>
      <c r="H31" s="53" t="s">
        <v>1747</v>
      </c>
      <c r="I31" s="55">
        <v>759.37381484699995</v>
      </c>
    </row>
    <row r="32" spans="1:10" ht="17.25" customHeight="1" x14ac:dyDescent="0.15">
      <c r="A32" s="53" t="s">
        <v>1298</v>
      </c>
      <c r="B32" s="54"/>
      <c r="C32" s="53" t="s">
        <v>1299</v>
      </c>
      <c r="D32" s="55">
        <v>5.7451904762000003</v>
      </c>
      <c r="E32"/>
      <c r="F32" s="53" t="s">
        <v>1298</v>
      </c>
      <c r="G32" s="54"/>
      <c r="H32" s="53" t="s">
        <v>1299</v>
      </c>
      <c r="I32" s="55">
        <v>600.4847000420001</v>
      </c>
    </row>
    <row r="33" spans="1:10" ht="17.25" customHeight="1" x14ac:dyDescent="0.15">
      <c r="A33" s="53" t="s">
        <v>1609</v>
      </c>
      <c r="B33" s="54"/>
      <c r="C33" s="53" t="s">
        <v>1610</v>
      </c>
      <c r="D33" s="55">
        <v>5.9903809523999998</v>
      </c>
      <c r="E33"/>
      <c r="F33" s="53" t="s">
        <v>1574</v>
      </c>
      <c r="G33" s="54"/>
      <c r="H33" s="53" t="s">
        <v>1575</v>
      </c>
      <c r="I33" s="55">
        <v>466.75198779900001</v>
      </c>
    </row>
    <row r="34" spans="1:10" ht="17.25" customHeight="1" x14ac:dyDescent="0.15">
      <c r="A34" s="53" t="s">
        <v>537</v>
      </c>
      <c r="B34" s="54"/>
      <c r="C34" s="53" t="s">
        <v>538</v>
      </c>
      <c r="D34" s="55">
        <v>7.1675714285999996</v>
      </c>
      <c r="E34"/>
      <c r="F34" s="53" t="s">
        <v>1162</v>
      </c>
      <c r="G34" s="54"/>
      <c r="H34" s="53" t="s">
        <v>1163</v>
      </c>
      <c r="I34" s="55">
        <v>392.415317985</v>
      </c>
    </row>
    <row r="35" spans="1:10" ht="17.25" customHeight="1" x14ac:dyDescent="0.15">
      <c r="A35" s="53" t="s">
        <v>193</v>
      </c>
      <c r="B35" s="54"/>
      <c r="C35" s="53" t="s">
        <v>1747</v>
      </c>
      <c r="D35" s="55">
        <v>7.4758095237999997</v>
      </c>
      <c r="E35"/>
      <c r="F35" s="53" t="s">
        <v>760</v>
      </c>
      <c r="G35" s="54"/>
      <c r="H35" s="53" t="s">
        <v>761</v>
      </c>
      <c r="I35" s="55">
        <v>319.84350424600001</v>
      </c>
    </row>
    <row r="36" spans="1:10" ht="17.25" customHeight="1" x14ac:dyDescent="0.15">
      <c r="A36" s="53" t="s">
        <v>134</v>
      </c>
      <c r="B36" s="54"/>
      <c r="C36" s="53" t="s">
        <v>603</v>
      </c>
      <c r="D36" s="55">
        <v>7.5430952381000003</v>
      </c>
      <c r="E36"/>
      <c r="F36" s="53" t="s">
        <v>752</v>
      </c>
      <c r="G36" s="54"/>
      <c r="H36" s="53" t="s">
        <v>753</v>
      </c>
      <c r="I36" s="55">
        <v>309.824907618</v>
      </c>
    </row>
    <row r="37" spans="1:10" ht="17.25" customHeight="1" x14ac:dyDescent="0.15">
      <c r="A37" s="53" t="s">
        <v>136</v>
      </c>
      <c r="B37" s="54"/>
      <c r="C37" s="53" t="s">
        <v>604</v>
      </c>
      <c r="D37" s="55">
        <v>7.7629523809999998</v>
      </c>
      <c r="E37"/>
      <c r="F37" s="53" t="s">
        <v>1183</v>
      </c>
      <c r="G37" s="54"/>
      <c r="H37" s="53" t="s">
        <v>1184</v>
      </c>
      <c r="I37" s="55">
        <v>278.63202976700001</v>
      </c>
    </row>
    <row r="38" spans="1:10" ht="17.25" customHeight="1" thickBot="1" x14ac:dyDescent="0.2">
      <c r="A38" s="60" t="s">
        <v>147</v>
      </c>
      <c r="B38" s="57"/>
      <c r="C38" s="60" t="s">
        <v>1746</v>
      </c>
      <c r="D38" s="59">
        <v>7.8776666666999997</v>
      </c>
      <c r="E38"/>
      <c r="F38" s="60" t="s">
        <v>134</v>
      </c>
      <c r="G38" s="57"/>
      <c r="H38" s="60" t="s">
        <v>603</v>
      </c>
      <c r="I38" s="59">
        <v>253.66922578</v>
      </c>
    </row>
    <row r="39" spans="1:10" x14ac:dyDescent="0.15">
      <c r="A39" s="29"/>
      <c r="B39" s="29"/>
      <c r="C39" s="29"/>
      <c r="D39" s="29"/>
    </row>
    <row r="40" spans="1:10" ht="14" thickBot="1" x14ac:dyDescent="0.2"/>
    <row r="41" spans="1:10" ht="23.25" customHeight="1" thickBot="1" x14ac:dyDescent="0.2">
      <c r="A41" s="10" t="s">
        <v>449</v>
      </c>
      <c r="B41" s="1"/>
      <c r="C41" s="1"/>
      <c r="D41" s="9"/>
      <c r="E41" s="25"/>
      <c r="F41" s="10" t="s">
        <v>450</v>
      </c>
      <c r="G41" s="8"/>
      <c r="H41" s="8"/>
      <c r="I41" s="7"/>
      <c r="J41" s="32"/>
    </row>
    <row r="42" spans="1:10" ht="17.25" customHeight="1" x14ac:dyDescent="0.15">
      <c r="A42" s="45" t="s">
        <v>1828</v>
      </c>
      <c r="B42" s="44"/>
      <c r="C42" s="45" t="s">
        <v>634</v>
      </c>
      <c r="D42" s="46">
        <v>0.33185714290000001</v>
      </c>
      <c r="F42" s="53" t="s">
        <v>1828</v>
      </c>
      <c r="G42" s="48"/>
      <c r="H42" s="47" t="s">
        <v>634</v>
      </c>
      <c r="I42" s="49">
        <v>207.020084986</v>
      </c>
    </row>
    <row r="43" spans="1:10" ht="17.25" customHeight="1" x14ac:dyDescent="0.15">
      <c r="A43" s="51" t="s">
        <v>1213</v>
      </c>
      <c r="B43" s="50"/>
      <c r="C43" s="51" t="s">
        <v>1826</v>
      </c>
      <c r="D43" s="52">
        <v>0.80976190479999999</v>
      </c>
      <c r="F43" s="53" t="s">
        <v>179</v>
      </c>
      <c r="G43" s="54"/>
      <c r="H43" s="53" t="s">
        <v>180</v>
      </c>
      <c r="I43" s="55">
        <v>120.187326183</v>
      </c>
    </row>
    <row r="44" spans="1:10" ht="17.25" customHeight="1" x14ac:dyDescent="0.15">
      <c r="A44" s="51" t="s">
        <v>524</v>
      </c>
      <c r="B44" s="50"/>
      <c r="C44" s="51" t="s">
        <v>525</v>
      </c>
      <c r="D44" s="52">
        <v>0.87619047620000001</v>
      </c>
      <c r="F44" s="53" t="s">
        <v>187</v>
      </c>
      <c r="G44" s="54"/>
      <c r="H44" s="53" t="s">
        <v>188</v>
      </c>
      <c r="I44" s="55">
        <v>117.09968017</v>
      </c>
    </row>
    <row r="45" spans="1:10" ht="17.25" customHeight="1" x14ac:dyDescent="0.15">
      <c r="A45" s="51" t="s">
        <v>258</v>
      </c>
      <c r="B45" s="50"/>
      <c r="C45" s="51" t="s">
        <v>1703</v>
      </c>
      <c r="D45" s="52">
        <v>1.1352857142999999</v>
      </c>
      <c r="F45" s="53" t="s">
        <v>189</v>
      </c>
      <c r="G45" s="54"/>
      <c r="H45" s="53" t="s">
        <v>190</v>
      </c>
      <c r="I45" s="55">
        <v>79.566949749000003</v>
      </c>
    </row>
    <row r="46" spans="1:10" ht="17.25" customHeight="1" x14ac:dyDescent="0.15">
      <c r="A46" s="51" t="s">
        <v>789</v>
      </c>
      <c r="B46" s="50"/>
      <c r="C46" s="51" t="s">
        <v>790</v>
      </c>
      <c r="D46" s="52">
        <v>2.3604761905</v>
      </c>
      <c r="F46" s="53" t="s">
        <v>185</v>
      </c>
      <c r="G46" s="54"/>
      <c r="H46" s="53" t="s">
        <v>186</v>
      </c>
      <c r="I46" s="55">
        <v>66.783520652000007</v>
      </c>
    </row>
    <row r="47" spans="1:10" ht="17.25" customHeight="1" x14ac:dyDescent="0.15">
      <c r="A47" s="51" t="s">
        <v>1364</v>
      </c>
      <c r="B47" s="50"/>
      <c r="C47" s="51" t="s">
        <v>1365</v>
      </c>
      <c r="D47" s="52">
        <v>2.3812857143000001</v>
      </c>
      <c r="F47" s="53" t="s">
        <v>181</v>
      </c>
      <c r="G47" s="54"/>
      <c r="H47" s="53" t="s">
        <v>182</v>
      </c>
      <c r="I47" s="55">
        <v>59.015396156999998</v>
      </c>
    </row>
    <row r="48" spans="1:10" ht="17.25" customHeight="1" x14ac:dyDescent="0.15">
      <c r="A48" s="51" t="s">
        <v>1406</v>
      </c>
      <c r="B48" s="50"/>
      <c r="C48" s="51" t="s">
        <v>818</v>
      </c>
      <c r="D48" s="52">
        <v>3.3408571429</v>
      </c>
      <c r="F48" s="53" t="s">
        <v>902</v>
      </c>
      <c r="G48" s="54"/>
      <c r="H48" s="53" t="s">
        <v>903</v>
      </c>
      <c r="I48" s="55">
        <v>55.197053971000003</v>
      </c>
    </row>
    <row r="49" spans="1:10" ht="17.25" customHeight="1" x14ac:dyDescent="0.15">
      <c r="A49" s="56" t="s">
        <v>179</v>
      </c>
      <c r="B49" s="50"/>
      <c r="C49" s="56" t="s">
        <v>180</v>
      </c>
      <c r="D49" s="52">
        <v>3.8402380952000001</v>
      </c>
      <c r="E49" s="29"/>
      <c r="F49" s="53" t="s">
        <v>217</v>
      </c>
      <c r="G49" s="54"/>
      <c r="H49" s="53" t="s">
        <v>1194</v>
      </c>
      <c r="I49" s="55">
        <v>52.107349443000004</v>
      </c>
    </row>
    <row r="50" spans="1:10" ht="17.25" customHeight="1" x14ac:dyDescent="0.15">
      <c r="A50" s="56" t="s">
        <v>902</v>
      </c>
      <c r="B50" s="50"/>
      <c r="C50" s="56" t="s">
        <v>903</v>
      </c>
      <c r="D50" s="52">
        <v>3.8420476190000001</v>
      </c>
      <c r="E50" s="29"/>
      <c r="F50" s="53" t="s">
        <v>1364</v>
      </c>
      <c r="G50" s="54"/>
      <c r="H50" s="53" t="s">
        <v>1365</v>
      </c>
      <c r="I50" s="55">
        <v>51.002746539</v>
      </c>
    </row>
    <row r="51" spans="1:10" ht="17.25" customHeight="1" thickBot="1" x14ac:dyDescent="0.2">
      <c r="A51" s="58" t="s">
        <v>185</v>
      </c>
      <c r="B51" s="57"/>
      <c r="C51" s="58" t="s">
        <v>186</v>
      </c>
      <c r="D51" s="59">
        <v>4.0075238095000003</v>
      </c>
      <c r="E51" s="29"/>
      <c r="F51" s="60" t="s">
        <v>2003</v>
      </c>
      <c r="G51" s="57"/>
      <c r="H51" s="60" t="s">
        <v>2007</v>
      </c>
      <c r="I51" s="59">
        <v>46.61260145</v>
      </c>
    </row>
    <row r="52" spans="1:10" ht="17.25" customHeight="1" thickBot="1" x14ac:dyDescent="0.2">
      <c r="A52" s="68"/>
      <c r="B52" s="43"/>
      <c r="C52" s="69"/>
      <c r="D52" s="70"/>
      <c r="E52" s="29"/>
      <c r="F52" s="68"/>
      <c r="G52" s="43"/>
      <c r="H52" s="71"/>
      <c r="I52" s="70"/>
    </row>
    <row r="53" spans="1:10" ht="23.25" customHeight="1" thickBot="1" x14ac:dyDescent="0.2">
      <c r="A53" s="10" t="s">
        <v>451</v>
      </c>
      <c r="B53" s="1"/>
      <c r="C53" s="1"/>
      <c r="D53" s="9"/>
      <c r="E53" s="25"/>
      <c r="F53" s="10" t="s">
        <v>452</v>
      </c>
      <c r="G53" s="8"/>
      <c r="H53" s="8"/>
      <c r="I53" s="7"/>
      <c r="J53" s="32"/>
    </row>
    <row r="54" spans="1:10" ht="17.25" customHeight="1" x14ac:dyDescent="0.15">
      <c r="A54" s="45" t="s">
        <v>1605</v>
      </c>
      <c r="B54" s="44"/>
      <c r="C54" s="45" t="s">
        <v>1606</v>
      </c>
      <c r="D54" s="46">
        <v>22.930952381000001</v>
      </c>
      <c r="F54" s="53" t="s">
        <v>601</v>
      </c>
      <c r="G54" s="48"/>
      <c r="H54" s="47" t="s">
        <v>602</v>
      </c>
      <c r="I54" s="49">
        <v>67.463874691000001</v>
      </c>
    </row>
    <row r="55" spans="1:10" ht="17.25" customHeight="1" x14ac:dyDescent="0.15">
      <c r="A55" s="51" t="s">
        <v>601</v>
      </c>
      <c r="B55" s="50"/>
      <c r="C55" s="51" t="s">
        <v>602</v>
      </c>
      <c r="D55" s="52">
        <v>31.277952380999999</v>
      </c>
      <c r="F55" s="53" t="s">
        <v>1516</v>
      </c>
      <c r="G55" s="54"/>
      <c r="H55" s="53" t="s">
        <v>178</v>
      </c>
      <c r="I55" s="55">
        <v>28.005994002000001</v>
      </c>
    </row>
    <row r="56" spans="1:10" ht="17.25" customHeight="1" x14ac:dyDescent="0.15">
      <c r="A56" s="56" t="s">
        <v>1607</v>
      </c>
      <c r="B56" s="50"/>
      <c r="C56" s="56" t="s">
        <v>1608</v>
      </c>
      <c r="D56" s="52">
        <v>32.1426190476</v>
      </c>
      <c r="E56" s="29"/>
      <c r="F56" s="53" t="s">
        <v>785</v>
      </c>
      <c r="G56" s="54"/>
      <c r="H56" s="53" t="s">
        <v>1176</v>
      </c>
      <c r="I56" s="55">
        <v>27.277008302000002</v>
      </c>
    </row>
    <row r="57" spans="1:10" ht="17.25" customHeight="1" x14ac:dyDescent="0.15">
      <c r="A57" s="56" t="s">
        <v>1429</v>
      </c>
      <c r="B57" s="50"/>
      <c r="C57" s="56" t="s">
        <v>521</v>
      </c>
      <c r="D57" s="52">
        <v>32.7907619048</v>
      </c>
      <c r="E57" s="29"/>
      <c r="F57" s="53" t="s">
        <v>1432</v>
      </c>
      <c r="G57" s="54"/>
      <c r="H57" s="53" t="s">
        <v>519</v>
      </c>
      <c r="I57" s="55">
        <v>27.228415878</v>
      </c>
    </row>
    <row r="58" spans="1:10" ht="17.25" customHeight="1" thickBot="1" x14ac:dyDescent="0.2">
      <c r="A58" s="58" t="s">
        <v>1403</v>
      </c>
      <c r="B58" s="57"/>
      <c r="C58" s="58" t="s">
        <v>366</v>
      </c>
      <c r="D58" s="59">
        <v>34.653142857100001</v>
      </c>
      <c r="E58" s="29"/>
      <c r="F58" s="60" t="s">
        <v>1605</v>
      </c>
      <c r="G58" s="57"/>
      <c r="H58" s="60" t="s">
        <v>1606</v>
      </c>
      <c r="I58" s="59">
        <v>24.444745209000001</v>
      </c>
    </row>
    <row r="61" spans="1:10" x14ac:dyDescent="0.15">
      <c r="A61" s="31" t="s">
        <v>1032</v>
      </c>
    </row>
    <row r="63" spans="1:10" x14ac:dyDescent="0.15">
      <c r="A63" s="43" t="s">
        <v>522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786"/>
  <sheetViews>
    <sheetView showGridLines="0" workbookViewId="0">
      <pane ySplit="6" topLeftCell="A7" activePane="bottomLeft" state="frozen"/>
      <selection activeCell="E7" sqref="E7"/>
      <selection pane="bottomLeft"/>
    </sheetView>
  </sheetViews>
  <sheetFormatPr baseColWidth="10" defaultColWidth="9.1640625" defaultRowHeight="13" x14ac:dyDescent="0.15"/>
  <cols>
    <col min="1" max="1" width="56.5" style="31" customWidth="1"/>
    <col min="2" max="3" width="13.5" style="31" customWidth="1"/>
    <col min="4" max="4" width="14.5" style="31" bestFit="1" customWidth="1"/>
    <col min="5" max="5" width="13.83203125" style="31" customWidth="1"/>
    <col min="6" max="9" width="11.5" style="31" customWidth="1"/>
    <col min="10" max="11" width="11.5" style="29" customWidth="1"/>
    <col min="12" max="16384" width="9.1640625" style="29"/>
  </cols>
  <sheetData>
    <row r="1" spans="1:245" ht="20" x14ac:dyDescent="0.15">
      <c r="A1" s="72" t="s">
        <v>1033</v>
      </c>
    </row>
    <row r="2" spans="1:245" ht="15.75" customHeight="1" x14ac:dyDescent="0.15">
      <c r="A2" s="30" t="s">
        <v>1580</v>
      </c>
    </row>
    <row r="4" spans="1:245" x14ac:dyDescent="0.15">
      <c r="A4" s="29"/>
      <c r="B4" s="29"/>
      <c r="C4" s="29"/>
      <c r="D4" s="29"/>
      <c r="E4" s="29"/>
      <c r="F4" s="29"/>
      <c r="G4" s="29"/>
      <c r="H4" s="29"/>
      <c r="I4" s="29"/>
    </row>
    <row r="5" spans="1:245" s="33" customFormat="1" ht="24" x14ac:dyDescent="0.15">
      <c r="A5" s="87" t="s">
        <v>1228</v>
      </c>
      <c r="B5" s="88" t="s">
        <v>590</v>
      </c>
      <c r="C5" s="90" t="s">
        <v>118</v>
      </c>
      <c r="D5" s="90" t="s">
        <v>843</v>
      </c>
      <c r="E5" s="92" t="s">
        <v>623</v>
      </c>
      <c r="F5" s="6" t="s">
        <v>1825</v>
      </c>
      <c r="G5" s="5"/>
      <c r="H5" s="4"/>
      <c r="I5" s="89"/>
      <c r="J5" s="87" t="s">
        <v>1030</v>
      </c>
      <c r="K5" s="87" t="s">
        <v>791</v>
      </c>
    </row>
    <row r="6" spans="1:245" s="16" customFormat="1" ht="12" x14ac:dyDescent="0.15">
      <c r="A6" s="12"/>
      <c r="B6" s="12"/>
      <c r="C6" s="11"/>
      <c r="D6" s="11"/>
      <c r="E6" s="11"/>
      <c r="F6" s="13" t="s">
        <v>1592</v>
      </c>
      <c r="G6" s="14" t="s">
        <v>708</v>
      </c>
      <c r="H6" s="15" t="s">
        <v>585</v>
      </c>
      <c r="I6" s="17" t="s">
        <v>586</v>
      </c>
      <c r="J6" s="17" t="s">
        <v>1031</v>
      </c>
      <c r="K6" s="17" t="s">
        <v>151</v>
      </c>
      <c r="N6" s="33"/>
      <c r="II6" s="120"/>
      <c r="IK6" s="120"/>
    </row>
    <row r="7" spans="1:245" x14ac:dyDescent="0.15">
      <c r="A7" s="34" t="s">
        <v>1737</v>
      </c>
      <c r="B7" s="34" t="s">
        <v>1738</v>
      </c>
      <c r="C7" s="34" t="s">
        <v>94</v>
      </c>
      <c r="D7" s="34" t="s">
        <v>845</v>
      </c>
      <c r="E7" s="34" t="s">
        <v>847</v>
      </c>
      <c r="F7" s="73">
        <v>1557.597872114</v>
      </c>
      <c r="G7" s="55">
        <v>1109.1912329240001</v>
      </c>
      <c r="H7" s="78">
        <f t="shared" ref="H7:H70" si="0">IF(ISERROR(F7/G7-1),"",((F7/G7-1)))</f>
        <v>0.40426450000684766</v>
      </c>
      <c r="I7" s="84">
        <f t="shared" ref="I7:I70" si="1">F7/$F$771</f>
        <v>0.11045231141048059</v>
      </c>
      <c r="J7" s="107">
        <v>4491.0945494999996</v>
      </c>
      <c r="K7" s="107">
        <v>4.0879047619</v>
      </c>
      <c r="N7" s="33"/>
      <c r="IK7" s="32"/>
    </row>
    <row r="8" spans="1:245" x14ac:dyDescent="0.15">
      <c r="A8" s="34" t="s">
        <v>599</v>
      </c>
      <c r="B8" s="34" t="s">
        <v>600</v>
      </c>
      <c r="C8" s="34" t="s">
        <v>90</v>
      </c>
      <c r="D8" s="34" t="s">
        <v>844</v>
      </c>
      <c r="E8" s="34" t="s">
        <v>847</v>
      </c>
      <c r="F8" s="73">
        <v>785.11850063100007</v>
      </c>
      <c r="G8" s="55">
        <v>716.4884675269999</v>
      </c>
      <c r="H8" s="78">
        <f t="shared" si="0"/>
        <v>9.5786654237270064E-2</v>
      </c>
      <c r="I8" s="84">
        <f t="shared" si="1"/>
        <v>5.5674288388779948E-2</v>
      </c>
      <c r="J8" s="107">
        <v>2910.5818220100005</v>
      </c>
      <c r="K8" s="107">
        <v>4.0273809523999997</v>
      </c>
      <c r="N8" s="33"/>
      <c r="IK8" s="32"/>
    </row>
    <row r="9" spans="1:245" x14ac:dyDescent="0.15">
      <c r="A9" s="34" t="s">
        <v>193</v>
      </c>
      <c r="B9" s="34" t="s">
        <v>1747</v>
      </c>
      <c r="C9" s="34" t="s">
        <v>94</v>
      </c>
      <c r="D9" s="34" t="s">
        <v>845</v>
      </c>
      <c r="E9" s="34" t="s">
        <v>848</v>
      </c>
      <c r="F9" s="73">
        <v>759.37381484699995</v>
      </c>
      <c r="G9" s="55">
        <v>509.33263283999997</v>
      </c>
      <c r="H9" s="78">
        <f t="shared" si="0"/>
        <v>0.4909192262290154</v>
      </c>
      <c r="I9" s="84">
        <f t="shared" si="1"/>
        <v>5.3848682369223681E-2</v>
      </c>
      <c r="J9" s="107">
        <v>3813.2185904399998</v>
      </c>
      <c r="K9" s="107">
        <v>7.4758095237999997</v>
      </c>
      <c r="N9" s="33"/>
      <c r="IK9" s="32"/>
    </row>
    <row r="10" spans="1:245" x14ac:dyDescent="0.15">
      <c r="A10" s="34" t="s">
        <v>1298</v>
      </c>
      <c r="B10" s="34" t="s">
        <v>1299</v>
      </c>
      <c r="C10" s="34" t="s">
        <v>88</v>
      </c>
      <c r="D10" s="34" t="s">
        <v>844</v>
      </c>
      <c r="E10" s="34" t="s">
        <v>847</v>
      </c>
      <c r="F10" s="73">
        <v>600.4847000420001</v>
      </c>
      <c r="G10" s="55">
        <v>157.18865878600002</v>
      </c>
      <c r="H10" s="78">
        <f t="shared" si="0"/>
        <v>2.8201528321423797</v>
      </c>
      <c r="I10" s="84">
        <f t="shared" si="1"/>
        <v>4.2581544488277091E-2</v>
      </c>
      <c r="J10" s="107">
        <v>609.09749999999997</v>
      </c>
      <c r="K10" s="107">
        <v>5.7451904762000003</v>
      </c>
      <c r="N10" s="33"/>
    </row>
    <row r="11" spans="1:245" x14ac:dyDescent="0.15">
      <c r="A11" s="34" t="s">
        <v>1574</v>
      </c>
      <c r="B11" s="34" t="s">
        <v>1575</v>
      </c>
      <c r="C11" s="34" t="s">
        <v>94</v>
      </c>
      <c r="D11" s="34" t="s">
        <v>845</v>
      </c>
      <c r="E11" s="34" t="s">
        <v>848</v>
      </c>
      <c r="F11" s="73">
        <v>466.75198779900001</v>
      </c>
      <c r="G11" s="55">
        <v>173.977727093</v>
      </c>
      <c r="H11" s="78">
        <f t="shared" si="0"/>
        <v>1.6828261042259576</v>
      </c>
      <c r="I11" s="84">
        <f t="shared" si="1"/>
        <v>3.3098296313069681E-2</v>
      </c>
      <c r="J11" s="107">
        <v>6356.7224999999999</v>
      </c>
      <c r="K11" s="107">
        <v>8.9652857143000002</v>
      </c>
      <c r="N11" s="33"/>
    </row>
    <row r="12" spans="1:245" x14ac:dyDescent="0.15">
      <c r="A12" s="34" t="s">
        <v>1162</v>
      </c>
      <c r="B12" s="34" t="s">
        <v>1163</v>
      </c>
      <c r="C12" s="34" t="s">
        <v>90</v>
      </c>
      <c r="D12" s="34" t="s">
        <v>844</v>
      </c>
      <c r="E12" s="34" t="s">
        <v>847</v>
      </c>
      <c r="F12" s="73">
        <v>392.415317985</v>
      </c>
      <c r="G12" s="55">
        <v>268.00007440299999</v>
      </c>
      <c r="H12" s="78">
        <f t="shared" si="0"/>
        <v>0.46423585463231243</v>
      </c>
      <c r="I12" s="84">
        <f t="shared" si="1"/>
        <v>2.782693767133608E-2</v>
      </c>
      <c r="J12" s="107">
        <v>426.47886329000005</v>
      </c>
      <c r="K12" s="107">
        <v>5.1359047619</v>
      </c>
    </row>
    <row r="13" spans="1:245" x14ac:dyDescent="0.15">
      <c r="A13" s="34" t="s">
        <v>760</v>
      </c>
      <c r="B13" s="34" t="s">
        <v>761</v>
      </c>
      <c r="C13" s="34" t="s">
        <v>95</v>
      </c>
      <c r="D13" s="34" t="s">
        <v>844</v>
      </c>
      <c r="E13" s="34" t="s">
        <v>847</v>
      </c>
      <c r="F13" s="73">
        <v>319.84350424600001</v>
      </c>
      <c r="G13" s="55">
        <v>236.30692342899999</v>
      </c>
      <c r="H13" s="78">
        <f t="shared" si="0"/>
        <v>0.3535088164359228</v>
      </c>
      <c r="I13" s="84">
        <f t="shared" si="1"/>
        <v>2.2680728425528408E-2</v>
      </c>
      <c r="J13" s="107">
        <v>348.73810254</v>
      </c>
      <c r="K13" s="107">
        <v>10.2338095238</v>
      </c>
    </row>
    <row r="14" spans="1:245" x14ac:dyDescent="0.15">
      <c r="A14" s="34" t="s">
        <v>752</v>
      </c>
      <c r="B14" s="34" t="s">
        <v>753</v>
      </c>
      <c r="C14" s="34" t="s">
        <v>90</v>
      </c>
      <c r="D14" s="34" t="s">
        <v>844</v>
      </c>
      <c r="E14" s="34" t="s">
        <v>847</v>
      </c>
      <c r="F14" s="73">
        <v>309.824907618</v>
      </c>
      <c r="G14" s="55">
        <v>291.18005798600001</v>
      </c>
      <c r="H14" s="78">
        <f t="shared" si="0"/>
        <v>6.4032028020601706E-2</v>
      </c>
      <c r="I14" s="84">
        <f t="shared" si="1"/>
        <v>2.1970290144593948E-2</v>
      </c>
      <c r="J14" s="107">
        <v>4373.027950659568</v>
      </c>
      <c r="K14" s="107">
        <v>16.0159047619</v>
      </c>
    </row>
    <row r="15" spans="1:245" x14ac:dyDescent="0.15">
      <c r="A15" s="34" t="s">
        <v>1183</v>
      </c>
      <c r="B15" s="34" t="s">
        <v>1184</v>
      </c>
      <c r="C15" s="34" t="s">
        <v>92</v>
      </c>
      <c r="D15" s="34" t="s">
        <v>845</v>
      </c>
      <c r="E15" s="34" t="s">
        <v>847</v>
      </c>
      <c r="F15" s="73">
        <v>278.63202976700001</v>
      </c>
      <c r="G15" s="55">
        <v>197.58744782400001</v>
      </c>
      <c r="H15" s="78">
        <f t="shared" si="0"/>
        <v>0.41017070079871698</v>
      </c>
      <c r="I15" s="84">
        <f t="shared" si="1"/>
        <v>1.9758342170171205E-2</v>
      </c>
      <c r="J15" s="107">
        <v>581.16141149999999</v>
      </c>
      <c r="K15" s="107">
        <v>9.7251904761999999</v>
      </c>
    </row>
    <row r="16" spans="1:245" x14ac:dyDescent="0.15">
      <c r="A16" s="34" t="s">
        <v>134</v>
      </c>
      <c r="B16" s="34" t="s">
        <v>603</v>
      </c>
      <c r="C16" s="34" t="s">
        <v>90</v>
      </c>
      <c r="D16" s="34" t="s">
        <v>844</v>
      </c>
      <c r="E16" s="34" t="s">
        <v>848</v>
      </c>
      <c r="F16" s="73">
        <v>253.66922578</v>
      </c>
      <c r="G16" s="55">
        <v>194.18232791700001</v>
      </c>
      <c r="H16" s="78">
        <f t="shared" si="0"/>
        <v>0.30634557995631129</v>
      </c>
      <c r="I16" s="84">
        <f t="shared" si="1"/>
        <v>1.7988180918019011E-2</v>
      </c>
      <c r="J16" s="107">
        <v>1670.5865910999999</v>
      </c>
      <c r="K16" s="107">
        <v>7.5430952381000003</v>
      </c>
    </row>
    <row r="17" spans="1:11" x14ac:dyDescent="0.15">
      <c r="A17" s="34" t="s">
        <v>1609</v>
      </c>
      <c r="B17" s="34" t="s">
        <v>1610</v>
      </c>
      <c r="C17" s="34" t="s">
        <v>95</v>
      </c>
      <c r="D17" s="34" t="s">
        <v>844</v>
      </c>
      <c r="E17" s="34" t="s">
        <v>847</v>
      </c>
      <c r="F17" s="73">
        <v>235.054073706</v>
      </c>
      <c r="G17" s="55">
        <v>182.49965336100001</v>
      </c>
      <c r="H17" s="78">
        <f t="shared" si="0"/>
        <v>0.28796997351574594</v>
      </c>
      <c r="I17" s="84">
        <f t="shared" si="1"/>
        <v>1.6668144077547253E-2</v>
      </c>
      <c r="J17" s="107">
        <v>865.60374186000001</v>
      </c>
      <c r="K17" s="107">
        <v>5.9903809523999998</v>
      </c>
    </row>
    <row r="18" spans="1:11" x14ac:dyDescent="0.15">
      <c r="A18" s="34" t="s">
        <v>147</v>
      </c>
      <c r="B18" s="34" t="s">
        <v>1746</v>
      </c>
      <c r="C18" s="34" t="s">
        <v>94</v>
      </c>
      <c r="D18" s="34" t="s">
        <v>845</v>
      </c>
      <c r="E18" s="34" t="s">
        <v>848</v>
      </c>
      <c r="F18" s="73">
        <v>233.55305703099998</v>
      </c>
      <c r="G18" s="55">
        <v>193.615589524</v>
      </c>
      <c r="H18" s="78">
        <f t="shared" si="0"/>
        <v>0.20627196190753772</v>
      </c>
      <c r="I18" s="84">
        <f t="shared" si="1"/>
        <v>1.6561704049483775E-2</v>
      </c>
      <c r="J18" s="107">
        <v>3187.6320000000001</v>
      </c>
      <c r="K18" s="107">
        <v>7.8776666666999997</v>
      </c>
    </row>
    <row r="19" spans="1:11" x14ac:dyDescent="0.15">
      <c r="A19" s="34" t="s">
        <v>288</v>
      </c>
      <c r="B19" s="34" t="s">
        <v>797</v>
      </c>
      <c r="C19" s="34" t="s">
        <v>109</v>
      </c>
      <c r="D19" s="34" t="s">
        <v>845</v>
      </c>
      <c r="E19" s="34" t="s">
        <v>847</v>
      </c>
      <c r="F19" s="73">
        <v>225.47325375999998</v>
      </c>
      <c r="G19" s="55">
        <v>125.98059683</v>
      </c>
      <c r="H19" s="78">
        <f t="shared" si="0"/>
        <v>0.78974587701197185</v>
      </c>
      <c r="I19" s="84">
        <f t="shared" si="1"/>
        <v>1.5988749397322696E-2</v>
      </c>
      <c r="J19" s="107">
        <v>122.92813395</v>
      </c>
      <c r="K19" s="107">
        <v>8.5593333332999997</v>
      </c>
    </row>
    <row r="20" spans="1:11" x14ac:dyDescent="0.15">
      <c r="A20" s="34" t="s">
        <v>318</v>
      </c>
      <c r="B20" s="34" t="s">
        <v>319</v>
      </c>
      <c r="C20" s="34" t="s">
        <v>94</v>
      </c>
      <c r="D20" s="34" t="s">
        <v>845</v>
      </c>
      <c r="E20" s="34" t="s">
        <v>847</v>
      </c>
      <c r="F20" s="73">
        <v>224.452777107</v>
      </c>
      <c r="G20" s="55">
        <v>206.792256584</v>
      </c>
      <c r="H20" s="78">
        <f t="shared" si="0"/>
        <v>8.5402233210924106E-2</v>
      </c>
      <c r="I20" s="84">
        <f t="shared" si="1"/>
        <v>1.5916385402043671E-2</v>
      </c>
      <c r="J20" s="107">
        <v>1181.274026</v>
      </c>
      <c r="K20" s="107">
        <v>13.794476190499999</v>
      </c>
    </row>
    <row r="21" spans="1:11" x14ac:dyDescent="0.15">
      <c r="A21" s="34" t="s">
        <v>1828</v>
      </c>
      <c r="B21" s="34" t="s">
        <v>634</v>
      </c>
      <c r="C21" s="34" t="s">
        <v>90</v>
      </c>
      <c r="D21" s="34" t="s">
        <v>844</v>
      </c>
      <c r="E21" s="34" t="s">
        <v>847</v>
      </c>
      <c r="F21" s="73">
        <v>207.020084986</v>
      </c>
      <c r="G21" s="55">
        <v>234.488034435</v>
      </c>
      <c r="H21" s="78">
        <f t="shared" si="0"/>
        <v>-0.11714008996315806</v>
      </c>
      <c r="I21" s="84">
        <f t="shared" si="1"/>
        <v>1.4680199109455568E-2</v>
      </c>
      <c r="J21" s="107">
        <v>1137.0214362300001</v>
      </c>
      <c r="K21" s="107">
        <v>0.33185714290000001</v>
      </c>
    </row>
    <row r="22" spans="1:11" x14ac:dyDescent="0.15">
      <c r="A22" s="34" t="s">
        <v>323</v>
      </c>
      <c r="B22" s="34" t="s">
        <v>324</v>
      </c>
      <c r="C22" s="34" t="s">
        <v>94</v>
      </c>
      <c r="D22" s="34" t="s">
        <v>845</v>
      </c>
      <c r="E22" s="34" t="s">
        <v>848</v>
      </c>
      <c r="F22" s="73">
        <v>157.14393967699999</v>
      </c>
      <c r="G22" s="55">
        <v>78.374855231999987</v>
      </c>
      <c r="H22" s="78">
        <f t="shared" si="0"/>
        <v>1.0050300470965214</v>
      </c>
      <c r="I22" s="84">
        <f t="shared" si="1"/>
        <v>1.1143384099463789E-2</v>
      </c>
      <c r="J22" s="107">
        <v>4866.3599999999997</v>
      </c>
      <c r="K22" s="107">
        <v>16.9434761905</v>
      </c>
    </row>
    <row r="23" spans="1:11" x14ac:dyDescent="0.15">
      <c r="A23" s="34" t="s">
        <v>136</v>
      </c>
      <c r="B23" s="34" t="s">
        <v>604</v>
      </c>
      <c r="C23" s="34" t="s">
        <v>90</v>
      </c>
      <c r="D23" s="34" t="s">
        <v>844</v>
      </c>
      <c r="E23" s="34" t="s">
        <v>847</v>
      </c>
      <c r="F23" s="73">
        <v>150.21743595699999</v>
      </c>
      <c r="G23" s="55">
        <v>149.72415554499997</v>
      </c>
      <c r="H23" s="78">
        <f t="shared" si="0"/>
        <v>3.294594717896171E-3</v>
      </c>
      <c r="I23" s="84">
        <f t="shared" si="1"/>
        <v>1.065221217404959E-2</v>
      </c>
      <c r="J23" s="107">
        <v>254.82044353999999</v>
      </c>
      <c r="K23" s="107">
        <v>7.7629523809999998</v>
      </c>
    </row>
    <row r="24" spans="1:11" x14ac:dyDescent="0.15">
      <c r="A24" s="34" t="s">
        <v>1150</v>
      </c>
      <c r="B24" s="34" t="s">
        <v>1151</v>
      </c>
      <c r="C24" s="34" t="s">
        <v>90</v>
      </c>
      <c r="D24" s="34" t="s">
        <v>844</v>
      </c>
      <c r="E24" s="34" t="s">
        <v>847</v>
      </c>
      <c r="F24" s="73">
        <v>123.021360633</v>
      </c>
      <c r="G24" s="55">
        <v>86.66004312199999</v>
      </c>
      <c r="H24" s="78">
        <f t="shared" si="0"/>
        <v>0.41958573064417415</v>
      </c>
      <c r="I24" s="84">
        <f t="shared" si="1"/>
        <v>8.7236852836318299E-3</v>
      </c>
      <c r="J24" s="107">
        <v>1820.6016681130741</v>
      </c>
      <c r="K24" s="107">
        <v>15.2323809524</v>
      </c>
    </row>
    <row r="25" spans="1:11" x14ac:dyDescent="0.15">
      <c r="A25" s="34" t="s">
        <v>179</v>
      </c>
      <c r="B25" s="34" t="s">
        <v>180</v>
      </c>
      <c r="C25" s="34" t="s">
        <v>94</v>
      </c>
      <c r="D25" s="34" t="s">
        <v>845</v>
      </c>
      <c r="E25" s="34" t="s">
        <v>848</v>
      </c>
      <c r="F25" s="73">
        <v>120.187326183</v>
      </c>
      <c r="G25" s="55">
        <v>82.714245829999996</v>
      </c>
      <c r="H25" s="78">
        <f t="shared" si="0"/>
        <v>0.45304264068389433</v>
      </c>
      <c r="I25" s="84">
        <f t="shared" si="1"/>
        <v>8.5227183580706203E-3</v>
      </c>
      <c r="J25" s="107">
        <v>797.22710400000005</v>
      </c>
      <c r="K25" s="107">
        <v>3.8402380952000001</v>
      </c>
    </row>
    <row r="26" spans="1:11" x14ac:dyDescent="0.15">
      <c r="A26" s="34" t="s">
        <v>187</v>
      </c>
      <c r="B26" s="34" t="s">
        <v>188</v>
      </c>
      <c r="C26" s="34" t="s">
        <v>94</v>
      </c>
      <c r="D26" s="34" t="s">
        <v>845</v>
      </c>
      <c r="E26" s="34" t="s">
        <v>848</v>
      </c>
      <c r="F26" s="73">
        <v>117.09968017</v>
      </c>
      <c r="G26" s="55">
        <v>85.528139025000002</v>
      </c>
      <c r="H26" s="78">
        <f t="shared" si="0"/>
        <v>0.36913630420242849</v>
      </c>
      <c r="I26" s="84">
        <f t="shared" si="1"/>
        <v>8.3037673405718989E-3</v>
      </c>
      <c r="J26" s="107">
        <v>693.39093263999996</v>
      </c>
      <c r="K26" s="107">
        <v>4.1518095237999999</v>
      </c>
    </row>
    <row r="27" spans="1:11" x14ac:dyDescent="0.15">
      <c r="A27" s="34" t="s">
        <v>137</v>
      </c>
      <c r="B27" s="34" t="s">
        <v>1297</v>
      </c>
      <c r="C27" s="34" t="s">
        <v>90</v>
      </c>
      <c r="D27" s="34" t="s">
        <v>844</v>
      </c>
      <c r="E27" s="34" t="s">
        <v>847</v>
      </c>
      <c r="F27" s="73">
        <v>113.36239087999999</v>
      </c>
      <c r="G27" s="55">
        <v>53.761439179999996</v>
      </c>
      <c r="H27" s="78">
        <f t="shared" si="0"/>
        <v>1.1086189768925006</v>
      </c>
      <c r="I27" s="84">
        <f t="shared" si="1"/>
        <v>8.0387488477500733E-3</v>
      </c>
      <c r="J27" s="107">
        <v>681.55183811000006</v>
      </c>
      <c r="K27" s="107">
        <v>10.432333333300001</v>
      </c>
    </row>
    <row r="28" spans="1:11" x14ac:dyDescent="0.15">
      <c r="A28" s="34" t="s">
        <v>195</v>
      </c>
      <c r="B28" s="34" t="s">
        <v>1748</v>
      </c>
      <c r="C28" s="34" t="s">
        <v>94</v>
      </c>
      <c r="D28" s="34" t="s">
        <v>845</v>
      </c>
      <c r="E28" s="34" t="s">
        <v>848</v>
      </c>
      <c r="F28" s="73">
        <v>100.68315209299999</v>
      </c>
      <c r="G28" s="55">
        <v>52.915495064999995</v>
      </c>
      <c r="H28" s="78">
        <f t="shared" si="0"/>
        <v>0.90271586742831134</v>
      </c>
      <c r="I28" s="84">
        <f t="shared" si="1"/>
        <v>7.1396392277241743E-3</v>
      </c>
      <c r="J28" s="107">
        <v>185.43853944</v>
      </c>
      <c r="K28" s="107">
        <v>21.391523809500001</v>
      </c>
    </row>
    <row r="29" spans="1:11" x14ac:dyDescent="0.15">
      <c r="A29" s="34" t="s">
        <v>199</v>
      </c>
      <c r="B29" s="34" t="s">
        <v>1767</v>
      </c>
      <c r="C29" s="34" t="s">
        <v>94</v>
      </c>
      <c r="D29" s="34" t="s">
        <v>845</v>
      </c>
      <c r="E29" s="34" t="s">
        <v>848</v>
      </c>
      <c r="F29" s="73">
        <v>89.71380837000001</v>
      </c>
      <c r="G29" s="55">
        <v>30.961593685</v>
      </c>
      <c r="H29" s="78">
        <f t="shared" si="0"/>
        <v>1.8975836735905416</v>
      </c>
      <c r="I29" s="84">
        <f t="shared" si="1"/>
        <v>6.3617816108432496E-3</v>
      </c>
      <c r="J29" s="107">
        <v>240.16425504000003</v>
      </c>
      <c r="K29" s="107">
        <v>21.7118095238</v>
      </c>
    </row>
    <row r="30" spans="1:11" x14ac:dyDescent="0.15">
      <c r="A30" s="34" t="s">
        <v>1454</v>
      </c>
      <c r="B30" s="34" t="s">
        <v>608</v>
      </c>
      <c r="C30" s="34" t="s">
        <v>90</v>
      </c>
      <c r="D30" s="34" t="s">
        <v>844</v>
      </c>
      <c r="E30" s="34" t="s">
        <v>847</v>
      </c>
      <c r="F30" s="73">
        <v>79.661068192000002</v>
      </c>
      <c r="G30" s="55">
        <v>56.539498305000002</v>
      </c>
      <c r="H30" s="78">
        <f t="shared" si="0"/>
        <v>0.40894543779415304</v>
      </c>
      <c r="I30" s="84">
        <f t="shared" si="1"/>
        <v>5.6489221440014503E-3</v>
      </c>
      <c r="J30" s="107">
        <v>145.27323541999999</v>
      </c>
      <c r="K30" s="107">
        <v>13.268428571399999</v>
      </c>
    </row>
    <row r="31" spans="1:11" x14ac:dyDescent="0.15">
      <c r="A31" s="34" t="s">
        <v>189</v>
      </c>
      <c r="B31" s="34" t="s">
        <v>190</v>
      </c>
      <c r="C31" s="34" t="s">
        <v>94</v>
      </c>
      <c r="D31" s="34" t="s">
        <v>845</v>
      </c>
      <c r="E31" s="34" t="s">
        <v>848</v>
      </c>
      <c r="F31" s="73">
        <v>79.566949749000003</v>
      </c>
      <c r="G31" s="55">
        <v>82.547798129</v>
      </c>
      <c r="H31" s="78">
        <f t="shared" si="0"/>
        <v>-3.61105740863219E-2</v>
      </c>
      <c r="I31" s="84">
        <f t="shared" si="1"/>
        <v>5.6422480211345541E-3</v>
      </c>
      <c r="J31" s="107">
        <v>1221.7630861499999</v>
      </c>
      <c r="K31" s="107">
        <v>9.1213809523999991</v>
      </c>
    </row>
    <row r="32" spans="1:11" x14ac:dyDescent="0.15">
      <c r="A32" s="34" t="s">
        <v>1148</v>
      </c>
      <c r="B32" s="34" t="s">
        <v>1149</v>
      </c>
      <c r="C32" s="34" t="s">
        <v>90</v>
      </c>
      <c r="D32" s="34" t="s">
        <v>844</v>
      </c>
      <c r="E32" s="34" t="s">
        <v>847</v>
      </c>
      <c r="F32" s="73">
        <v>79.275947261999988</v>
      </c>
      <c r="G32" s="55">
        <v>41.605360003000001</v>
      </c>
      <c r="H32" s="78">
        <f t="shared" si="0"/>
        <v>0.90542630219480635</v>
      </c>
      <c r="I32" s="84">
        <f t="shared" si="1"/>
        <v>5.621612465648255E-3</v>
      </c>
      <c r="J32" s="107">
        <v>1683.21270734001</v>
      </c>
      <c r="K32" s="107">
        <v>10.902952381</v>
      </c>
    </row>
    <row r="33" spans="1:11" x14ac:dyDescent="0.15">
      <c r="A33" s="34" t="s">
        <v>746</v>
      </c>
      <c r="B33" s="34" t="s">
        <v>747</v>
      </c>
      <c r="C33" s="34" t="s">
        <v>90</v>
      </c>
      <c r="D33" s="34" t="s">
        <v>844</v>
      </c>
      <c r="E33" s="34" t="s">
        <v>847</v>
      </c>
      <c r="F33" s="73">
        <v>77.934772887999998</v>
      </c>
      <c r="G33" s="55">
        <v>54.001218453</v>
      </c>
      <c r="H33" s="78">
        <f t="shared" si="0"/>
        <v>0.4432039705887485</v>
      </c>
      <c r="I33" s="84">
        <f t="shared" si="1"/>
        <v>5.5265071677630248E-3</v>
      </c>
      <c r="J33" s="107">
        <v>742.85755908556496</v>
      </c>
      <c r="K33" s="107">
        <v>23.6395714286</v>
      </c>
    </row>
    <row r="34" spans="1:11" x14ac:dyDescent="0.15">
      <c r="A34" s="34" t="s">
        <v>1829</v>
      </c>
      <c r="B34" s="34" t="s">
        <v>1573</v>
      </c>
      <c r="C34" s="34" t="s">
        <v>94</v>
      </c>
      <c r="D34" s="34" t="s">
        <v>845</v>
      </c>
      <c r="E34" s="34" t="s">
        <v>848</v>
      </c>
      <c r="F34" s="73">
        <v>76.330085435000001</v>
      </c>
      <c r="G34" s="55">
        <v>59.547987595999999</v>
      </c>
      <c r="H34" s="78">
        <f t="shared" si="0"/>
        <v>0.28182476883781882</v>
      </c>
      <c r="I34" s="84">
        <f t="shared" si="1"/>
        <v>5.4127156420756585E-3</v>
      </c>
      <c r="J34" s="107">
        <v>311.49914640000003</v>
      </c>
      <c r="K34" s="107">
        <v>18.6380952381</v>
      </c>
    </row>
    <row r="35" spans="1:11" x14ac:dyDescent="0.15">
      <c r="A35" s="34" t="s">
        <v>218</v>
      </c>
      <c r="B35" s="34" t="s">
        <v>1764</v>
      </c>
      <c r="C35" s="34" t="s">
        <v>94</v>
      </c>
      <c r="D35" s="34" t="s">
        <v>845</v>
      </c>
      <c r="E35" s="34" t="s">
        <v>848</v>
      </c>
      <c r="F35" s="73">
        <v>75.194049776999989</v>
      </c>
      <c r="G35" s="55">
        <v>81.593196806999998</v>
      </c>
      <c r="H35" s="78">
        <f t="shared" si="0"/>
        <v>-7.8427458175667653E-2</v>
      </c>
      <c r="I35" s="84">
        <f t="shared" si="1"/>
        <v>5.3321571317455647E-3</v>
      </c>
      <c r="J35" s="107">
        <v>1263.4764607100001</v>
      </c>
      <c r="K35" s="107">
        <v>18.5142380952</v>
      </c>
    </row>
    <row r="36" spans="1:11" x14ac:dyDescent="0.15">
      <c r="A36" s="34" t="s">
        <v>1219</v>
      </c>
      <c r="B36" s="34" t="s">
        <v>1572</v>
      </c>
      <c r="C36" s="34" t="s">
        <v>94</v>
      </c>
      <c r="D36" s="34" t="s">
        <v>845</v>
      </c>
      <c r="E36" s="34" t="s">
        <v>848</v>
      </c>
      <c r="F36" s="73">
        <v>74.242836105000009</v>
      </c>
      <c r="G36" s="55">
        <v>37.395629837999998</v>
      </c>
      <c r="H36" s="78">
        <f t="shared" si="0"/>
        <v>0.9853345545087544</v>
      </c>
      <c r="I36" s="84">
        <f t="shared" si="1"/>
        <v>5.264704709911517E-3</v>
      </c>
      <c r="J36" s="107">
        <v>227.15326098</v>
      </c>
      <c r="K36" s="107">
        <v>15.040047618999999</v>
      </c>
    </row>
    <row r="37" spans="1:11" x14ac:dyDescent="0.15">
      <c r="A37" s="34" t="s">
        <v>1523</v>
      </c>
      <c r="B37" s="34" t="s">
        <v>1683</v>
      </c>
      <c r="C37" s="34" t="s">
        <v>95</v>
      </c>
      <c r="D37" s="34" t="s">
        <v>844</v>
      </c>
      <c r="E37" s="34" t="s">
        <v>848</v>
      </c>
      <c r="F37" s="73">
        <v>72.876576333000003</v>
      </c>
      <c r="G37" s="55">
        <v>29.762386051</v>
      </c>
      <c r="H37" s="78">
        <f t="shared" si="0"/>
        <v>1.4486133674941493</v>
      </c>
      <c r="I37" s="84">
        <f t="shared" si="1"/>
        <v>5.1678205573929062E-3</v>
      </c>
      <c r="J37" s="107">
        <v>200.30413415999999</v>
      </c>
      <c r="K37" s="107">
        <v>14.7356666667</v>
      </c>
    </row>
    <row r="38" spans="1:11" x14ac:dyDescent="0.15">
      <c r="A38" s="34" t="s">
        <v>1541</v>
      </c>
      <c r="B38" s="34" t="s">
        <v>762</v>
      </c>
      <c r="C38" s="34" t="s">
        <v>95</v>
      </c>
      <c r="D38" s="34" t="s">
        <v>844</v>
      </c>
      <c r="E38" s="34" t="s">
        <v>848</v>
      </c>
      <c r="F38" s="73">
        <v>72.430519783999998</v>
      </c>
      <c r="G38" s="55">
        <v>31.207492434999999</v>
      </c>
      <c r="H38" s="78">
        <f t="shared" si="0"/>
        <v>1.3209336647236456</v>
      </c>
      <c r="I38" s="84">
        <f t="shared" si="1"/>
        <v>5.1361898151205346E-3</v>
      </c>
      <c r="J38" s="107">
        <v>182.30609351999999</v>
      </c>
      <c r="K38" s="107">
        <v>16.934047619000001</v>
      </c>
    </row>
    <row r="39" spans="1:11" x14ac:dyDescent="0.15">
      <c r="A39" s="34" t="s">
        <v>1830</v>
      </c>
      <c r="B39" s="34" t="s">
        <v>508</v>
      </c>
      <c r="C39" s="34" t="s">
        <v>95</v>
      </c>
      <c r="D39" s="34" t="s">
        <v>844</v>
      </c>
      <c r="E39" s="34" t="s">
        <v>848</v>
      </c>
      <c r="F39" s="73">
        <v>68.127488284999998</v>
      </c>
      <c r="G39" s="55">
        <v>41.534700497000003</v>
      </c>
      <c r="H39" s="78">
        <f t="shared" si="0"/>
        <v>0.64025471400523903</v>
      </c>
      <c r="I39" s="84">
        <f t="shared" si="1"/>
        <v>4.831053435798446E-3</v>
      </c>
      <c r="J39" s="107">
        <v>934.46577990999992</v>
      </c>
      <c r="K39" s="107">
        <v>23.144380952399999</v>
      </c>
    </row>
    <row r="40" spans="1:11" x14ac:dyDescent="0.15">
      <c r="A40" s="34" t="s">
        <v>928</v>
      </c>
      <c r="B40" s="34" t="s">
        <v>1300</v>
      </c>
      <c r="C40" s="34" t="s">
        <v>88</v>
      </c>
      <c r="D40" s="34" t="s">
        <v>844</v>
      </c>
      <c r="E40" s="34" t="s">
        <v>847</v>
      </c>
      <c r="F40" s="73">
        <v>67.712169279999998</v>
      </c>
      <c r="G40" s="55">
        <v>11.823797392000001</v>
      </c>
      <c r="H40" s="78">
        <f t="shared" si="0"/>
        <v>4.7267700921375857</v>
      </c>
      <c r="I40" s="84">
        <f t="shared" si="1"/>
        <v>4.8016023528865952E-3</v>
      </c>
      <c r="J40" s="107">
        <v>287.52249999999998</v>
      </c>
      <c r="K40" s="107">
        <v>8.2787619047999996</v>
      </c>
    </row>
    <row r="41" spans="1:11" x14ac:dyDescent="0.15">
      <c r="A41" s="34" t="s">
        <v>601</v>
      </c>
      <c r="B41" s="34" t="s">
        <v>602</v>
      </c>
      <c r="C41" s="34" t="s">
        <v>90</v>
      </c>
      <c r="D41" s="34" t="s">
        <v>844</v>
      </c>
      <c r="E41" s="34" t="s">
        <v>847</v>
      </c>
      <c r="F41" s="73">
        <v>67.463874691000001</v>
      </c>
      <c r="G41" s="55">
        <v>49.594075450999995</v>
      </c>
      <c r="H41" s="78">
        <f t="shared" si="0"/>
        <v>0.36032124961490108</v>
      </c>
      <c r="I41" s="84">
        <f t="shared" si="1"/>
        <v>4.7839952979741853E-3</v>
      </c>
      <c r="J41" s="107">
        <v>1011.59958844</v>
      </c>
      <c r="K41" s="107">
        <v>31.277952380999999</v>
      </c>
    </row>
    <row r="42" spans="1:11" x14ac:dyDescent="0.15">
      <c r="A42" s="34" t="s">
        <v>185</v>
      </c>
      <c r="B42" s="34" t="s">
        <v>186</v>
      </c>
      <c r="C42" s="34" t="s">
        <v>94</v>
      </c>
      <c r="D42" s="34" t="s">
        <v>845</v>
      </c>
      <c r="E42" s="34" t="s">
        <v>848</v>
      </c>
      <c r="F42" s="73">
        <v>66.783520652000007</v>
      </c>
      <c r="G42" s="55">
        <v>84.877932872999992</v>
      </c>
      <c r="H42" s="78">
        <f t="shared" si="0"/>
        <v>-0.21318158452414304</v>
      </c>
      <c r="I42" s="84">
        <f t="shared" si="1"/>
        <v>4.735750062454561E-3</v>
      </c>
      <c r="J42" s="107">
        <v>763.96669410000004</v>
      </c>
      <c r="K42" s="107">
        <v>4.0075238095000003</v>
      </c>
    </row>
    <row r="43" spans="1:11" x14ac:dyDescent="0.15">
      <c r="A43" s="34" t="s">
        <v>1452</v>
      </c>
      <c r="B43" s="34" t="s">
        <v>606</v>
      </c>
      <c r="C43" s="34" t="s">
        <v>90</v>
      </c>
      <c r="D43" s="34" t="s">
        <v>844</v>
      </c>
      <c r="E43" s="34" t="s">
        <v>847</v>
      </c>
      <c r="F43" s="73">
        <v>65.485665823999994</v>
      </c>
      <c r="G43" s="55">
        <v>20.561268192</v>
      </c>
      <c r="H43" s="78">
        <f t="shared" si="0"/>
        <v>2.1849040250094705</v>
      </c>
      <c r="I43" s="84">
        <f t="shared" si="1"/>
        <v>4.6437166382991375E-3</v>
      </c>
      <c r="J43" s="107">
        <v>405.76362032999998</v>
      </c>
      <c r="K43" s="107">
        <v>14.4242380952</v>
      </c>
    </row>
    <row r="44" spans="1:11" x14ac:dyDescent="0.15">
      <c r="A44" s="34" t="s">
        <v>139</v>
      </c>
      <c r="B44" s="34" t="s">
        <v>1039</v>
      </c>
      <c r="C44" s="34" t="s">
        <v>89</v>
      </c>
      <c r="D44" s="34" t="s">
        <v>844</v>
      </c>
      <c r="E44" s="34" t="s">
        <v>847</v>
      </c>
      <c r="F44" s="73">
        <v>61.509026169999999</v>
      </c>
      <c r="G44" s="55">
        <v>21.386339460000002</v>
      </c>
      <c r="H44" s="78">
        <f t="shared" si="0"/>
        <v>1.8760894909128125</v>
      </c>
      <c r="I44" s="84">
        <f t="shared" si="1"/>
        <v>4.3617253430524739E-3</v>
      </c>
      <c r="J44" s="107">
        <v>559.83059314000002</v>
      </c>
      <c r="K44" s="107">
        <v>11.441238095199999</v>
      </c>
    </row>
    <row r="45" spans="1:11" x14ac:dyDescent="0.15">
      <c r="A45" s="34" t="s">
        <v>181</v>
      </c>
      <c r="B45" s="34" t="s">
        <v>182</v>
      </c>
      <c r="C45" s="34" t="s">
        <v>94</v>
      </c>
      <c r="D45" s="34" t="s">
        <v>845</v>
      </c>
      <c r="E45" s="34" t="s">
        <v>848</v>
      </c>
      <c r="F45" s="73">
        <v>59.015396156999998</v>
      </c>
      <c r="G45" s="55">
        <v>95.108535873999998</v>
      </c>
      <c r="H45" s="78">
        <f t="shared" si="0"/>
        <v>-0.37949422084276718</v>
      </c>
      <c r="I45" s="84">
        <f t="shared" si="1"/>
        <v>4.1848971618707789E-3</v>
      </c>
      <c r="J45" s="107">
        <v>1607.09612634</v>
      </c>
      <c r="K45" s="107">
        <v>4.0273333332999997</v>
      </c>
    </row>
    <row r="46" spans="1:11" x14ac:dyDescent="0.15">
      <c r="A46" s="34" t="s">
        <v>902</v>
      </c>
      <c r="B46" s="34" t="s">
        <v>903</v>
      </c>
      <c r="C46" s="34" t="s">
        <v>94</v>
      </c>
      <c r="D46" s="34" t="s">
        <v>845</v>
      </c>
      <c r="E46" s="34" t="s">
        <v>848</v>
      </c>
      <c r="F46" s="73">
        <v>55.197053971000003</v>
      </c>
      <c r="G46" s="55">
        <v>36.592618614999999</v>
      </c>
      <c r="H46" s="78">
        <f t="shared" si="0"/>
        <v>0.50842044270572373</v>
      </c>
      <c r="I46" s="84">
        <f t="shared" si="1"/>
        <v>3.9141310496729961E-3</v>
      </c>
      <c r="J46" s="107">
        <v>682.13803099500001</v>
      </c>
      <c r="K46" s="107">
        <v>3.8420476190000001</v>
      </c>
    </row>
    <row r="47" spans="1:11" x14ac:dyDescent="0.15">
      <c r="A47" s="34" t="s">
        <v>204</v>
      </c>
      <c r="B47" s="34" t="s">
        <v>1769</v>
      </c>
      <c r="C47" s="34" t="s">
        <v>94</v>
      </c>
      <c r="D47" s="34" t="s">
        <v>845</v>
      </c>
      <c r="E47" s="34" t="s">
        <v>848</v>
      </c>
      <c r="F47" s="73">
        <v>54.216323375000002</v>
      </c>
      <c r="G47" s="55">
        <v>51.861072622000002</v>
      </c>
      <c r="H47" s="78">
        <f t="shared" si="0"/>
        <v>4.5414617051342532E-2</v>
      </c>
      <c r="I47" s="84">
        <f t="shared" si="1"/>
        <v>3.8445855250298748E-3</v>
      </c>
      <c r="J47" s="107">
        <v>276.13511640000002</v>
      </c>
      <c r="K47" s="107">
        <v>18.004380952399998</v>
      </c>
    </row>
    <row r="48" spans="1:11" x14ac:dyDescent="0.15">
      <c r="A48" s="34" t="s">
        <v>632</v>
      </c>
      <c r="B48" s="34" t="s">
        <v>633</v>
      </c>
      <c r="C48" s="34" t="s">
        <v>90</v>
      </c>
      <c r="D48" s="34" t="s">
        <v>844</v>
      </c>
      <c r="E48" s="34" t="s">
        <v>847</v>
      </c>
      <c r="F48" s="73">
        <v>54.140271333999998</v>
      </c>
      <c r="G48" s="55">
        <v>47.849401715999996</v>
      </c>
      <c r="H48" s="78">
        <f t="shared" si="0"/>
        <v>0.13147227326557043</v>
      </c>
      <c r="I48" s="84">
        <f t="shared" si="1"/>
        <v>3.8391925260624748E-3</v>
      </c>
      <c r="J48" s="107">
        <v>283.13709582672362</v>
      </c>
      <c r="K48" s="107">
        <v>18.941238095199999</v>
      </c>
    </row>
    <row r="49" spans="1:11" x14ac:dyDescent="0.15">
      <c r="A49" s="34" t="s">
        <v>744</v>
      </c>
      <c r="B49" s="34" t="s">
        <v>745</v>
      </c>
      <c r="C49" s="34" t="s">
        <v>90</v>
      </c>
      <c r="D49" s="34" t="s">
        <v>844</v>
      </c>
      <c r="E49" s="34" t="s">
        <v>847</v>
      </c>
      <c r="F49" s="73">
        <v>52.380685202000002</v>
      </c>
      <c r="G49" s="55">
        <v>60.079054163000002</v>
      </c>
      <c r="H49" s="78">
        <f t="shared" si="0"/>
        <v>-0.12813731954091045</v>
      </c>
      <c r="I49" s="84">
        <f t="shared" si="1"/>
        <v>3.7144168321014588E-3</v>
      </c>
      <c r="J49" s="107">
        <v>266.31474382040216</v>
      </c>
      <c r="K49" s="107">
        <v>25.624095238100001</v>
      </c>
    </row>
    <row r="50" spans="1:11" x14ac:dyDescent="0.15">
      <c r="A50" s="34" t="s">
        <v>217</v>
      </c>
      <c r="B50" s="34" t="s">
        <v>1194</v>
      </c>
      <c r="C50" s="34" t="s">
        <v>94</v>
      </c>
      <c r="D50" s="34" t="s">
        <v>845</v>
      </c>
      <c r="E50" s="34" t="s">
        <v>848</v>
      </c>
      <c r="F50" s="73">
        <v>52.107349443000004</v>
      </c>
      <c r="G50" s="55">
        <v>88.210152324000006</v>
      </c>
      <c r="H50" s="78">
        <f t="shared" si="0"/>
        <v>-0.40928172018559406</v>
      </c>
      <c r="I50" s="84">
        <f t="shared" si="1"/>
        <v>3.6950340588496485E-3</v>
      </c>
      <c r="J50" s="107">
        <v>3444.5547000000001</v>
      </c>
      <c r="K50" s="107">
        <v>8.0042857142999999</v>
      </c>
    </row>
    <row r="51" spans="1:11" x14ac:dyDescent="0.15">
      <c r="A51" s="34" t="s">
        <v>1144</v>
      </c>
      <c r="B51" s="34" t="s">
        <v>1145</v>
      </c>
      <c r="C51" s="34" t="s">
        <v>90</v>
      </c>
      <c r="D51" s="34" t="s">
        <v>844</v>
      </c>
      <c r="E51" s="34" t="s">
        <v>848</v>
      </c>
      <c r="F51" s="73">
        <v>51.131425712999999</v>
      </c>
      <c r="G51" s="55">
        <v>49.554779689999997</v>
      </c>
      <c r="H51" s="78">
        <f t="shared" si="0"/>
        <v>3.1816225051610303E-2</v>
      </c>
      <c r="I51" s="84">
        <f t="shared" si="1"/>
        <v>3.625829398475697E-3</v>
      </c>
      <c r="J51" s="107">
        <v>412.04541045882064</v>
      </c>
      <c r="K51" s="107">
        <v>31.305142857100002</v>
      </c>
    </row>
    <row r="52" spans="1:11" x14ac:dyDescent="0.15">
      <c r="A52" s="34" t="s">
        <v>1364</v>
      </c>
      <c r="B52" s="34" t="s">
        <v>1365</v>
      </c>
      <c r="C52" s="34" t="s">
        <v>88</v>
      </c>
      <c r="D52" s="34" t="s">
        <v>844</v>
      </c>
      <c r="E52" s="34" t="s">
        <v>847</v>
      </c>
      <c r="F52" s="73">
        <v>51.002746539</v>
      </c>
      <c r="G52" s="55">
        <v>65.630796197999999</v>
      </c>
      <c r="H52" s="78">
        <f t="shared" si="0"/>
        <v>-0.22288392807042867</v>
      </c>
      <c r="I52" s="84">
        <f t="shared" si="1"/>
        <v>3.6167045065808455E-3</v>
      </c>
      <c r="J52" s="107">
        <v>460.46249999999998</v>
      </c>
      <c r="K52" s="107">
        <v>2.3812857143000001</v>
      </c>
    </row>
    <row r="53" spans="1:11" x14ac:dyDescent="0.15">
      <c r="A53" s="34" t="s">
        <v>263</v>
      </c>
      <c r="B53" s="34" t="s">
        <v>1185</v>
      </c>
      <c r="C53" s="34" t="s">
        <v>92</v>
      </c>
      <c r="D53" s="34" t="s">
        <v>845</v>
      </c>
      <c r="E53" s="34" t="s">
        <v>848</v>
      </c>
      <c r="F53" s="73">
        <v>50.32577715</v>
      </c>
      <c r="G53" s="55">
        <v>29.780724752000001</v>
      </c>
      <c r="H53" s="78">
        <f t="shared" si="0"/>
        <v>0.68987751537578834</v>
      </c>
      <c r="I53" s="84">
        <f t="shared" si="1"/>
        <v>3.5686992832123085E-3</v>
      </c>
      <c r="J53" s="107">
        <v>1383.0376598099999</v>
      </c>
      <c r="K53" s="107">
        <v>13.4041428571</v>
      </c>
    </row>
    <row r="54" spans="1:11" x14ac:dyDescent="0.15">
      <c r="A54" s="34" t="s">
        <v>742</v>
      </c>
      <c r="B54" s="34" t="s">
        <v>743</v>
      </c>
      <c r="C54" s="34" t="s">
        <v>90</v>
      </c>
      <c r="D54" s="34" t="s">
        <v>844</v>
      </c>
      <c r="E54" s="34" t="s">
        <v>847</v>
      </c>
      <c r="F54" s="73">
        <v>49.450542203000005</v>
      </c>
      <c r="G54" s="55">
        <v>17.030357385000002</v>
      </c>
      <c r="H54" s="78">
        <f t="shared" si="0"/>
        <v>1.9036702568881525</v>
      </c>
      <c r="I54" s="84">
        <f t="shared" si="1"/>
        <v>3.5066346613647102E-3</v>
      </c>
      <c r="J54" s="107">
        <v>149.72702474000002</v>
      </c>
      <c r="K54" s="107">
        <v>29.971571428600001</v>
      </c>
    </row>
    <row r="55" spans="1:11" x14ac:dyDescent="0.15">
      <c r="A55" s="34" t="s">
        <v>1476</v>
      </c>
      <c r="B55" s="34" t="s">
        <v>892</v>
      </c>
      <c r="C55" s="34" t="s">
        <v>89</v>
      </c>
      <c r="D55" s="34" t="s">
        <v>844</v>
      </c>
      <c r="E55" s="34" t="s">
        <v>847</v>
      </c>
      <c r="F55" s="73">
        <v>49.360214069999998</v>
      </c>
      <c r="G55" s="55">
        <v>21.45605286</v>
      </c>
      <c r="H55" s="78">
        <f t="shared" si="0"/>
        <v>1.3005263079874796</v>
      </c>
      <c r="I55" s="84">
        <f t="shared" si="1"/>
        <v>3.5002293167928772E-3</v>
      </c>
      <c r="J55" s="107">
        <v>145.24838159999999</v>
      </c>
      <c r="K55" s="107">
        <v>16.9985238095</v>
      </c>
    </row>
    <row r="56" spans="1:11" x14ac:dyDescent="0.15">
      <c r="A56" s="34" t="s">
        <v>425</v>
      </c>
      <c r="B56" s="34" t="s">
        <v>1202</v>
      </c>
      <c r="C56" s="34" t="s">
        <v>92</v>
      </c>
      <c r="D56" s="34" t="s">
        <v>845</v>
      </c>
      <c r="E56" s="34" t="s">
        <v>848</v>
      </c>
      <c r="F56" s="73">
        <v>47.872898909999996</v>
      </c>
      <c r="G56" s="55">
        <v>30.144562144000002</v>
      </c>
      <c r="H56" s="78">
        <f t="shared" si="0"/>
        <v>0.58811060785398261</v>
      </c>
      <c r="I56" s="84">
        <f t="shared" si="1"/>
        <v>3.3947608899550256E-3</v>
      </c>
      <c r="J56" s="107">
        <v>244.79895877000001</v>
      </c>
      <c r="K56" s="107">
        <v>10.189857142899999</v>
      </c>
    </row>
    <row r="57" spans="1:11" x14ac:dyDescent="0.15">
      <c r="A57" s="34" t="s">
        <v>2003</v>
      </c>
      <c r="B57" s="34" t="s">
        <v>2007</v>
      </c>
      <c r="C57" s="34" t="s">
        <v>95</v>
      </c>
      <c r="D57" s="34" t="s">
        <v>844</v>
      </c>
      <c r="E57" s="34" t="s">
        <v>848</v>
      </c>
      <c r="F57" s="73">
        <v>46.61260145</v>
      </c>
      <c r="G57" s="55">
        <v>55.158282069999998</v>
      </c>
      <c r="H57" s="78">
        <f t="shared" si="0"/>
        <v>-0.15493014465452148</v>
      </c>
      <c r="I57" s="84">
        <f t="shared" si="1"/>
        <v>3.3053907322179526E-3</v>
      </c>
      <c r="J57" s="107">
        <v>213.96899999999999</v>
      </c>
      <c r="K57" s="107">
        <v>8.109047619</v>
      </c>
    </row>
    <row r="58" spans="1:11" x14ac:dyDescent="0.15">
      <c r="A58" s="34" t="s">
        <v>1569</v>
      </c>
      <c r="B58" s="34" t="s">
        <v>1570</v>
      </c>
      <c r="C58" s="34" t="s">
        <v>94</v>
      </c>
      <c r="D58" s="34" t="s">
        <v>845</v>
      </c>
      <c r="E58" s="34" t="s">
        <v>848</v>
      </c>
      <c r="F58" s="73">
        <v>45.374612884000001</v>
      </c>
      <c r="G58" s="55">
        <v>51.415158351999999</v>
      </c>
      <c r="H58" s="78">
        <f t="shared" si="0"/>
        <v>-0.11748569218916016</v>
      </c>
      <c r="I58" s="84">
        <f t="shared" si="1"/>
        <v>3.2176025417854233E-3</v>
      </c>
      <c r="J58" s="107">
        <v>2605.2359999999999</v>
      </c>
      <c r="K58" s="107">
        <v>15.881809523799999</v>
      </c>
    </row>
    <row r="59" spans="1:11" x14ac:dyDescent="0.15">
      <c r="A59" s="34" t="s">
        <v>216</v>
      </c>
      <c r="B59" s="34" t="s">
        <v>167</v>
      </c>
      <c r="C59" s="34" t="s">
        <v>94</v>
      </c>
      <c r="D59" s="34" t="s">
        <v>845</v>
      </c>
      <c r="E59" s="34" t="s">
        <v>848</v>
      </c>
      <c r="F59" s="73">
        <v>45.132602626000001</v>
      </c>
      <c r="G59" s="55">
        <v>9.5689564990000004</v>
      </c>
      <c r="H59" s="78">
        <f t="shared" si="0"/>
        <v>3.7165647195403766</v>
      </c>
      <c r="I59" s="84">
        <f t="shared" si="1"/>
        <v>3.200441121074911E-3</v>
      </c>
      <c r="J59" s="107">
        <v>136.71148426000002</v>
      </c>
      <c r="K59" s="107">
        <v>20.352761904800001</v>
      </c>
    </row>
    <row r="60" spans="1:11" x14ac:dyDescent="0.15">
      <c r="A60" s="34" t="s">
        <v>1489</v>
      </c>
      <c r="B60" s="34" t="s">
        <v>889</v>
      </c>
      <c r="C60" s="34" t="s">
        <v>89</v>
      </c>
      <c r="D60" s="34" t="s">
        <v>844</v>
      </c>
      <c r="E60" s="34" t="s">
        <v>847</v>
      </c>
      <c r="F60" s="73">
        <v>44.645224499999998</v>
      </c>
      <c r="G60" s="55">
        <v>9.99914083</v>
      </c>
      <c r="H60" s="78">
        <f t="shared" si="0"/>
        <v>3.4649060613340712</v>
      </c>
      <c r="I60" s="84">
        <f t="shared" si="1"/>
        <v>3.1658801849620832E-3</v>
      </c>
      <c r="J60" s="107">
        <v>63.678627089999999</v>
      </c>
      <c r="K60" s="107">
        <v>20.744714285699999</v>
      </c>
    </row>
    <row r="61" spans="1:11" x14ac:dyDescent="0.15">
      <c r="A61" s="34" t="s">
        <v>1456</v>
      </c>
      <c r="B61" s="34" t="s">
        <v>1644</v>
      </c>
      <c r="C61" s="34" t="s">
        <v>90</v>
      </c>
      <c r="D61" s="34" t="s">
        <v>844</v>
      </c>
      <c r="E61" s="34" t="s">
        <v>847</v>
      </c>
      <c r="F61" s="73">
        <v>44.557102299999997</v>
      </c>
      <c r="G61" s="55">
        <v>35.474645989999999</v>
      </c>
      <c r="H61" s="78">
        <f t="shared" si="0"/>
        <v>0.25602669333360684</v>
      </c>
      <c r="I61" s="84">
        <f t="shared" si="1"/>
        <v>3.1596312674135722E-3</v>
      </c>
      <c r="J61" s="107">
        <v>951.54369169000006</v>
      </c>
      <c r="K61" s="107">
        <v>15.6349047619</v>
      </c>
    </row>
    <row r="62" spans="1:11" x14ac:dyDescent="0.15">
      <c r="A62" s="34" t="s">
        <v>624</v>
      </c>
      <c r="B62" s="34" t="s">
        <v>625</v>
      </c>
      <c r="C62" s="34" t="s">
        <v>90</v>
      </c>
      <c r="D62" s="34" t="s">
        <v>844</v>
      </c>
      <c r="E62" s="34" t="s">
        <v>848</v>
      </c>
      <c r="F62" s="73">
        <v>44.381201016000006</v>
      </c>
      <c r="G62" s="55">
        <v>27.136368419</v>
      </c>
      <c r="H62" s="78">
        <f t="shared" si="0"/>
        <v>0.63548785639738492</v>
      </c>
      <c r="I62" s="84">
        <f t="shared" si="1"/>
        <v>3.1471577633431654E-3</v>
      </c>
      <c r="J62" s="107">
        <v>497.00228437545479</v>
      </c>
      <c r="K62" s="107">
        <v>21.564571428600001</v>
      </c>
    </row>
    <row r="63" spans="1:11" x14ac:dyDescent="0.15">
      <c r="A63" s="34" t="s">
        <v>194</v>
      </c>
      <c r="B63" s="34" t="s">
        <v>1763</v>
      </c>
      <c r="C63" s="34" t="s">
        <v>94</v>
      </c>
      <c r="D63" s="34" t="s">
        <v>845</v>
      </c>
      <c r="E63" s="34" t="s">
        <v>848</v>
      </c>
      <c r="F63" s="73">
        <v>43.88642643</v>
      </c>
      <c r="G63" s="55">
        <v>25.099437824999999</v>
      </c>
      <c r="H63" s="78">
        <f t="shared" si="0"/>
        <v>0.74850236630748124</v>
      </c>
      <c r="I63" s="84">
        <f t="shared" si="1"/>
        <v>3.1120723297859833E-3</v>
      </c>
      <c r="J63" s="107">
        <v>433.05196719999998</v>
      </c>
      <c r="K63" s="107">
        <v>18.417761904799999</v>
      </c>
    </row>
    <row r="64" spans="1:11" x14ac:dyDescent="0.15">
      <c r="A64" s="34" t="s">
        <v>470</v>
      </c>
      <c r="B64" s="34" t="s">
        <v>482</v>
      </c>
      <c r="C64" s="34" t="s">
        <v>94</v>
      </c>
      <c r="D64" s="34" t="s">
        <v>845</v>
      </c>
      <c r="E64" s="34" t="s">
        <v>848</v>
      </c>
      <c r="F64" s="73">
        <v>40.704948299999998</v>
      </c>
      <c r="G64" s="55">
        <v>12.743893509999999</v>
      </c>
      <c r="H64" s="78">
        <f t="shared" si="0"/>
        <v>2.1940747361125745</v>
      </c>
      <c r="I64" s="84">
        <f t="shared" si="1"/>
        <v>2.8864674933570113E-3</v>
      </c>
      <c r="J64" s="107">
        <v>771.23599999999999</v>
      </c>
      <c r="K64" s="107">
        <v>30.689095238099998</v>
      </c>
    </row>
    <row r="65" spans="1:11" x14ac:dyDescent="0.15">
      <c r="A65" s="34" t="s">
        <v>869</v>
      </c>
      <c r="B65" s="34" t="s">
        <v>870</v>
      </c>
      <c r="C65" s="34" t="s">
        <v>95</v>
      </c>
      <c r="D65" s="34" t="s">
        <v>844</v>
      </c>
      <c r="E65" s="34" t="s">
        <v>848</v>
      </c>
      <c r="F65" s="73">
        <v>40.489285266000003</v>
      </c>
      <c r="G65" s="55">
        <v>42.624268575999999</v>
      </c>
      <c r="H65" s="78">
        <f t="shared" si="0"/>
        <v>-5.0088444478367355E-2</v>
      </c>
      <c r="I65" s="84">
        <f t="shared" si="1"/>
        <v>2.8711744058293768E-3</v>
      </c>
      <c r="J65" s="107">
        <v>1223.2153824700001</v>
      </c>
      <c r="K65" s="107">
        <v>30.387476190499999</v>
      </c>
    </row>
    <row r="66" spans="1:11" x14ac:dyDescent="0.15">
      <c r="A66" s="34" t="s">
        <v>1152</v>
      </c>
      <c r="B66" s="34" t="s">
        <v>1153</v>
      </c>
      <c r="C66" s="34" t="s">
        <v>90</v>
      </c>
      <c r="D66" s="34" t="s">
        <v>844</v>
      </c>
      <c r="E66" s="34" t="s">
        <v>847</v>
      </c>
      <c r="F66" s="73">
        <v>39.504584762</v>
      </c>
      <c r="G66" s="55">
        <v>21.844208093999999</v>
      </c>
      <c r="H66" s="78">
        <f t="shared" si="0"/>
        <v>0.80846953077922845</v>
      </c>
      <c r="I66" s="84">
        <f t="shared" si="1"/>
        <v>2.801347367245759E-3</v>
      </c>
      <c r="J66" s="107">
        <v>143.1526069502298</v>
      </c>
      <c r="K66" s="107">
        <v>13.217047619000001</v>
      </c>
    </row>
    <row r="67" spans="1:11" x14ac:dyDescent="0.15">
      <c r="A67" s="34" t="s">
        <v>1647</v>
      </c>
      <c r="B67" s="34" t="s">
        <v>1648</v>
      </c>
      <c r="C67" s="34" t="s">
        <v>90</v>
      </c>
      <c r="D67" s="34" t="s">
        <v>844</v>
      </c>
      <c r="E67" s="34" t="s">
        <v>847</v>
      </c>
      <c r="F67" s="73">
        <v>39.44773764</v>
      </c>
      <c r="G67" s="55">
        <v>27.485555129999998</v>
      </c>
      <c r="H67" s="78">
        <f t="shared" si="0"/>
        <v>0.43521706050402775</v>
      </c>
      <c r="I67" s="84">
        <f t="shared" si="1"/>
        <v>2.7973162266450007E-3</v>
      </c>
      <c r="J67" s="107">
        <v>736.63843607988474</v>
      </c>
      <c r="K67" s="107">
        <v>22.370619047600002</v>
      </c>
    </row>
    <row r="68" spans="1:11" x14ac:dyDescent="0.15">
      <c r="A68" s="34" t="s">
        <v>276</v>
      </c>
      <c r="B68" s="34" t="s">
        <v>1677</v>
      </c>
      <c r="C68" s="34" t="s">
        <v>93</v>
      </c>
      <c r="D68" s="34" t="s">
        <v>844</v>
      </c>
      <c r="E68" s="34" t="s">
        <v>848</v>
      </c>
      <c r="F68" s="73">
        <v>38.903658039999996</v>
      </c>
      <c r="G68" s="55">
        <v>25.8212571</v>
      </c>
      <c r="H68" s="78">
        <f t="shared" si="0"/>
        <v>0.50665236356753507</v>
      </c>
      <c r="I68" s="84">
        <f t="shared" si="1"/>
        <v>2.758734478115948E-3</v>
      </c>
      <c r="J68" s="107">
        <v>46.856154154999999</v>
      </c>
      <c r="K68" s="107">
        <v>23.652095238099999</v>
      </c>
    </row>
    <row r="69" spans="1:11" x14ac:dyDescent="0.15">
      <c r="A69" s="34" t="s">
        <v>275</v>
      </c>
      <c r="B69" s="34" t="s">
        <v>1675</v>
      </c>
      <c r="C69" s="34" t="s">
        <v>93</v>
      </c>
      <c r="D69" s="34" t="s">
        <v>844</v>
      </c>
      <c r="E69" s="34" t="s">
        <v>848</v>
      </c>
      <c r="F69" s="73">
        <v>38.702122840000001</v>
      </c>
      <c r="G69" s="55">
        <v>159.81594302000002</v>
      </c>
      <c r="H69" s="78">
        <f t="shared" si="0"/>
        <v>-0.75783315413558794</v>
      </c>
      <c r="I69" s="84">
        <f t="shared" si="1"/>
        <v>2.7444432229280081E-3</v>
      </c>
      <c r="J69" s="107">
        <v>17.591480360200002</v>
      </c>
      <c r="K69" s="107">
        <v>19.695619047600001</v>
      </c>
    </row>
    <row r="70" spans="1:11" x14ac:dyDescent="0.15">
      <c r="A70" s="34" t="s">
        <v>446</v>
      </c>
      <c r="B70" s="34" t="s">
        <v>329</v>
      </c>
      <c r="C70" s="34" t="s">
        <v>94</v>
      </c>
      <c r="D70" s="34" t="s">
        <v>845</v>
      </c>
      <c r="E70" s="34" t="s">
        <v>848</v>
      </c>
      <c r="F70" s="73">
        <v>38.111269569999997</v>
      </c>
      <c r="G70" s="55">
        <v>18.938700522000001</v>
      </c>
      <c r="H70" s="78">
        <f t="shared" si="0"/>
        <v>1.0123487102891944</v>
      </c>
      <c r="I70" s="84">
        <f t="shared" si="1"/>
        <v>2.7025446619808441E-3</v>
      </c>
      <c r="J70" s="107">
        <v>1635.4259999999999</v>
      </c>
      <c r="K70" s="107">
        <v>25.474952381000001</v>
      </c>
    </row>
    <row r="71" spans="1:11" x14ac:dyDescent="0.15">
      <c r="A71" s="34" t="s">
        <v>857</v>
      </c>
      <c r="B71" s="34" t="s">
        <v>858</v>
      </c>
      <c r="C71" s="34" t="s">
        <v>95</v>
      </c>
      <c r="D71" s="34" t="s">
        <v>844</v>
      </c>
      <c r="E71" s="34" t="s">
        <v>848</v>
      </c>
      <c r="F71" s="73">
        <v>38.002090020000004</v>
      </c>
      <c r="G71" s="55">
        <v>31.443963377999999</v>
      </c>
      <c r="H71" s="78">
        <f t="shared" ref="H71:H134" si="2">IF(ISERROR(F71/G71-1),"",((F71/G71-1)))</f>
        <v>0.20856552220094637</v>
      </c>
      <c r="I71" s="84">
        <f t="shared" ref="I71:I134" si="3">F71/$F$771</f>
        <v>2.6948025265605587E-3</v>
      </c>
      <c r="J71" s="107">
        <v>1513.893984625</v>
      </c>
      <c r="K71" s="107">
        <v>24.204428571400001</v>
      </c>
    </row>
    <row r="72" spans="1:11" x14ac:dyDescent="0.15">
      <c r="A72" s="34" t="s">
        <v>468</v>
      </c>
      <c r="B72" s="34" t="s">
        <v>480</v>
      </c>
      <c r="C72" s="34" t="s">
        <v>90</v>
      </c>
      <c r="D72" s="34" t="s">
        <v>844</v>
      </c>
      <c r="E72" s="34" t="s">
        <v>847</v>
      </c>
      <c r="F72" s="73">
        <v>37.925062090000004</v>
      </c>
      <c r="G72" s="55">
        <v>17.747405079999997</v>
      </c>
      <c r="H72" s="78">
        <f t="shared" si="2"/>
        <v>1.1369356206749752</v>
      </c>
      <c r="I72" s="84">
        <f t="shared" si="3"/>
        <v>2.6893403253955574E-3</v>
      </c>
      <c r="J72" s="107">
        <v>600.26378863000002</v>
      </c>
      <c r="K72" s="107">
        <v>42.181619047600002</v>
      </c>
    </row>
    <row r="73" spans="1:11" x14ac:dyDescent="0.15">
      <c r="A73" s="34" t="s">
        <v>1739</v>
      </c>
      <c r="B73" s="34" t="s">
        <v>1740</v>
      </c>
      <c r="C73" s="34" t="s">
        <v>94</v>
      </c>
      <c r="D73" s="34" t="s">
        <v>845</v>
      </c>
      <c r="E73" s="34" t="s">
        <v>848</v>
      </c>
      <c r="F73" s="73">
        <v>37.699014091999999</v>
      </c>
      <c r="G73" s="55">
        <v>54.658118451999997</v>
      </c>
      <c r="H73" s="78">
        <f t="shared" si="2"/>
        <v>-0.31027603657621783</v>
      </c>
      <c r="I73" s="84">
        <f t="shared" si="3"/>
        <v>2.67331081976011E-3</v>
      </c>
      <c r="J73" s="107">
        <v>290.67129408</v>
      </c>
      <c r="K73" s="107">
        <v>18.897571428599999</v>
      </c>
    </row>
    <row r="74" spans="1:11" x14ac:dyDescent="0.15">
      <c r="A74" s="34" t="s">
        <v>1270</v>
      </c>
      <c r="B74" s="34" t="s">
        <v>683</v>
      </c>
      <c r="C74" s="34" t="s">
        <v>90</v>
      </c>
      <c r="D74" s="34" t="s">
        <v>844</v>
      </c>
      <c r="E74" s="34" t="s">
        <v>847</v>
      </c>
      <c r="F74" s="73">
        <v>37.142724659999999</v>
      </c>
      <c r="G74" s="55">
        <v>25.494055024999998</v>
      </c>
      <c r="H74" s="78">
        <f t="shared" si="2"/>
        <v>0.45691709787152623</v>
      </c>
      <c r="I74" s="84">
        <f t="shared" si="3"/>
        <v>2.6338632481643482E-3</v>
      </c>
      <c r="J74" s="107">
        <v>638.10136149000004</v>
      </c>
      <c r="K74" s="107">
        <v>12.653380952399999</v>
      </c>
    </row>
    <row r="75" spans="1:11" x14ac:dyDescent="0.15">
      <c r="A75" s="34" t="s">
        <v>424</v>
      </c>
      <c r="B75" s="34" t="s">
        <v>1827</v>
      </c>
      <c r="C75" s="34" t="s">
        <v>90</v>
      </c>
      <c r="D75" s="34" t="s">
        <v>844</v>
      </c>
      <c r="E75" s="34" t="s">
        <v>847</v>
      </c>
      <c r="F75" s="73">
        <v>35.683075049999999</v>
      </c>
      <c r="G75" s="55">
        <v>19.051604027</v>
      </c>
      <c r="H75" s="78">
        <f t="shared" si="2"/>
        <v>0.87296959350140924</v>
      </c>
      <c r="I75" s="84">
        <f t="shared" si="3"/>
        <v>2.5303566395843725E-3</v>
      </c>
      <c r="J75" s="107">
        <v>824.25480364999999</v>
      </c>
      <c r="K75" s="107">
        <v>15.4197619048</v>
      </c>
    </row>
    <row r="76" spans="1:11" x14ac:dyDescent="0.15">
      <c r="A76" s="34" t="s">
        <v>420</v>
      </c>
      <c r="B76" s="34" t="s">
        <v>687</v>
      </c>
      <c r="C76" s="34" t="s">
        <v>90</v>
      </c>
      <c r="D76" s="34" t="s">
        <v>844</v>
      </c>
      <c r="E76" s="34" t="s">
        <v>847</v>
      </c>
      <c r="F76" s="73">
        <v>35.04947052</v>
      </c>
      <c r="G76" s="55">
        <v>10.521296365</v>
      </c>
      <c r="H76" s="78">
        <f t="shared" si="2"/>
        <v>2.3312882086085027</v>
      </c>
      <c r="I76" s="84">
        <f t="shared" si="3"/>
        <v>2.4854265031790954E-3</v>
      </c>
      <c r="J76" s="107">
        <v>257.14439483000001</v>
      </c>
      <c r="K76" s="107">
        <v>19.585809523799998</v>
      </c>
    </row>
    <row r="77" spans="1:11" x14ac:dyDescent="0.15">
      <c r="A77" s="34" t="s">
        <v>1477</v>
      </c>
      <c r="B77" s="34" t="s">
        <v>890</v>
      </c>
      <c r="C77" s="34" t="s">
        <v>89</v>
      </c>
      <c r="D77" s="34" t="s">
        <v>844</v>
      </c>
      <c r="E77" s="34" t="s">
        <v>847</v>
      </c>
      <c r="F77" s="73">
        <v>34.225882670000004</v>
      </c>
      <c r="G77" s="55">
        <v>58.297502360000003</v>
      </c>
      <c r="H77" s="78">
        <f t="shared" si="2"/>
        <v>-0.41290996553081138</v>
      </c>
      <c r="I77" s="84">
        <f t="shared" si="3"/>
        <v>2.4270242779894672E-3</v>
      </c>
      <c r="J77" s="107">
        <v>217.65196331999999</v>
      </c>
      <c r="K77" s="107">
        <v>15.872714285700001</v>
      </c>
    </row>
    <row r="78" spans="1:11" x14ac:dyDescent="0.15">
      <c r="A78" s="34" t="s">
        <v>256</v>
      </c>
      <c r="B78" s="34" t="s">
        <v>1197</v>
      </c>
      <c r="C78" s="34" t="s">
        <v>94</v>
      </c>
      <c r="D78" s="34" t="s">
        <v>845</v>
      </c>
      <c r="E78" s="34" t="s">
        <v>848</v>
      </c>
      <c r="F78" s="73">
        <v>34.110096558999999</v>
      </c>
      <c r="G78" s="55">
        <v>12.85491588</v>
      </c>
      <c r="H78" s="78">
        <f t="shared" si="2"/>
        <v>1.6534671154145273</v>
      </c>
      <c r="I78" s="84">
        <f t="shared" si="3"/>
        <v>2.418813658407775E-3</v>
      </c>
      <c r="J78" s="107">
        <v>387.39359999999999</v>
      </c>
      <c r="K78" s="107">
        <v>7.8397619047999996</v>
      </c>
    </row>
    <row r="79" spans="1:11" x14ac:dyDescent="0.15">
      <c r="A79" s="34" t="s">
        <v>1146</v>
      </c>
      <c r="B79" s="34" t="s">
        <v>1147</v>
      </c>
      <c r="C79" s="34" t="s">
        <v>90</v>
      </c>
      <c r="D79" s="34" t="s">
        <v>844</v>
      </c>
      <c r="E79" s="34" t="s">
        <v>847</v>
      </c>
      <c r="F79" s="73">
        <v>33.070950179999997</v>
      </c>
      <c r="G79" s="55">
        <v>16.694355593000001</v>
      </c>
      <c r="H79" s="78">
        <f t="shared" si="2"/>
        <v>0.98096596156528237</v>
      </c>
      <c r="I79" s="84">
        <f t="shared" si="3"/>
        <v>2.3451257563444493E-3</v>
      </c>
      <c r="J79" s="107">
        <v>165.2837873</v>
      </c>
      <c r="K79" s="107">
        <v>23.297047619000001</v>
      </c>
    </row>
    <row r="80" spans="1:11" x14ac:dyDescent="0.15">
      <c r="A80" s="34" t="s">
        <v>1220</v>
      </c>
      <c r="B80" s="34" t="s">
        <v>1602</v>
      </c>
      <c r="C80" s="34" t="s">
        <v>95</v>
      </c>
      <c r="D80" s="34" t="s">
        <v>844</v>
      </c>
      <c r="E80" s="34" t="s">
        <v>847</v>
      </c>
      <c r="F80" s="73">
        <v>32.831686302000001</v>
      </c>
      <c r="G80" s="55">
        <v>25.893720123000001</v>
      </c>
      <c r="H80" s="78">
        <f t="shared" si="2"/>
        <v>0.2679401084913009</v>
      </c>
      <c r="I80" s="84">
        <f t="shared" si="3"/>
        <v>2.3281590868110174E-3</v>
      </c>
      <c r="J80" s="107">
        <v>647.27155316999995</v>
      </c>
      <c r="K80" s="107">
        <v>35.065380952399998</v>
      </c>
    </row>
    <row r="81" spans="1:11" x14ac:dyDescent="0.15">
      <c r="A81" s="34" t="s">
        <v>1491</v>
      </c>
      <c r="B81" s="34" t="s">
        <v>442</v>
      </c>
      <c r="C81" s="34" t="s">
        <v>89</v>
      </c>
      <c r="D81" s="34" t="s">
        <v>844</v>
      </c>
      <c r="E81" s="34" t="s">
        <v>847</v>
      </c>
      <c r="F81" s="73">
        <v>32.102494350000001</v>
      </c>
      <c r="G81" s="55">
        <v>10.52786365</v>
      </c>
      <c r="H81" s="78">
        <f t="shared" si="2"/>
        <v>2.0492885752751935</v>
      </c>
      <c r="I81" s="84">
        <f t="shared" si="3"/>
        <v>2.276450659364973E-3</v>
      </c>
      <c r="J81" s="107">
        <v>46.896293729999996</v>
      </c>
      <c r="K81" s="107">
        <v>26.329095238099999</v>
      </c>
    </row>
    <row r="82" spans="1:11" x14ac:dyDescent="0.15">
      <c r="A82" s="34" t="s">
        <v>1431</v>
      </c>
      <c r="B82" s="34" t="s">
        <v>513</v>
      </c>
      <c r="C82" s="34" t="s">
        <v>1440</v>
      </c>
      <c r="D82" s="34" t="s">
        <v>844</v>
      </c>
      <c r="E82" s="34" t="s">
        <v>847</v>
      </c>
      <c r="F82" s="73">
        <v>31.389353241999999</v>
      </c>
      <c r="G82" s="55">
        <v>23.524105556000002</v>
      </c>
      <c r="H82" s="78">
        <f t="shared" si="2"/>
        <v>0.33434842686266997</v>
      </c>
      <c r="I82" s="84">
        <f t="shared" si="3"/>
        <v>2.2258804286586827E-3</v>
      </c>
      <c r="J82" s="107">
        <v>182.65566420000002</v>
      </c>
      <c r="K82" s="107">
        <v>76.193238095200002</v>
      </c>
    </row>
    <row r="83" spans="1:11" x14ac:dyDescent="0.15">
      <c r="A83" s="34" t="s">
        <v>1821</v>
      </c>
      <c r="B83" s="34" t="s">
        <v>1562</v>
      </c>
      <c r="C83" s="34" t="s">
        <v>94</v>
      </c>
      <c r="D83" s="34" t="s">
        <v>845</v>
      </c>
      <c r="E83" s="34" t="s">
        <v>848</v>
      </c>
      <c r="F83" s="73">
        <v>31.341246842999997</v>
      </c>
      <c r="G83" s="55">
        <v>18.531190263999999</v>
      </c>
      <c r="H83" s="78">
        <f t="shared" si="2"/>
        <v>0.69127003697575318</v>
      </c>
      <c r="I83" s="84">
        <f t="shared" si="3"/>
        <v>2.2224691098206737E-3</v>
      </c>
      <c r="J83" s="107">
        <v>1343.932</v>
      </c>
      <c r="K83" s="107">
        <v>28.935333333300001</v>
      </c>
    </row>
    <row r="84" spans="1:11" x14ac:dyDescent="0.15">
      <c r="A84" s="34" t="s">
        <v>1060</v>
      </c>
      <c r="B84" s="34" t="s">
        <v>1061</v>
      </c>
      <c r="C84" s="34" t="s">
        <v>90</v>
      </c>
      <c r="D84" s="34" t="s">
        <v>844</v>
      </c>
      <c r="E84" s="34" t="s">
        <v>847</v>
      </c>
      <c r="F84" s="73">
        <v>31.022859603999997</v>
      </c>
      <c r="G84" s="55">
        <v>66.704252898999997</v>
      </c>
      <c r="H84" s="78">
        <f t="shared" si="2"/>
        <v>-0.53491931539997684</v>
      </c>
      <c r="I84" s="84">
        <f t="shared" si="3"/>
        <v>2.1998916480118554E-3</v>
      </c>
      <c r="J84" s="107">
        <v>902.84041950046549</v>
      </c>
      <c r="K84" s="107">
        <v>15.2067142857</v>
      </c>
    </row>
    <row r="85" spans="1:11" x14ac:dyDescent="0.15">
      <c r="A85" s="34" t="s">
        <v>1064</v>
      </c>
      <c r="B85" s="34" t="s">
        <v>1065</v>
      </c>
      <c r="C85" s="34" t="s">
        <v>90</v>
      </c>
      <c r="D85" s="34" t="s">
        <v>844</v>
      </c>
      <c r="E85" s="34" t="s">
        <v>847</v>
      </c>
      <c r="F85" s="73">
        <v>30.667657863000002</v>
      </c>
      <c r="G85" s="55">
        <v>37.038068768999999</v>
      </c>
      <c r="H85" s="78">
        <f t="shared" si="2"/>
        <v>-0.17199630320174475</v>
      </c>
      <c r="I85" s="84">
        <f t="shared" si="3"/>
        <v>2.1747035978656203E-3</v>
      </c>
      <c r="J85" s="107">
        <v>212.03545753730342</v>
      </c>
      <c r="K85" s="107">
        <v>27.920571428599999</v>
      </c>
    </row>
    <row r="86" spans="1:11" x14ac:dyDescent="0.15">
      <c r="A86" s="34" t="s">
        <v>212</v>
      </c>
      <c r="B86" s="34" t="s">
        <v>1381</v>
      </c>
      <c r="C86" s="34" t="s">
        <v>94</v>
      </c>
      <c r="D86" s="34" t="s">
        <v>845</v>
      </c>
      <c r="E86" s="34" t="s">
        <v>848</v>
      </c>
      <c r="F86" s="73">
        <v>30.599768624000003</v>
      </c>
      <c r="G86" s="55">
        <v>17.7654505</v>
      </c>
      <c r="H86" s="78">
        <f t="shared" si="2"/>
        <v>0.72243133513557689</v>
      </c>
      <c r="I86" s="84">
        <f t="shared" si="3"/>
        <v>2.1698894391525814E-3</v>
      </c>
      <c r="J86" s="107">
        <v>141.38929991999998</v>
      </c>
      <c r="K86" s="107">
        <v>19.991666666699999</v>
      </c>
    </row>
    <row r="87" spans="1:11" x14ac:dyDescent="0.15">
      <c r="A87" s="34" t="s">
        <v>330</v>
      </c>
      <c r="B87" s="34" t="s">
        <v>331</v>
      </c>
      <c r="C87" s="34" t="s">
        <v>94</v>
      </c>
      <c r="D87" s="34" t="s">
        <v>845</v>
      </c>
      <c r="E87" s="34" t="s">
        <v>848</v>
      </c>
      <c r="F87" s="73">
        <v>29.924931096999998</v>
      </c>
      <c r="G87" s="55">
        <v>24.062577486000002</v>
      </c>
      <c r="H87" s="78">
        <f t="shared" si="2"/>
        <v>0.24362949540259393</v>
      </c>
      <c r="I87" s="84">
        <f t="shared" si="3"/>
        <v>2.1220353902878897E-3</v>
      </c>
      <c r="J87" s="107">
        <v>1573.5239999999999</v>
      </c>
      <c r="K87" s="107">
        <v>26.729666666699998</v>
      </c>
    </row>
    <row r="88" spans="1:11" x14ac:dyDescent="0.15">
      <c r="A88" s="34" t="s">
        <v>1027</v>
      </c>
      <c r="B88" s="34" t="s">
        <v>1028</v>
      </c>
      <c r="C88" s="34" t="s">
        <v>92</v>
      </c>
      <c r="D88" s="34" t="s">
        <v>845</v>
      </c>
      <c r="E88" s="34" t="s">
        <v>848</v>
      </c>
      <c r="F88" s="73">
        <v>29.798462570000002</v>
      </c>
      <c r="G88" s="55">
        <v>22.613937109999998</v>
      </c>
      <c r="H88" s="78">
        <f t="shared" si="2"/>
        <v>0.31770343328773865</v>
      </c>
      <c r="I88" s="84">
        <f t="shared" si="3"/>
        <v>2.1130672596953192E-3</v>
      </c>
      <c r="J88" s="107">
        <v>59.225000000000001</v>
      </c>
      <c r="K88" s="107">
        <v>28.832809523800002</v>
      </c>
    </row>
    <row r="89" spans="1:11" x14ac:dyDescent="0.15">
      <c r="A89" s="34" t="s">
        <v>389</v>
      </c>
      <c r="B89" s="34" t="s">
        <v>510</v>
      </c>
      <c r="C89" s="34" t="s">
        <v>95</v>
      </c>
      <c r="D89" s="34" t="s">
        <v>844</v>
      </c>
      <c r="E89" s="34" t="s">
        <v>848</v>
      </c>
      <c r="F89" s="73">
        <v>29.586014235</v>
      </c>
      <c r="G89" s="55">
        <v>29.134850687</v>
      </c>
      <c r="H89" s="78">
        <f t="shared" si="2"/>
        <v>1.5485356449803644E-2</v>
      </c>
      <c r="I89" s="84">
        <f t="shared" si="3"/>
        <v>2.098002132760977E-3</v>
      </c>
      <c r="J89" s="107">
        <v>292.54266383999999</v>
      </c>
      <c r="K89" s="107">
        <v>28.7310952381</v>
      </c>
    </row>
    <row r="90" spans="1:11" x14ac:dyDescent="0.15">
      <c r="A90" s="34" t="s">
        <v>130</v>
      </c>
      <c r="B90" s="34" t="s">
        <v>523</v>
      </c>
      <c r="C90" s="34" t="s">
        <v>87</v>
      </c>
      <c r="D90" s="34" t="s">
        <v>844</v>
      </c>
      <c r="E90" s="34" t="s">
        <v>847</v>
      </c>
      <c r="F90" s="73">
        <v>29.461276089999998</v>
      </c>
      <c r="G90" s="55">
        <v>12.73561952</v>
      </c>
      <c r="H90" s="78">
        <f t="shared" si="2"/>
        <v>1.3132974445203902</v>
      </c>
      <c r="I90" s="84">
        <f t="shared" si="3"/>
        <v>2.0891567069402507E-3</v>
      </c>
      <c r="J90" s="107">
        <v>626.64034868999988</v>
      </c>
      <c r="K90" s="107">
        <v>10.8853333333</v>
      </c>
    </row>
    <row r="91" spans="1:11" x14ac:dyDescent="0.15">
      <c r="A91" s="34" t="s">
        <v>423</v>
      </c>
      <c r="B91" s="34" t="s">
        <v>1154</v>
      </c>
      <c r="C91" s="34" t="s">
        <v>90</v>
      </c>
      <c r="D91" s="34" t="s">
        <v>844</v>
      </c>
      <c r="E91" s="34" t="s">
        <v>847</v>
      </c>
      <c r="F91" s="73">
        <v>29.211721536999999</v>
      </c>
      <c r="G91" s="55">
        <v>42.851757364000001</v>
      </c>
      <c r="H91" s="78">
        <f t="shared" si="2"/>
        <v>-0.31830750163023824</v>
      </c>
      <c r="I91" s="84">
        <f t="shared" si="3"/>
        <v>2.0714603055164036E-3</v>
      </c>
      <c r="J91" s="107">
        <v>265.56527299496042</v>
      </c>
      <c r="K91" s="107">
        <v>30.963238095200001</v>
      </c>
    </row>
    <row r="92" spans="1:11" x14ac:dyDescent="0.15">
      <c r="A92" s="34" t="s">
        <v>153</v>
      </c>
      <c r="B92" s="34" t="s">
        <v>154</v>
      </c>
      <c r="C92" s="34" t="s">
        <v>95</v>
      </c>
      <c r="D92" s="34" t="s">
        <v>844</v>
      </c>
      <c r="E92" s="34" t="s">
        <v>848</v>
      </c>
      <c r="F92" s="73">
        <v>28.952758469999999</v>
      </c>
      <c r="G92" s="55">
        <v>12.83595238</v>
      </c>
      <c r="H92" s="78">
        <f t="shared" si="2"/>
        <v>1.2555987754451299</v>
      </c>
      <c r="I92" s="84">
        <f t="shared" si="3"/>
        <v>2.0530967279639534E-3</v>
      </c>
      <c r="J92" s="107">
        <v>143.488</v>
      </c>
      <c r="K92" s="107">
        <v>10.390190476200001</v>
      </c>
    </row>
    <row r="93" spans="1:11" x14ac:dyDescent="0.15">
      <c r="A93" s="34" t="s">
        <v>630</v>
      </c>
      <c r="B93" s="34" t="s">
        <v>631</v>
      </c>
      <c r="C93" s="34" t="s">
        <v>90</v>
      </c>
      <c r="D93" s="34" t="s">
        <v>844</v>
      </c>
      <c r="E93" s="34" t="s">
        <v>847</v>
      </c>
      <c r="F93" s="73">
        <v>28.940033906</v>
      </c>
      <c r="G93" s="55">
        <v>23.399702455</v>
      </c>
      <c r="H93" s="78">
        <f t="shared" si="2"/>
        <v>0.23676931198824502</v>
      </c>
      <c r="I93" s="84">
        <f t="shared" si="3"/>
        <v>2.0521944042444281E-3</v>
      </c>
      <c r="J93" s="107">
        <v>299.53671098000001</v>
      </c>
      <c r="K93" s="107">
        <v>94.624619047600007</v>
      </c>
    </row>
    <row r="94" spans="1:11" x14ac:dyDescent="0.15">
      <c r="A94" s="34" t="s">
        <v>898</v>
      </c>
      <c r="B94" s="34" t="s">
        <v>899</v>
      </c>
      <c r="C94" s="34" t="s">
        <v>95</v>
      </c>
      <c r="D94" s="34" t="s">
        <v>844</v>
      </c>
      <c r="E94" s="34" t="s">
        <v>848</v>
      </c>
      <c r="F94" s="73">
        <v>28.810578241999998</v>
      </c>
      <c r="G94" s="55">
        <v>10.675133562999999</v>
      </c>
      <c r="H94" s="78">
        <f t="shared" si="2"/>
        <v>1.6988494403346324</v>
      </c>
      <c r="I94" s="84">
        <f t="shared" si="3"/>
        <v>2.0430144499250422E-3</v>
      </c>
      <c r="J94" s="107">
        <v>665.70498405000012</v>
      </c>
      <c r="K94" s="107">
        <v>14.643428571399999</v>
      </c>
    </row>
    <row r="95" spans="1:11" x14ac:dyDescent="0.15">
      <c r="A95" s="34" t="s">
        <v>419</v>
      </c>
      <c r="B95" s="34" t="s">
        <v>763</v>
      </c>
      <c r="C95" s="34" t="s">
        <v>95</v>
      </c>
      <c r="D95" s="34" t="s">
        <v>844</v>
      </c>
      <c r="E95" s="34" t="s">
        <v>848</v>
      </c>
      <c r="F95" s="73">
        <v>28.564244183</v>
      </c>
      <c r="G95" s="55">
        <v>10.710661140000001</v>
      </c>
      <c r="H95" s="78">
        <f t="shared" si="2"/>
        <v>1.6668983183796251</v>
      </c>
      <c r="I95" s="84">
        <f t="shared" si="3"/>
        <v>2.0255464200292722E-3</v>
      </c>
      <c r="J95" s="107">
        <v>615.75298544000009</v>
      </c>
      <c r="K95" s="107">
        <v>26.4666666667</v>
      </c>
    </row>
    <row r="96" spans="1:11" x14ac:dyDescent="0.15">
      <c r="A96" s="34" t="s">
        <v>226</v>
      </c>
      <c r="B96" s="34" t="s">
        <v>1734</v>
      </c>
      <c r="C96" s="34" t="s">
        <v>94</v>
      </c>
      <c r="D96" s="34" t="s">
        <v>845</v>
      </c>
      <c r="E96" s="34" t="s">
        <v>847</v>
      </c>
      <c r="F96" s="73">
        <v>28.397893147000001</v>
      </c>
      <c r="G96" s="55">
        <v>9.4316349420000005</v>
      </c>
      <c r="H96" s="78">
        <f t="shared" si="2"/>
        <v>2.0109194558136876</v>
      </c>
      <c r="I96" s="84">
        <f t="shared" si="3"/>
        <v>2.0137501427226071E-3</v>
      </c>
      <c r="J96" s="107">
        <v>709.94860000000006</v>
      </c>
      <c r="K96" s="107">
        <v>13.0287142857</v>
      </c>
    </row>
    <row r="97" spans="1:11" x14ac:dyDescent="0.15">
      <c r="A97" s="34" t="s">
        <v>1516</v>
      </c>
      <c r="B97" s="34" t="s">
        <v>178</v>
      </c>
      <c r="C97" s="34" t="s">
        <v>94</v>
      </c>
      <c r="D97" s="34" t="s">
        <v>844</v>
      </c>
      <c r="E97" s="34" t="s">
        <v>847</v>
      </c>
      <c r="F97" s="73">
        <v>28.005994002000001</v>
      </c>
      <c r="G97" s="55">
        <v>43.378386524999996</v>
      </c>
      <c r="H97" s="78">
        <f t="shared" si="2"/>
        <v>-0.3543790757210511</v>
      </c>
      <c r="I97" s="84">
        <f t="shared" si="3"/>
        <v>1.9859598078871515E-3</v>
      </c>
      <c r="J97" s="107">
        <v>481.58219252000004</v>
      </c>
      <c r="K97" s="107">
        <v>39.228952380999999</v>
      </c>
    </row>
    <row r="98" spans="1:11" x14ac:dyDescent="0.15">
      <c r="A98" s="34" t="s">
        <v>671</v>
      </c>
      <c r="B98" s="34" t="s">
        <v>672</v>
      </c>
      <c r="C98" s="34" t="s">
        <v>90</v>
      </c>
      <c r="D98" s="34" t="s">
        <v>844</v>
      </c>
      <c r="E98" s="34" t="s">
        <v>847</v>
      </c>
      <c r="F98" s="73">
        <v>27.85641699</v>
      </c>
      <c r="G98" s="55">
        <v>19.7266412</v>
      </c>
      <c r="H98" s="78">
        <f t="shared" si="2"/>
        <v>0.4121216433946191</v>
      </c>
      <c r="I98" s="84">
        <f t="shared" si="3"/>
        <v>1.9753530094284129E-3</v>
      </c>
      <c r="J98" s="107">
        <v>112.6324462252374</v>
      </c>
      <c r="K98" s="107">
        <v>28.4867142857</v>
      </c>
    </row>
    <row r="99" spans="1:11" x14ac:dyDescent="0.15">
      <c r="A99" s="34" t="s">
        <v>785</v>
      </c>
      <c r="B99" s="34" t="s">
        <v>1176</v>
      </c>
      <c r="C99" s="34" t="s">
        <v>91</v>
      </c>
      <c r="D99" s="34" t="s">
        <v>844</v>
      </c>
      <c r="E99" s="34" t="s">
        <v>847</v>
      </c>
      <c r="F99" s="73">
        <v>27.277008302000002</v>
      </c>
      <c r="G99" s="55">
        <v>17.454839547999999</v>
      </c>
      <c r="H99" s="78">
        <f t="shared" si="2"/>
        <v>0.56271893688793262</v>
      </c>
      <c r="I99" s="84">
        <f t="shared" si="3"/>
        <v>1.934266006173808E-3</v>
      </c>
      <c r="J99" s="107">
        <v>417.96432288</v>
      </c>
      <c r="K99" s="107">
        <v>39.328142857099998</v>
      </c>
    </row>
    <row r="100" spans="1:11" x14ac:dyDescent="0.15">
      <c r="A100" s="34" t="s">
        <v>1432</v>
      </c>
      <c r="B100" s="34" t="s">
        <v>519</v>
      </c>
      <c r="C100" s="34" t="s">
        <v>1440</v>
      </c>
      <c r="D100" s="34" t="s">
        <v>844</v>
      </c>
      <c r="E100" s="34" t="s">
        <v>847</v>
      </c>
      <c r="F100" s="73">
        <v>27.228415878</v>
      </c>
      <c r="G100" s="55">
        <v>16.243214602999998</v>
      </c>
      <c r="H100" s="78">
        <f t="shared" si="2"/>
        <v>0.67629478175897018</v>
      </c>
      <c r="I100" s="84">
        <f t="shared" si="3"/>
        <v>1.9308202223524975E-3</v>
      </c>
      <c r="J100" s="107">
        <v>304.94709888</v>
      </c>
      <c r="K100" s="107">
        <v>52.695142857100002</v>
      </c>
    </row>
    <row r="101" spans="1:11" x14ac:dyDescent="0.15">
      <c r="A101" s="34" t="s">
        <v>1481</v>
      </c>
      <c r="B101" s="34" t="s">
        <v>882</v>
      </c>
      <c r="C101" s="34" t="s">
        <v>89</v>
      </c>
      <c r="D101" s="34" t="s">
        <v>844</v>
      </c>
      <c r="E101" s="34" t="s">
        <v>847</v>
      </c>
      <c r="F101" s="73">
        <v>26.921476350000002</v>
      </c>
      <c r="G101" s="55">
        <v>5.2577224200000003</v>
      </c>
      <c r="H101" s="78">
        <f t="shared" si="2"/>
        <v>4.1203685169062236</v>
      </c>
      <c r="I101" s="84">
        <f t="shared" si="3"/>
        <v>1.909054540119747E-3</v>
      </c>
      <c r="J101" s="107">
        <v>85.108125689999994</v>
      </c>
      <c r="K101" s="107">
        <v>21.217238095199999</v>
      </c>
    </row>
    <row r="102" spans="1:11" x14ac:dyDescent="0.15">
      <c r="A102" s="34" t="s">
        <v>1497</v>
      </c>
      <c r="B102" s="34" t="s">
        <v>502</v>
      </c>
      <c r="C102" s="34" t="s">
        <v>92</v>
      </c>
      <c r="D102" s="34" t="s">
        <v>845</v>
      </c>
      <c r="E102" s="34" t="s">
        <v>848</v>
      </c>
      <c r="F102" s="73">
        <v>26.611335480000001</v>
      </c>
      <c r="G102" s="55">
        <v>25.642413899999998</v>
      </c>
      <c r="H102" s="78">
        <f t="shared" si="2"/>
        <v>3.7785895812250558E-2</v>
      </c>
      <c r="I102" s="84">
        <f t="shared" si="3"/>
        <v>1.8870618444646963E-3</v>
      </c>
      <c r="J102" s="107">
        <v>211.51857079000001</v>
      </c>
      <c r="K102" s="107">
        <v>6.0336190476000002</v>
      </c>
    </row>
    <row r="103" spans="1:11" x14ac:dyDescent="0.15">
      <c r="A103" s="34" t="s">
        <v>750</v>
      </c>
      <c r="B103" s="34" t="s">
        <v>751</v>
      </c>
      <c r="C103" s="34" t="s">
        <v>90</v>
      </c>
      <c r="D103" s="34" t="s">
        <v>844</v>
      </c>
      <c r="E103" s="34" t="s">
        <v>847</v>
      </c>
      <c r="F103" s="73">
        <v>26.168195328000003</v>
      </c>
      <c r="G103" s="55">
        <v>35.941530800999999</v>
      </c>
      <c r="H103" s="78">
        <f t="shared" si="2"/>
        <v>-0.27192318343680766</v>
      </c>
      <c r="I103" s="84">
        <f t="shared" si="3"/>
        <v>1.8556379096073886E-3</v>
      </c>
      <c r="J103" s="107">
        <v>387.85074490396084</v>
      </c>
      <c r="K103" s="107">
        <v>33.150333333299997</v>
      </c>
    </row>
    <row r="104" spans="1:11" x14ac:dyDescent="0.15">
      <c r="A104" s="34" t="s">
        <v>335</v>
      </c>
      <c r="B104" s="34" t="s">
        <v>336</v>
      </c>
      <c r="C104" s="34" t="s">
        <v>90</v>
      </c>
      <c r="D104" s="34" t="s">
        <v>844</v>
      </c>
      <c r="E104" s="34" t="s">
        <v>847</v>
      </c>
      <c r="F104" s="73">
        <v>26.090188260000001</v>
      </c>
      <c r="G104" s="55">
        <v>9.7341283499999989</v>
      </c>
      <c r="H104" s="78">
        <f t="shared" si="2"/>
        <v>1.680279869126649</v>
      </c>
      <c r="I104" s="84">
        <f t="shared" si="3"/>
        <v>1.8501062758518412E-3</v>
      </c>
      <c r="J104" s="107">
        <v>22.286381300000002</v>
      </c>
      <c r="K104" s="107">
        <v>42.889095238099998</v>
      </c>
    </row>
    <row r="105" spans="1:11" x14ac:dyDescent="0.15">
      <c r="A105" s="34" t="s">
        <v>1166</v>
      </c>
      <c r="B105" s="34" t="s">
        <v>1168</v>
      </c>
      <c r="C105" s="34" t="s">
        <v>90</v>
      </c>
      <c r="D105" s="34" t="s">
        <v>844</v>
      </c>
      <c r="E105" s="34" t="s">
        <v>848</v>
      </c>
      <c r="F105" s="73">
        <v>25.871456802000001</v>
      </c>
      <c r="G105" s="55">
        <v>33.200987274999996</v>
      </c>
      <c r="H105" s="78">
        <f t="shared" si="2"/>
        <v>-0.22076242529447476</v>
      </c>
      <c r="I105" s="84">
        <f t="shared" si="3"/>
        <v>1.8345956003772432E-3</v>
      </c>
      <c r="J105" s="107">
        <v>280.91202066612357</v>
      </c>
      <c r="K105" s="107">
        <v>14.341142857099999</v>
      </c>
    </row>
    <row r="106" spans="1:11" x14ac:dyDescent="0.15">
      <c r="A106" s="34" t="s">
        <v>1070</v>
      </c>
      <c r="B106" s="34" t="s">
        <v>1071</v>
      </c>
      <c r="C106" s="34" t="s">
        <v>87</v>
      </c>
      <c r="D106" s="34" t="s">
        <v>844</v>
      </c>
      <c r="E106" s="34" t="s">
        <v>847</v>
      </c>
      <c r="F106" s="73">
        <v>25.493216059999998</v>
      </c>
      <c r="G106" s="55">
        <v>24.449072820000001</v>
      </c>
      <c r="H106" s="78">
        <f t="shared" si="2"/>
        <v>4.270686449695793E-2</v>
      </c>
      <c r="I106" s="84">
        <f t="shared" si="3"/>
        <v>1.8077738096111745E-3</v>
      </c>
      <c r="J106" s="107">
        <v>44.029457280000003</v>
      </c>
      <c r="K106" s="107">
        <v>12.132047619</v>
      </c>
    </row>
    <row r="107" spans="1:11" x14ac:dyDescent="0.15">
      <c r="A107" s="34" t="s">
        <v>1519</v>
      </c>
      <c r="B107" s="34" t="s">
        <v>1679</v>
      </c>
      <c r="C107" s="34" t="s">
        <v>95</v>
      </c>
      <c r="D107" s="34" t="s">
        <v>844</v>
      </c>
      <c r="E107" s="34" t="s">
        <v>848</v>
      </c>
      <c r="F107" s="73">
        <v>25.367213161999999</v>
      </c>
      <c r="G107" s="55">
        <v>29.436457956000002</v>
      </c>
      <c r="H107" s="78">
        <f t="shared" si="2"/>
        <v>-0.13823826222850877</v>
      </c>
      <c r="I107" s="84">
        <f t="shared" si="3"/>
        <v>1.7988386976816558E-3</v>
      </c>
      <c r="J107" s="107">
        <v>6247.5111191599999</v>
      </c>
      <c r="K107" s="107">
        <v>10.339571428599999</v>
      </c>
    </row>
    <row r="108" spans="1:11" x14ac:dyDescent="0.15">
      <c r="A108" s="34" t="s">
        <v>1062</v>
      </c>
      <c r="B108" s="34" t="s">
        <v>1063</v>
      </c>
      <c r="C108" s="34" t="s">
        <v>90</v>
      </c>
      <c r="D108" s="34" t="s">
        <v>844</v>
      </c>
      <c r="E108" s="34" t="s">
        <v>847</v>
      </c>
      <c r="F108" s="73">
        <v>25.306724283000001</v>
      </c>
      <c r="G108" s="55">
        <v>19.320854153999999</v>
      </c>
      <c r="H108" s="78">
        <f t="shared" si="2"/>
        <v>0.30981394928447026</v>
      </c>
      <c r="I108" s="84">
        <f t="shared" si="3"/>
        <v>1.7945493129695985E-3</v>
      </c>
      <c r="J108" s="107">
        <v>376.57562778865258</v>
      </c>
      <c r="K108" s="107">
        <v>16.254857142900001</v>
      </c>
    </row>
    <row r="109" spans="1:11" x14ac:dyDescent="0.15">
      <c r="A109" s="34" t="s">
        <v>222</v>
      </c>
      <c r="B109" s="34" t="s">
        <v>1745</v>
      </c>
      <c r="C109" s="34" t="s">
        <v>94</v>
      </c>
      <c r="D109" s="34" t="s">
        <v>845</v>
      </c>
      <c r="E109" s="34" t="s">
        <v>848</v>
      </c>
      <c r="F109" s="73">
        <v>25.194856364</v>
      </c>
      <c r="G109" s="55">
        <v>43.232437034999997</v>
      </c>
      <c r="H109" s="78">
        <f t="shared" si="2"/>
        <v>-0.41722331443858185</v>
      </c>
      <c r="I109" s="84">
        <f t="shared" si="3"/>
        <v>1.7866165400456983E-3</v>
      </c>
      <c r="J109" s="107">
        <v>582.34490171000004</v>
      </c>
      <c r="K109" s="107">
        <v>16.003857142899999</v>
      </c>
    </row>
    <row r="110" spans="1:11" x14ac:dyDescent="0.15">
      <c r="A110" s="34" t="s">
        <v>221</v>
      </c>
      <c r="B110" s="34" t="s">
        <v>175</v>
      </c>
      <c r="C110" s="34" t="s">
        <v>94</v>
      </c>
      <c r="D110" s="34" t="s">
        <v>845</v>
      </c>
      <c r="E110" s="34" t="s">
        <v>848</v>
      </c>
      <c r="F110" s="73">
        <v>25.027402200000001</v>
      </c>
      <c r="G110" s="55">
        <v>24.342328425000002</v>
      </c>
      <c r="H110" s="78">
        <f t="shared" si="2"/>
        <v>2.8143313287007254E-2</v>
      </c>
      <c r="I110" s="84">
        <f t="shared" si="3"/>
        <v>1.7747420377750918E-3</v>
      </c>
      <c r="J110" s="107">
        <v>195.23041279999998</v>
      </c>
      <c r="K110" s="107">
        <v>37.467904761900002</v>
      </c>
    </row>
    <row r="111" spans="1:11" x14ac:dyDescent="0.15">
      <c r="A111" s="34" t="s">
        <v>223</v>
      </c>
      <c r="B111" s="34" t="s">
        <v>1753</v>
      </c>
      <c r="C111" s="34" t="s">
        <v>94</v>
      </c>
      <c r="D111" s="34" t="s">
        <v>845</v>
      </c>
      <c r="E111" s="34" t="s">
        <v>848</v>
      </c>
      <c r="F111" s="73">
        <v>24.873249991999998</v>
      </c>
      <c r="G111" s="55">
        <v>18.238132374000003</v>
      </c>
      <c r="H111" s="78">
        <f t="shared" si="2"/>
        <v>0.36380466387330945</v>
      </c>
      <c r="I111" s="84">
        <f t="shared" si="3"/>
        <v>1.7638108032199747E-3</v>
      </c>
      <c r="J111" s="107">
        <v>285.23501700000003</v>
      </c>
      <c r="K111" s="107">
        <v>21.609428571399999</v>
      </c>
    </row>
    <row r="112" spans="1:11" x14ac:dyDescent="0.15">
      <c r="A112" s="34" t="s">
        <v>1464</v>
      </c>
      <c r="B112" s="34" t="s">
        <v>615</v>
      </c>
      <c r="C112" s="34" t="s">
        <v>90</v>
      </c>
      <c r="D112" s="34" t="s">
        <v>844</v>
      </c>
      <c r="E112" s="34" t="s">
        <v>847</v>
      </c>
      <c r="F112" s="73">
        <v>24.500064669</v>
      </c>
      <c r="G112" s="55">
        <v>17.901119521000002</v>
      </c>
      <c r="H112" s="78">
        <f t="shared" si="2"/>
        <v>0.36863309807292799</v>
      </c>
      <c r="I112" s="84">
        <f t="shared" si="3"/>
        <v>1.7373475021024191E-3</v>
      </c>
      <c r="J112" s="107">
        <v>167.72231353999999</v>
      </c>
      <c r="K112" s="107">
        <v>12.965857142899999</v>
      </c>
    </row>
    <row r="113" spans="1:11" x14ac:dyDescent="0.15">
      <c r="A113" s="34" t="s">
        <v>1605</v>
      </c>
      <c r="B113" s="34" t="s">
        <v>1606</v>
      </c>
      <c r="C113" s="34" t="s">
        <v>95</v>
      </c>
      <c r="D113" s="34" t="s">
        <v>844</v>
      </c>
      <c r="E113" s="34" t="s">
        <v>847</v>
      </c>
      <c r="F113" s="73">
        <v>24.444745209000001</v>
      </c>
      <c r="G113" s="55">
        <v>19.588733359999999</v>
      </c>
      <c r="H113" s="78">
        <f t="shared" si="2"/>
        <v>0.24789820555299058</v>
      </c>
      <c r="I113" s="84">
        <f t="shared" si="3"/>
        <v>1.733424691001832E-3</v>
      </c>
      <c r="J113" s="107">
        <v>885.12902372999997</v>
      </c>
      <c r="K113" s="107">
        <v>22.930952381000001</v>
      </c>
    </row>
    <row r="114" spans="1:11" x14ac:dyDescent="0.15">
      <c r="A114" s="34" t="s">
        <v>1453</v>
      </c>
      <c r="B114" s="34" t="s">
        <v>607</v>
      </c>
      <c r="C114" s="34" t="s">
        <v>90</v>
      </c>
      <c r="D114" s="34" t="s">
        <v>844</v>
      </c>
      <c r="E114" s="34" t="s">
        <v>847</v>
      </c>
      <c r="F114" s="73">
        <v>24.4076582</v>
      </c>
      <c r="G114" s="55">
        <v>14.146734827</v>
      </c>
      <c r="H114" s="78">
        <f t="shared" si="2"/>
        <v>0.72532096617915931</v>
      </c>
      <c r="I114" s="84">
        <f t="shared" si="3"/>
        <v>1.7307947786600851E-3</v>
      </c>
      <c r="J114" s="107">
        <v>240.76840966999998</v>
      </c>
      <c r="K114" s="107">
        <v>17.099666666699999</v>
      </c>
    </row>
    <row r="115" spans="1:11" x14ac:dyDescent="0.15">
      <c r="A115" s="34" t="s">
        <v>561</v>
      </c>
      <c r="B115" s="34" t="s">
        <v>562</v>
      </c>
      <c r="C115" s="34" t="s">
        <v>96</v>
      </c>
      <c r="D115" s="34" t="s">
        <v>845</v>
      </c>
      <c r="E115" s="34" t="s">
        <v>848</v>
      </c>
      <c r="F115" s="73">
        <v>24.305556039999999</v>
      </c>
      <c r="G115" s="55">
        <v>19.857343289999999</v>
      </c>
      <c r="H115" s="78">
        <f t="shared" si="2"/>
        <v>0.22400845294546956</v>
      </c>
      <c r="I115" s="84">
        <f t="shared" si="3"/>
        <v>1.7235545148064264E-3</v>
      </c>
      <c r="J115" s="107">
        <v>691.88900000000001</v>
      </c>
      <c r="K115" s="107">
        <v>10.0999047619</v>
      </c>
    </row>
    <row r="116" spans="1:11" x14ac:dyDescent="0.15">
      <c r="A116" s="34" t="s">
        <v>294</v>
      </c>
      <c r="B116" s="34" t="s">
        <v>295</v>
      </c>
      <c r="C116" s="34" t="s">
        <v>94</v>
      </c>
      <c r="D116" s="34" t="s">
        <v>845</v>
      </c>
      <c r="E116" s="34" t="s">
        <v>848</v>
      </c>
      <c r="F116" s="73">
        <v>23.972805107999999</v>
      </c>
      <c r="G116" s="55">
        <v>11.544105477</v>
      </c>
      <c r="H116" s="78">
        <f t="shared" si="2"/>
        <v>1.0766273450777479</v>
      </c>
      <c r="I116" s="84">
        <f t="shared" si="3"/>
        <v>1.6999584954349375E-3</v>
      </c>
      <c r="J116" s="107">
        <v>865.61199999999997</v>
      </c>
      <c r="K116" s="107">
        <v>27.912904761899998</v>
      </c>
    </row>
    <row r="117" spans="1:11" x14ac:dyDescent="0.15">
      <c r="A117" s="34" t="s">
        <v>1515</v>
      </c>
      <c r="B117" s="34" t="s">
        <v>1762</v>
      </c>
      <c r="C117" s="34" t="s">
        <v>94</v>
      </c>
      <c r="D117" s="34" t="s">
        <v>845</v>
      </c>
      <c r="E117" s="34" t="s">
        <v>848</v>
      </c>
      <c r="F117" s="73">
        <v>23.89559564</v>
      </c>
      <c r="G117" s="55">
        <v>98.502341994000005</v>
      </c>
      <c r="H117" s="78">
        <f t="shared" si="2"/>
        <v>-0.75741088834765435</v>
      </c>
      <c r="I117" s="84">
        <f t="shared" si="3"/>
        <v>1.6944834210553103E-3</v>
      </c>
      <c r="J117" s="107">
        <v>753.452</v>
      </c>
      <c r="K117" s="107">
        <v>14.411904761900001</v>
      </c>
    </row>
    <row r="118" spans="1:11" x14ac:dyDescent="0.15">
      <c r="A118" s="34" t="s">
        <v>210</v>
      </c>
      <c r="B118" s="34" t="s">
        <v>1377</v>
      </c>
      <c r="C118" s="34" t="s">
        <v>94</v>
      </c>
      <c r="D118" s="34" t="s">
        <v>845</v>
      </c>
      <c r="E118" s="34" t="s">
        <v>848</v>
      </c>
      <c r="F118" s="73">
        <v>23.676905140000002</v>
      </c>
      <c r="G118" s="55">
        <v>2.8867931200000001</v>
      </c>
      <c r="H118" s="78">
        <f t="shared" si="2"/>
        <v>7.2018018457796522</v>
      </c>
      <c r="I118" s="84">
        <f t="shared" si="3"/>
        <v>1.6789756499925967E-3</v>
      </c>
      <c r="J118" s="107">
        <v>60.98220645</v>
      </c>
      <c r="K118" s="107">
        <v>29.215619047600001</v>
      </c>
    </row>
    <row r="119" spans="1:11" x14ac:dyDescent="0.15">
      <c r="A119" s="34" t="s">
        <v>748</v>
      </c>
      <c r="B119" s="34" t="s">
        <v>749</v>
      </c>
      <c r="C119" s="34" t="s">
        <v>90</v>
      </c>
      <c r="D119" s="34" t="s">
        <v>844</v>
      </c>
      <c r="E119" s="34" t="s">
        <v>847</v>
      </c>
      <c r="F119" s="73">
        <v>23.304618684999998</v>
      </c>
      <c r="G119" s="55">
        <v>26.589385853</v>
      </c>
      <c r="H119" s="78">
        <f t="shared" si="2"/>
        <v>-0.12353678216412778</v>
      </c>
      <c r="I119" s="84">
        <f t="shared" si="3"/>
        <v>1.6525760893628973E-3</v>
      </c>
      <c r="J119" s="107">
        <v>113.7618994177512</v>
      </c>
      <c r="K119" s="107">
        <v>33.881142857100002</v>
      </c>
    </row>
    <row r="120" spans="1:11" x14ac:dyDescent="0.15">
      <c r="A120" s="34" t="s">
        <v>1492</v>
      </c>
      <c r="B120" s="34" t="s">
        <v>887</v>
      </c>
      <c r="C120" s="34" t="s">
        <v>89</v>
      </c>
      <c r="D120" s="34" t="s">
        <v>844</v>
      </c>
      <c r="E120" s="34" t="s">
        <v>847</v>
      </c>
      <c r="F120" s="73">
        <v>23.236711639999999</v>
      </c>
      <c r="G120" s="55">
        <v>16.07250672</v>
      </c>
      <c r="H120" s="78">
        <f t="shared" si="2"/>
        <v>0.44574284800796771</v>
      </c>
      <c r="I120" s="84">
        <f t="shared" si="3"/>
        <v>1.6477606679915742E-3</v>
      </c>
      <c r="J120" s="107">
        <v>201.61042223999999</v>
      </c>
      <c r="K120" s="107">
        <v>18.945190476200001</v>
      </c>
    </row>
    <row r="121" spans="1:11" x14ac:dyDescent="0.15">
      <c r="A121" s="34" t="s">
        <v>1472</v>
      </c>
      <c r="B121" s="34" t="s">
        <v>621</v>
      </c>
      <c r="C121" s="34" t="s">
        <v>90</v>
      </c>
      <c r="D121" s="34" t="s">
        <v>844</v>
      </c>
      <c r="E121" s="34" t="s">
        <v>848</v>
      </c>
      <c r="F121" s="73">
        <v>23.224527965999997</v>
      </c>
      <c r="G121" s="55">
        <v>33.097429050000002</v>
      </c>
      <c r="H121" s="78">
        <f t="shared" si="2"/>
        <v>-0.29829812669392231</v>
      </c>
      <c r="I121" s="84">
        <f t="shared" si="3"/>
        <v>1.6468966998398036E-3</v>
      </c>
      <c r="J121" s="107">
        <v>343.77559083</v>
      </c>
      <c r="K121" s="107">
        <v>23.0496190476</v>
      </c>
    </row>
    <row r="122" spans="1:11" x14ac:dyDescent="0.15">
      <c r="A122" s="34" t="s">
        <v>1522</v>
      </c>
      <c r="B122" s="34" t="s">
        <v>1682</v>
      </c>
      <c r="C122" s="34" t="s">
        <v>95</v>
      </c>
      <c r="D122" s="34" t="s">
        <v>844</v>
      </c>
      <c r="E122" s="34" t="s">
        <v>848</v>
      </c>
      <c r="F122" s="73">
        <v>23.110458954999999</v>
      </c>
      <c r="G122" s="55">
        <v>11.140778909</v>
      </c>
      <c r="H122" s="78">
        <f t="shared" si="2"/>
        <v>1.0744024402396475</v>
      </c>
      <c r="I122" s="84">
        <f t="shared" si="3"/>
        <v>1.6388078431773599E-3</v>
      </c>
      <c r="J122" s="107">
        <v>361.02808098000003</v>
      </c>
      <c r="K122" s="107">
        <v>16.331714285699999</v>
      </c>
    </row>
    <row r="123" spans="1:11" x14ac:dyDescent="0.15">
      <c r="A123" s="34" t="s">
        <v>1603</v>
      </c>
      <c r="B123" s="34" t="s">
        <v>1604</v>
      </c>
      <c r="C123" s="34" t="s">
        <v>95</v>
      </c>
      <c r="D123" s="34" t="s">
        <v>844</v>
      </c>
      <c r="E123" s="34" t="s">
        <v>848</v>
      </c>
      <c r="F123" s="73">
        <v>22.752911766</v>
      </c>
      <c r="G123" s="55">
        <v>28.265404689</v>
      </c>
      <c r="H123" s="78">
        <f t="shared" si="2"/>
        <v>-0.19502614534103191</v>
      </c>
      <c r="I123" s="84">
        <f t="shared" si="3"/>
        <v>1.6134534727262945E-3</v>
      </c>
      <c r="J123" s="107">
        <v>975.44826452999996</v>
      </c>
      <c r="K123" s="107">
        <v>21.135714285700001</v>
      </c>
    </row>
    <row r="124" spans="1:11" x14ac:dyDescent="0.15">
      <c r="A124" s="34" t="s">
        <v>1430</v>
      </c>
      <c r="B124" s="34" t="s">
        <v>520</v>
      </c>
      <c r="C124" s="34" t="s">
        <v>1440</v>
      </c>
      <c r="D124" s="34" t="s">
        <v>844</v>
      </c>
      <c r="E124" s="34" t="s">
        <v>847</v>
      </c>
      <c r="F124" s="73">
        <v>22.331303153</v>
      </c>
      <c r="G124" s="55">
        <v>39.939985573000001</v>
      </c>
      <c r="H124" s="78">
        <f t="shared" si="2"/>
        <v>-0.44087853731984628</v>
      </c>
      <c r="I124" s="84">
        <f t="shared" si="3"/>
        <v>1.583556381410155E-3</v>
      </c>
      <c r="J124" s="107">
        <v>201.50104974999999</v>
      </c>
      <c r="K124" s="107">
        <v>68.838904761899997</v>
      </c>
    </row>
    <row r="125" spans="1:11" x14ac:dyDescent="0.15">
      <c r="A125" s="34" t="s">
        <v>1475</v>
      </c>
      <c r="B125" s="34" t="s">
        <v>886</v>
      </c>
      <c r="C125" s="34" t="s">
        <v>89</v>
      </c>
      <c r="D125" s="34" t="s">
        <v>844</v>
      </c>
      <c r="E125" s="34" t="s">
        <v>847</v>
      </c>
      <c r="F125" s="73">
        <v>21.97882062</v>
      </c>
      <c r="G125" s="55">
        <v>17.561099179999999</v>
      </c>
      <c r="H125" s="78">
        <f t="shared" si="2"/>
        <v>0.25156292295366445</v>
      </c>
      <c r="I125" s="84">
        <f t="shared" si="3"/>
        <v>1.5585611556213376E-3</v>
      </c>
      <c r="J125" s="107">
        <v>186.64157144999999</v>
      </c>
      <c r="K125" s="107">
        <v>14.0331428571</v>
      </c>
    </row>
    <row r="126" spans="1:11" x14ac:dyDescent="0.15">
      <c r="A126" s="34" t="s">
        <v>1712</v>
      </c>
      <c r="B126" s="34" t="s">
        <v>1713</v>
      </c>
      <c r="C126" s="34" t="s">
        <v>95</v>
      </c>
      <c r="D126" s="34" t="s">
        <v>844</v>
      </c>
      <c r="E126" s="34" t="s">
        <v>847</v>
      </c>
      <c r="F126" s="73">
        <v>21.907175155000001</v>
      </c>
      <c r="G126" s="55">
        <v>10.061803249</v>
      </c>
      <c r="H126" s="78">
        <f t="shared" si="2"/>
        <v>1.1772613330694237</v>
      </c>
      <c r="I126" s="84">
        <f t="shared" si="3"/>
        <v>1.5534806355763349E-3</v>
      </c>
      <c r="J126" s="107">
        <v>489.49900000000002</v>
      </c>
      <c r="K126" s="107">
        <v>15.354238095199999</v>
      </c>
    </row>
    <row r="127" spans="1:11" x14ac:dyDescent="0.15">
      <c r="A127" s="34" t="s">
        <v>1482</v>
      </c>
      <c r="B127" s="34" t="s">
        <v>876</v>
      </c>
      <c r="C127" s="34" t="s">
        <v>89</v>
      </c>
      <c r="D127" s="34" t="s">
        <v>844</v>
      </c>
      <c r="E127" s="34" t="s">
        <v>847</v>
      </c>
      <c r="F127" s="73">
        <v>21.434233519999999</v>
      </c>
      <c r="G127" s="55">
        <v>5.3541210499999998</v>
      </c>
      <c r="H127" s="78">
        <f t="shared" si="2"/>
        <v>3.0033150763373193</v>
      </c>
      <c r="I127" s="84">
        <f t="shared" si="3"/>
        <v>1.5199434192747329E-3</v>
      </c>
      <c r="J127" s="107">
        <v>93.161264840000001</v>
      </c>
      <c r="K127" s="107">
        <v>19.767714285699999</v>
      </c>
    </row>
    <row r="128" spans="1:11" x14ac:dyDescent="0.15">
      <c r="A128" s="34" t="s">
        <v>1710</v>
      </c>
      <c r="B128" s="34" t="s">
        <v>1711</v>
      </c>
      <c r="C128" s="34" t="s">
        <v>95</v>
      </c>
      <c r="D128" s="34" t="s">
        <v>844</v>
      </c>
      <c r="E128" s="34" t="s">
        <v>847</v>
      </c>
      <c r="F128" s="73">
        <v>21.158596963000001</v>
      </c>
      <c r="G128" s="55">
        <v>5.1870609689999991</v>
      </c>
      <c r="H128" s="78">
        <f t="shared" si="2"/>
        <v>3.0791109048943985</v>
      </c>
      <c r="I128" s="84">
        <f t="shared" si="3"/>
        <v>1.5003974919369173E-3</v>
      </c>
      <c r="J128" s="107">
        <v>955.42499999999995</v>
      </c>
      <c r="K128" s="107">
        <v>9.6184285714000008</v>
      </c>
    </row>
    <row r="129" spans="1:11" x14ac:dyDescent="0.15">
      <c r="A129" s="34" t="s">
        <v>1272</v>
      </c>
      <c r="B129" s="34" t="s">
        <v>680</v>
      </c>
      <c r="C129" s="34" t="s">
        <v>90</v>
      </c>
      <c r="D129" s="34" t="s">
        <v>844</v>
      </c>
      <c r="E129" s="34" t="s">
        <v>847</v>
      </c>
      <c r="F129" s="73">
        <v>20.693249892000001</v>
      </c>
      <c r="G129" s="55">
        <v>44.575920932999999</v>
      </c>
      <c r="H129" s="78">
        <f t="shared" si="2"/>
        <v>-0.53577515710549051</v>
      </c>
      <c r="I129" s="84">
        <f t="shared" si="3"/>
        <v>1.4673988210217551E-3</v>
      </c>
      <c r="J129" s="107">
        <v>506.98855360000005</v>
      </c>
      <c r="K129" s="107">
        <v>8.1945238094999997</v>
      </c>
    </row>
    <row r="130" spans="1:11" x14ac:dyDescent="0.15">
      <c r="A130" s="34" t="s">
        <v>1240</v>
      </c>
      <c r="B130" s="34" t="s">
        <v>1241</v>
      </c>
      <c r="C130" s="34" t="s">
        <v>94</v>
      </c>
      <c r="D130" s="34" t="s">
        <v>845</v>
      </c>
      <c r="E130" s="34" t="s">
        <v>848</v>
      </c>
      <c r="F130" s="73">
        <v>20.672933090000001</v>
      </c>
      <c r="G130" s="55">
        <v>16.532197889999999</v>
      </c>
      <c r="H130" s="78">
        <f t="shared" si="2"/>
        <v>0.25046489447750031</v>
      </c>
      <c r="I130" s="84">
        <f t="shared" si="3"/>
        <v>1.4659581168569994E-3</v>
      </c>
      <c r="J130" s="107">
        <v>203.5</v>
      </c>
      <c r="K130" s="107">
        <v>55.564190476199997</v>
      </c>
    </row>
    <row r="131" spans="1:11" x14ac:dyDescent="0.15">
      <c r="A131" s="34" t="s">
        <v>1470</v>
      </c>
      <c r="B131" s="34" t="s">
        <v>620</v>
      </c>
      <c r="C131" s="34" t="s">
        <v>90</v>
      </c>
      <c r="D131" s="34" t="s">
        <v>844</v>
      </c>
      <c r="E131" s="34" t="s">
        <v>847</v>
      </c>
      <c r="F131" s="73">
        <v>20.509543587</v>
      </c>
      <c r="G131" s="55">
        <v>7.0983371919999998</v>
      </c>
      <c r="H131" s="78">
        <f t="shared" si="2"/>
        <v>1.8893447905116085</v>
      </c>
      <c r="I131" s="84">
        <f t="shared" si="3"/>
        <v>1.4543718476474335E-3</v>
      </c>
      <c r="J131" s="107">
        <v>64.659626169999996</v>
      </c>
      <c r="K131" s="107">
        <v>18.2516666667</v>
      </c>
    </row>
    <row r="132" spans="1:11" x14ac:dyDescent="0.15">
      <c r="A132" s="34" t="s">
        <v>1271</v>
      </c>
      <c r="B132" s="34" t="s">
        <v>677</v>
      </c>
      <c r="C132" s="34" t="s">
        <v>90</v>
      </c>
      <c r="D132" s="34" t="s">
        <v>844</v>
      </c>
      <c r="E132" s="34" t="s">
        <v>847</v>
      </c>
      <c r="F132" s="73">
        <v>20.137438815000003</v>
      </c>
      <c r="G132" s="55">
        <v>27.706750862</v>
      </c>
      <c r="H132" s="78">
        <f t="shared" si="2"/>
        <v>-0.27319378171409336</v>
      </c>
      <c r="I132" s="84">
        <f t="shared" si="3"/>
        <v>1.4279851705145943E-3</v>
      </c>
      <c r="J132" s="107">
        <v>992.20413566999991</v>
      </c>
      <c r="K132" s="107">
        <v>5.1882380952</v>
      </c>
    </row>
    <row r="133" spans="1:11" x14ac:dyDescent="0.15">
      <c r="A133" s="34" t="s">
        <v>320</v>
      </c>
      <c r="B133" s="34" t="s">
        <v>321</v>
      </c>
      <c r="C133" s="34" t="s">
        <v>94</v>
      </c>
      <c r="D133" s="34" t="s">
        <v>845</v>
      </c>
      <c r="E133" s="34" t="s">
        <v>848</v>
      </c>
      <c r="F133" s="73">
        <v>19.991820054999998</v>
      </c>
      <c r="G133" s="55">
        <v>22.580730011999997</v>
      </c>
      <c r="H133" s="78">
        <f t="shared" si="2"/>
        <v>-0.11465129584491662</v>
      </c>
      <c r="I133" s="84">
        <f t="shared" si="3"/>
        <v>1.4176590594465949E-3</v>
      </c>
      <c r="J133" s="107">
        <v>814.04</v>
      </c>
      <c r="K133" s="107">
        <v>31.409857142900002</v>
      </c>
    </row>
    <row r="134" spans="1:11" x14ac:dyDescent="0.15">
      <c r="A134" s="34" t="s">
        <v>325</v>
      </c>
      <c r="B134" s="34" t="s">
        <v>326</v>
      </c>
      <c r="C134" s="34" t="s">
        <v>94</v>
      </c>
      <c r="D134" s="34" t="s">
        <v>845</v>
      </c>
      <c r="E134" s="34" t="s">
        <v>848</v>
      </c>
      <c r="F134" s="73">
        <v>19.745434643999999</v>
      </c>
      <c r="G134" s="55">
        <v>14.254114552999999</v>
      </c>
      <c r="H134" s="78">
        <f t="shared" si="2"/>
        <v>0.38524456012907993</v>
      </c>
      <c r="I134" s="84">
        <f t="shared" si="3"/>
        <v>1.4001873880800722E-3</v>
      </c>
      <c r="J134" s="107">
        <v>1084.58</v>
      </c>
      <c r="K134" s="107">
        <v>24.083761904799999</v>
      </c>
    </row>
    <row r="135" spans="1:11" x14ac:dyDescent="0.15">
      <c r="A135" s="34" t="s">
        <v>953</v>
      </c>
      <c r="B135" s="34" t="s">
        <v>1358</v>
      </c>
      <c r="C135" s="34" t="s">
        <v>88</v>
      </c>
      <c r="D135" s="34" t="s">
        <v>844</v>
      </c>
      <c r="E135" s="34" t="s">
        <v>847</v>
      </c>
      <c r="F135" s="73">
        <v>19.541459190000001</v>
      </c>
      <c r="G135" s="55">
        <v>6.0119021900000007</v>
      </c>
      <c r="H135" s="78">
        <f t="shared" ref="H135:H198" si="4">IF(ISERROR(F135/G135-1),"",((F135/G135-1)))</f>
        <v>2.2504619290887029</v>
      </c>
      <c r="I135" s="84">
        <f t="shared" ref="I135:I198" si="5">F135/$F$771</f>
        <v>1.3857230897084236E-3</v>
      </c>
      <c r="J135" s="107">
        <v>52.372239999999991</v>
      </c>
      <c r="K135" s="107">
        <v>16.403619047599999</v>
      </c>
    </row>
    <row r="136" spans="1:11" x14ac:dyDescent="0.15">
      <c r="A136" s="34" t="s">
        <v>1565</v>
      </c>
      <c r="B136" s="34" t="s">
        <v>1566</v>
      </c>
      <c r="C136" s="34" t="s">
        <v>94</v>
      </c>
      <c r="D136" s="34" t="s">
        <v>845</v>
      </c>
      <c r="E136" s="34" t="s">
        <v>848</v>
      </c>
      <c r="F136" s="73">
        <v>19.194685053000001</v>
      </c>
      <c r="G136" s="55">
        <v>24.718955250999997</v>
      </c>
      <c r="H136" s="78">
        <f t="shared" si="4"/>
        <v>-0.22348315864913082</v>
      </c>
      <c r="I136" s="84">
        <f t="shared" si="5"/>
        <v>1.3611326574442598E-3</v>
      </c>
      <c r="J136" s="107">
        <v>194.68799999999999</v>
      </c>
      <c r="K136" s="107">
        <v>44.718333333300002</v>
      </c>
    </row>
    <row r="137" spans="1:11" x14ac:dyDescent="0.15">
      <c r="A137" s="34" t="s">
        <v>422</v>
      </c>
      <c r="B137" s="34" t="s">
        <v>1159</v>
      </c>
      <c r="C137" s="34" t="s">
        <v>90</v>
      </c>
      <c r="D137" s="34" t="s">
        <v>844</v>
      </c>
      <c r="E137" s="34" t="s">
        <v>847</v>
      </c>
      <c r="F137" s="73">
        <v>18.895545684999998</v>
      </c>
      <c r="G137" s="55">
        <v>14.836795111999999</v>
      </c>
      <c r="H137" s="78">
        <f t="shared" si="4"/>
        <v>0.2735597912056682</v>
      </c>
      <c r="I137" s="84">
        <f t="shared" si="5"/>
        <v>1.3399200998124063E-3</v>
      </c>
      <c r="J137" s="107">
        <v>142.91070388069161</v>
      </c>
      <c r="K137" s="107">
        <v>22.897619047599999</v>
      </c>
    </row>
    <row r="138" spans="1:11" x14ac:dyDescent="0.15">
      <c r="A138" s="34" t="s">
        <v>1221</v>
      </c>
      <c r="B138" s="34" t="s">
        <v>759</v>
      </c>
      <c r="C138" s="34" t="s">
        <v>95</v>
      </c>
      <c r="D138" s="34" t="s">
        <v>844</v>
      </c>
      <c r="E138" s="34" t="s">
        <v>848</v>
      </c>
      <c r="F138" s="73">
        <v>18.590869281</v>
      </c>
      <c r="G138" s="55">
        <v>9.4696836400000013</v>
      </c>
      <c r="H138" s="78">
        <f t="shared" si="4"/>
        <v>0.96319855950330324</v>
      </c>
      <c r="I138" s="84">
        <f t="shared" si="5"/>
        <v>1.3183149001286395E-3</v>
      </c>
      <c r="J138" s="107">
        <v>509.85928097999999</v>
      </c>
      <c r="K138" s="107">
        <v>19.056142857099999</v>
      </c>
    </row>
    <row r="139" spans="1:11" x14ac:dyDescent="0.15">
      <c r="A139" s="34" t="s">
        <v>1293</v>
      </c>
      <c r="B139" s="34" t="s">
        <v>309</v>
      </c>
      <c r="C139" s="34" t="s">
        <v>94</v>
      </c>
      <c r="D139" s="34" t="s">
        <v>845</v>
      </c>
      <c r="E139" s="34" t="s">
        <v>848</v>
      </c>
      <c r="F139" s="73">
        <v>18.561757666999998</v>
      </c>
      <c r="G139" s="55">
        <v>7.0838664199999997</v>
      </c>
      <c r="H139" s="78">
        <f t="shared" si="4"/>
        <v>1.6202862344487854</v>
      </c>
      <c r="I139" s="84">
        <f t="shared" si="5"/>
        <v>1.3162505386443589E-3</v>
      </c>
      <c r="J139" s="107">
        <v>819.27250000000004</v>
      </c>
      <c r="K139" s="107">
        <v>24.015571428600001</v>
      </c>
    </row>
    <row r="140" spans="1:11" x14ac:dyDescent="0.15">
      <c r="A140" s="34" t="s">
        <v>183</v>
      </c>
      <c r="B140" s="34" t="s">
        <v>184</v>
      </c>
      <c r="C140" s="34" t="s">
        <v>94</v>
      </c>
      <c r="D140" s="34" t="s">
        <v>845</v>
      </c>
      <c r="E140" s="34" t="s">
        <v>848</v>
      </c>
      <c r="F140" s="73">
        <v>18.336596558</v>
      </c>
      <c r="G140" s="55">
        <v>55.184482596000002</v>
      </c>
      <c r="H140" s="78">
        <f t="shared" si="4"/>
        <v>-0.66772187224730617</v>
      </c>
      <c r="I140" s="84">
        <f t="shared" si="5"/>
        <v>1.3002839240424504E-3</v>
      </c>
      <c r="J140" s="107">
        <v>141.60406750000001</v>
      </c>
      <c r="K140" s="107">
        <v>15.234666666700001</v>
      </c>
    </row>
    <row r="141" spans="1:11" x14ac:dyDescent="0.15">
      <c r="A141" s="34" t="s">
        <v>429</v>
      </c>
      <c r="B141" s="34" t="s">
        <v>509</v>
      </c>
      <c r="C141" s="34" t="s">
        <v>95</v>
      </c>
      <c r="D141" s="34" t="s">
        <v>844</v>
      </c>
      <c r="E141" s="34" t="s">
        <v>848</v>
      </c>
      <c r="F141" s="73">
        <v>18.20023909</v>
      </c>
      <c r="G141" s="55">
        <v>14.184498244999999</v>
      </c>
      <c r="H141" s="78">
        <f t="shared" si="4"/>
        <v>0.28310771206979712</v>
      </c>
      <c r="I141" s="84">
        <f t="shared" si="5"/>
        <v>1.2906145493031026E-3</v>
      </c>
      <c r="J141" s="107">
        <v>199.107235</v>
      </c>
      <c r="K141" s="107">
        <v>31.5219047619</v>
      </c>
    </row>
    <row r="142" spans="1:11" x14ac:dyDescent="0.15">
      <c r="A142" s="34" t="s">
        <v>1292</v>
      </c>
      <c r="B142" s="34" t="s">
        <v>735</v>
      </c>
      <c r="C142" s="34" t="s">
        <v>94</v>
      </c>
      <c r="D142" s="34" t="s">
        <v>738</v>
      </c>
      <c r="E142" s="34" t="s">
        <v>848</v>
      </c>
      <c r="F142" s="73">
        <v>18.146811449999998</v>
      </c>
      <c r="G142" s="55">
        <v>6.8899593299999999</v>
      </c>
      <c r="H142" s="78">
        <f t="shared" si="4"/>
        <v>1.6338053072368424</v>
      </c>
      <c r="I142" s="84">
        <f t="shared" si="5"/>
        <v>1.2868258908586749E-3</v>
      </c>
      <c r="J142" s="107">
        <v>454.93160128000005</v>
      </c>
      <c r="K142" s="107">
        <v>24.459666666699999</v>
      </c>
    </row>
    <row r="143" spans="1:11" x14ac:dyDescent="0.15">
      <c r="A143" s="34" t="s">
        <v>469</v>
      </c>
      <c r="B143" s="34" t="s">
        <v>481</v>
      </c>
      <c r="C143" s="34" t="s">
        <v>90</v>
      </c>
      <c r="D143" s="34" t="s">
        <v>844</v>
      </c>
      <c r="E143" s="34" t="s">
        <v>847</v>
      </c>
      <c r="F143" s="73">
        <v>18.115777399999999</v>
      </c>
      <c r="G143" s="55">
        <v>6.2685396300000003</v>
      </c>
      <c r="H143" s="78">
        <f t="shared" si="4"/>
        <v>1.889951802059517</v>
      </c>
      <c r="I143" s="84">
        <f t="shared" si="5"/>
        <v>1.284625205677797E-3</v>
      </c>
      <c r="J143" s="107">
        <v>180.80911346402519</v>
      </c>
      <c r="K143" s="107">
        <v>25.292000000000002</v>
      </c>
    </row>
    <row r="144" spans="1:11" x14ac:dyDescent="0.15">
      <c r="A144" s="34" t="s">
        <v>1486</v>
      </c>
      <c r="B144" s="34" t="s">
        <v>891</v>
      </c>
      <c r="C144" s="34" t="s">
        <v>89</v>
      </c>
      <c r="D144" s="34" t="s">
        <v>844</v>
      </c>
      <c r="E144" s="34" t="s">
        <v>847</v>
      </c>
      <c r="F144" s="73">
        <v>18.059847820000002</v>
      </c>
      <c r="G144" s="55">
        <v>9.1762840500000014</v>
      </c>
      <c r="H144" s="78">
        <f t="shared" si="4"/>
        <v>0.96810034667573297</v>
      </c>
      <c r="I144" s="84">
        <f t="shared" si="5"/>
        <v>1.2806591297747575E-3</v>
      </c>
      <c r="J144" s="107">
        <v>180.98010735999998</v>
      </c>
      <c r="K144" s="107">
        <v>18.8927619048</v>
      </c>
    </row>
    <row r="145" spans="1:11" x14ac:dyDescent="0.15">
      <c r="A145" s="34" t="s">
        <v>303</v>
      </c>
      <c r="B145" s="34" t="s">
        <v>304</v>
      </c>
      <c r="C145" s="34" t="s">
        <v>94</v>
      </c>
      <c r="D145" s="34" t="s">
        <v>845</v>
      </c>
      <c r="E145" s="34" t="s">
        <v>848</v>
      </c>
      <c r="F145" s="73">
        <v>17.954139628</v>
      </c>
      <c r="G145" s="55">
        <v>18.997472756000001</v>
      </c>
      <c r="H145" s="78">
        <f t="shared" si="4"/>
        <v>-5.4919574903481982E-2</v>
      </c>
      <c r="I145" s="84">
        <f t="shared" si="5"/>
        <v>1.2731631551394194E-3</v>
      </c>
      <c r="J145" s="107">
        <v>551.88</v>
      </c>
      <c r="K145" s="107">
        <v>29.560285714300001</v>
      </c>
    </row>
    <row r="146" spans="1:11" x14ac:dyDescent="0.15">
      <c r="A146" s="34" t="s">
        <v>1278</v>
      </c>
      <c r="B146" s="34" t="s">
        <v>684</v>
      </c>
      <c r="C146" s="34" t="s">
        <v>90</v>
      </c>
      <c r="D146" s="34" t="s">
        <v>844</v>
      </c>
      <c r="E146" s="34" t="s">
        <v>847</v>
      </c>
      <c r="F146" s="73">
        <v>17.669274736999999</v>
      </c>
      <c r="G146" s="55">
        <v>10.042182096000001</v>
      </c>
      <c r="H146" s="78">
        <f t="shared" si="4"/>
        <v>0.75950551066366523</v>
      </c>
      <c r="I146" s="84">
        <f t="shared" si="5"/>
        <v>1.2529628285891904E-3</v>
      </c>
      <c r="J146" s="107">
        <v>364.94800856000001</v>
      </c>
      <c r="K146" s="107">
        <v>47.687238095200001</v>
      </c>
    </row>
    <row r="147" spans="1:11" x14ac:dyDescent="0.15">
      <c r="A147" s="34" t="s">
        <v>919</v>
      </c>
      <c r="B147" s="34" t="s">
        <v>920</v>
      </c>
      <c r="C147" s="34" t="s">
        <v>1024</v>
      </c>
      <c r="D147" s="34" t="s">
        <v>845</v>
      </c>
      <c r="E147" s="34" t="s">
        <v>848</v>
      </c>
      <c r="F147" s="73">
        <v>17.460017100000002</v>
      </c>
      <c r="G147" s="55">
        <v>23.890387449999999</v>
      </c>
      <c r="H147" s="78">
        <f t="shared" si="4"/>
        <v>-0.26916140910054587</v>
      </c>
      <c r="I147" s="84">
        <f t="shared" si="5"/>
        <v>1.2381239602902913E-3</v>
      </c>
      <c r="J147" s="107">
        <v>148.04467649601608</v>
      </c>
      <c r="K147" s="107">
        <v>37.752952381</v>
      </c>
    </row>
    <row r="148" spans="1:11" x14ac:dyDescent="0.15">
      <c r="A148" s="34" t="s">
        <v>1760</v>
      </c>
      <c r="B148" s="34" t="s">
        <v>1761</v>
      </c>
      <c r="C148" s="34" t="s">
        <v>94</v>
      </c>
      <c r="D148" s="34" t="s">
        <v>845</v>
      </c>
      <c r="E148" s="34" t="s">
        <v>848</v>
      </c>
      <c r="F148" s="73">
        <v>17.356977021000002</v>
      </c>
      <c r="G148" s="55">
        <v>11.108779744000001</v>
      </c>
      <c r="H148" s="78">
        <f t="shared" si="4"/>
        <v>0.56245577110975975</v>
      </c>
      <c r="I148" s="84">
        <f t="shared" si="5"/>
        <v>1.2308171867659915E-3</v>
      </c>
      <c r="J148" s="107">
        <v>176.32881698999998</v>
      </c>
      <c r="K148" s="107">
        <v>12.549047619</v>
      </c>
    </row>
    <row r="149" spans="1:11" x14ac:dyDescent="0.15">
      <c r="A149" s="34" t="s">
        <v>1815</v>
      </c>
      <c r="B149" s="34" t="s">
        <v>1368</v>
      </c>
      <c r="C149" s="34" t="s">
        <v>95</v>
      </c>
      <c r="D149" s="34" t="s">
        <v>844</v>
      </c>
      <c r="E149" s="34" t="s">
        <v>848</v>
      </c>
      <c r="F149" s="73">
        <v>17.353832079999997</v>
      </c>
      <c r="G149" s="55">
        <v>10.75609251</v>
      </c>
      <c r="H149" s="78">
        <f t="shared" si="4"/>
        <v>0.61339557686641699</v>
      </c>
      <c r="I149" s="84">
        <f t="shared" si="5"/>
        <v>1.2305941728489086E-3</v>
      </c>
      <c r="J149" s="107">
        <v>190.14159852</v>
      </c>
      <c r="K149" s="107">
        <v>49.380952381</v>
      </c>
    </row>
    <row r="150" spans="1:11" x14ac:dyDescent="0.15">
      <c r="A150" s="34" t="s">
        <v>537</v>
      </c>
      <c r="B150" s="34" t="s">
        <v>538</v>
      </c>
      <c r="C150" s="34" t="s">
        <v>87</v>
      </c>
      <c r="D150" s="34" t="s">
        <v>844</v>
      </c>
      <c r="E150" s="34" t="s">
        <v>847</v>
      </c>
      <c r="F150" s="73">
        <v>17.279588350000001</v>
      </c>
      <c r="G150" s="55">
        <v>20.82507609</v>
      </c>
      <c r="H150" s="78">
        <f t="shared" si="4"/>
        <v>-0.17025089006529526</v>
      </c>
      <c r="I150" s="84">
        <f t="shared" si="5"/>
        <v>1.2253294047511545E-3</v>
      </c>
      <c r="J150" s="107">
        <v>120.14479261000001</v>
      </c>
      <c r="K150" s="107">
        <v>7.1675714285999996</v>
      </c>
    </row>
    <row r="151" spans="1:11" x14ac:dyDescent="0.15">
      <c r="A151" s="34" t="s">
        <v>440</v>
      </c>
      <c r="B151" s="34" t="s">
        <v>741</v>
      </c>
      <c r="C151" s="34" t="s">
        <v>90</v>
      </c>
      <c r="D151" s="34" t="s">
        <v>844</v>
      </c>
      <c r="E151" s="34" t="s">
        <v>847</v>
      </c>
      <c r="F151" s="73">
        <v>17.203056839999999</v>
      </c>
      <c r="G151" s="55">
        <v>0.68240531000000004</v>
      </c>
      <c r="H151" s="78">
        <f t="shared" si="4"/>
        <v>24.209441643998929</v>
      </c>
      <c r="I151" s="84">
        <f t="shared" si="5"/>
        <v>1.219902405699235E-3</v>
      </c>
      <c r="J151" s="107">
        <v>73.343317313477698</v>
      </c>
      <c r="K151" s="107">
        <v>25.393809523800002</v>
      </c>
    </row>
    <row r="152" spans="1:11" x14ac:dyDescent="0.15">
      <c r="A152" s="34" t="s">
        <v>1701</v>
      </c>
      <c r="B152" s="34" t="s">
        <v>1702</v>
      </c>
      <c r="C152" s="34" t="s">
        <v>95</v>
      </c>
      <c r="D152" s="34" t="s">
        <v>844</v>
      </c>
      <c r="E152" s="34" t="s">
        <v>848</v>
      </c>
      <c r="F152" s="73">
        <v>17.006445673999998</v>
      </c>
      <c r="G152" s="55">
        <v>15.732972884</v>
      </c>
      <c r="H152" s="78">
        <f t="shared" si="4"/>
        <v>8.0942921556490077E-2</v>
      </c>
      <c r="I152" s="84">
        <f t="shared" si="5"/>
        <v>1.2059603233924995E-3</v>
      </c>
      <c r="J152" s="107">
        <v>417.34831275000005</v>
      </c>
      <c r="K152" s="107">
        <v>32.287904761900002</v>
      </c>
    </row>
    <row r="153" spans="1:11" x14ac:dyDescent="0.15">
      <c r="A153" s="34" t="s">
        <v>1597</v>
      </c>
      <c r="B153" s="34" t="s">
        <v>1598</v>
      </c>
      <c r="C153" s="34" t="s">
        <v>94</v>
      </c>
      <c r="D153" s="34" t="s">
        <v>845</v>
      </c>
      <c r="E153" s="34" t="s">
        <v>848</v>
      </c>
      <c r="F153" s="73">
        <v>16.711287544000001</v>
      </c>
      <c r="G153" s="55">
        <v>13.40093274</v>
      </c>
      <c r="H153" s="78">
        <f t="shared" si="4"/>
        <v>0.24702420855520257</v>
      </c>
      <c r="I153" s="84">
        <f t="shared" si="5"/>
        <v>1.185030083133601E-3</v>
      </c>
      <c r="J153" s="107">
        <v>110.00842776</v>
      </c>
      <c r="K153" s="107">
        <v>14.861428571399999</v>
      </c>
    </row>
    <row r="154" spans="1:11" x14ac:dyDescent="0.15">
      <c r="A154" s="34" t="s">
        <v>939</v>
      </c>
      <c r="B154" s="34" t="s">
        <v>1308</v>
      </c>
      <c r="C154" s="34" t="s">
        <v>88</v>
      </c>
      <c r="D154" s="34" t="s">
        <v>844</v>
      </c>
      <c r="E154" s="34" t="s">
        <v>847</v>
      </c>
      <c r="F154" s="73">
        <v>16.32768463</v>
      </c>
      <c r="G154" s="55">
        <v>0.57720861999999995</v>
      </c>
      <c r="H154" s="78">
        <f t="shared" si="4"/>
        <v>27.287319461722525</v>
      </c>
      <c r="I154" s="84">
        <f t="shared" si="5"/>
        <v>1.1578280502638522E-3</v>
      </c>
      <c r="J154" s="107">
        <v>29.724299999999999</v>
      </c>
      <c r="K154" s="107">
        <v>23.897714285700001</v>
      </c>
    </row>
    <row r="155" spans="1:11" x14ac:dyDescent="0.15">
      <c r="A155" s="34" t="s">
        <v>220</v>
      </c>
      <c r="B155" s="34" t="s">
        <v>174</v>
      </c>
      <c r="C155" s="34" t="s">
        <v>94</v>
      </c>
      <c r="D155" s="34" t="s">
        <v>845</v>
      </c>
      <c r="E155" s="34" t="s">
        <v>848</v>
      </c>
      <c r="F155" s="73">
        <v>16.084834568000002</v>
      </c>
      <c r="G155" s="55">
        <v>12.383777516</v>
      </c>
      <c r="H155" s="78">
        <f t="shared" si="4"/>
        <v>0.29886333529637366</v>
      </c>
      <c r="I155" s="84">
        <f t="shared" si="5"/>
        <v>1.140607077409239E-3</v>
      </c>
      <c r="J155" s="107">
        <v>161.41349970000002</v>
      </c>
      <c r="K155" s="107">
        <v>45.525523809500001</v>
      </c>
    </row>
    <row r="156" spans="1:11" x14ac:dyDescent="0.15">
      <c r="A156" s="34" t="s">
        <v>595</v>
      </c>
      <c r="B156" s="34" t="s">
        <v>596</v>
      </c>
      <c r="C156" s="34" t="s">
        <v>90</v>
      </c>
      <c r="D156" s="34" t="s">
        <v>844</v>
      </c>
      <c r="E156" s="34" t="s">
        <v>847</v>
      </c>
      <c r="F156" s="73">
        <v>15.953981764</v>
      </c>
      <c r="G156" s="55">
        <v>11.067234747999999</v>
      </c>
      <c r="H156" s="78">
        <f t="shared" si="4"/>
        <v>0.44155085956617146</v>
      </c>
      <c r="I156" s="84">
        <f t="shared" si="5"/>
        <v>1.1313280491599728E-3</v>
      </c>
      <c r="J156" s="107">
        <v>157.19273200000001</v>
      </c>
      <c r="K156" s="107">
        <v>20.218714285699999</v>
      </c>
    </row>
    <row r="157" spans="1:11" x14ac:dyDescent="0.15">
      <c r="A157" s="34" t="s">
        <v>1408</v>
      </c>
      <c r="B157" s="34" t="s">
        <v>813</v>
      </c>
      <c r="C157" s="34" t="s">
        <v>87</v>
      </c>
      <c r="D157" s="34" t="s">
        <v>844</v>
      </c>
      <c r="E157" s="34" t="s">
        <v>847</v>
      </c>
      <c r="F157" s="73">
        <v>15.84884368</v>
      </c>
      <c r="G157" s="55">
        <v>5.1182999999999996</v>
      </c>
      <c r="H157" s="78">
        <f t="shared" si="4"/>
        <v>2.0965054178145088</v>
      </c>
      <c r="I157" s="84">
        <f t="shared" si="5"/>
        <v>1.1238725019979134E-3</v>
      </c>
      <c r="J157" s="107">
        <v>6.8239871699999997</v>
      </c>
      <c r="K157" s="107">
        <v>47.1934761905</v>
      </c>
    </row>
    <row r="158" spans="1:11" x14ac:dyDescent="0.15">
      <c r="A158" s="34" t="s">
        <v>1484</v>
      </c>
      <c r="B158" s="34" t="s">
        <v>888</v>
      </c>
      <c r="C158" s="34" t="s">
        <v>89</v>
      </c>
      <c r="D158" s="34" t="s">
        <v>844</v>
      </c>
      <c r="E158" s="34" t="s">
        <v>847</v>
      </c>
      <c r="F158" s="73">
        <v>15.558471449999999</v>
      </c>
      <c r="G158" s="55">
        <v>11.069616760000001</v>
      </c>
      <c r="H158" s="78">
        <f t="shared" si="4"/>
        <v>0.40551130064596719</v>
      </c>
      <c r="I158" s="84">
        <f t="shared" si="5"/>
        <v>1.1032816392681213E-3</v>
      </c>
      <c r="J158" s="107">
        <v>278.09765345</v>
      </c>
      <c r="K158" s="107">
        <v>18.6062857143</v>
      </c>
    </row>
    <row r="159" spans="1:11" x14ac:dyDescent="0.15">
      <c r="A159" s="34" t="s">
        <v>1483</v>
      </c>
      <c r="B159" s="34" t="s">
        <v>877</v>
      </c>
      <c r="C159" s="34" t="s">
        <v>89</v>
      </c>
      <c r="D159" s="34" t="s">
        <v>844</v>
      </c>
      <c r="E159" s="34" t="s">
        <v>847</v>
      </c>
      <c r="F159" s="73">
        <v>15.552044070000001</v>
      </c>
      <c r="G159" s="55">
        <v>5.8945418499999995</v>
      </c>
      <c r="H159" s="78">
        <f t="shared" si="4"/>
        <v>1.6383804654809606</v>
      </c>
      <c r="I159" s="84">
        <f t="shared" si="5"/>
        <v>1.1028258611818621E-3</v>
      </c>
      <c r="J159" s="107">
        <v>175.47992896</v>
      </c>
      <c r="K159" s="107">
        <v>22.244</v>
      </c>
    </row>
    <row r="160" spans="1:11" x14ac:dyDescent="0.15">
      <c r="A160" s="34" t="s">
        <v>1273</v>
      </c>
      <c r="B160" s="34" t="s">
        <v>681</v>
      </c>
      <c r="C160" s="34" t="s">
        <v>90</v>
      </c>
      <c r="D160" s="34" t="s">
        <v>844</v>
      </c>
      <c r="E160" s="34" t="s">
        <v>847</v>
      </c>
      <c r="F160" s="73">
        <v>15.411238170000001</v>
      </c>
      <c r="G160" s="55">
        <v>12.21920667</v>
      </c>
      <c r="H160" s="78">
        <f t="shared" si="4"/>
        <v>0.26123066629496661</v>
      </c>
      <c r="I160" s="84">
        <f t="shared" si="5"/>
        <v>1.0928410394292971E-3</v>
      </c>
      <c r="J160" s="107">
        <v>194.12780984</v>
      </c>
      <c r="K160" s="107">
        <v>11.6348095238</v>
      </c>
    </row>
    <row r="161" spans="1:11" x14ac:dyDescent="0.15">
      <c r="A161" s="34" t="s">
        <v>1460</v>
      </c>
      <c r="B161" s="34" t="s">
        <v>612</v>
      </c>
      <c r="C161" s="34" t="s">
        <v>90</v>
      </c>
      <c r="D161" s="34" t="s">
        <v>844</v>
      </c>
      <c r="E161" s="34" t="s">
        <v>847</v>
      </c>
      <c r="F161" s="73">
        <v>15.115386800000001</v>
      </c>
      <c r="G161" s="55">
        <v>6.822866586</v>
      </c>
      <c r="H161" s="78">
        <f t="shared" si="4"/>
        <v>1.2154011967661242</v>
      </c>
      <c r="I161" s="84">
        <f t="shared" si="5"/>
        <v>1.0718616401661826E-3</v>
      </c>
      <c r="J161" s="107">
        <v>63.044472630000001</v>
      </c>
      <c r="K161" s="107">
        <v>18.098238095199999</v>
      </c>
    </row>
    <row r="162" spans="1:11" x14ac:dyDescent="0.15">
      <c r="A162" s="34" t="s">
        <v>757</v>
      </c>
      <c r="B162" s="34" t="s">
        <v>758</v>
      </c>
      <c r="C162" s="34" t="s">
        <v>95</v>
      </c>
      <c r="D162" s="34" t="s">
        <v>844</v>
      </c>
      <c r="E162" s="34" t="s">
        <v>848</v>
      </c>
      <c r="F162" s="73">
        <v>14.825407471</v>
      </c>
      <c r="G162" s="55">
        <v>11.032349646</v>
      </c>
      <c r="H162" s="78">
        <f t="shared" si="4"/>
        <v>0.343812328897249</v>
      </c>
      <c r="I162" s="84">
        <f t="shared" si="5"/>
        <v>1.0512986388147231E-3</v>
      </c>
      <c r="J162" s="107">
        <v>214.43128432</v>
      </c>
      <c r="K162" s="107">
        <v>27.79</v>
      </c>
    </row>
    <row r="163" spans="1:11" x14ac:dyDescent="0.15">
      <c r="A163" s="34" t="s">
        <v>1490</v>
      </c>
      <c r="B163" s="34" t="s">
        <v>878</v>
      </c>
      <c r="C163" s="34" t="s">
        <v>89</v>
      </c>
      <c r="D163" s="34" t="s">
        <v>844</v>
      </c>
      <c r="E163" s="34" t="s">
        <v>847</v>
      </c>
      <c r="F163" s="73">
        <v>14.73754394</v>
      </c>
      <c r="G163" s="55">
        <v>5.03699618</v>
      </c>
      <c r="H163" s="78">
        <f t="shared" si="4"/>
        <v>1.9258596618590249</v>
      </c>
      <c r="I163" s="84">
        <f t="shared" si="5"/>
        <v>1.0450680639908984E-3</v>
      </c>
      <c r="J163" s="107">
        <v>66.35459376</v>
      </c>
      <c r="K163" s="107">
        <v>17.397761904799999</v>
      </c>
    </row>
    <row r="164" spans="1:11" x14ac:dyDescent="0.15">
      <c r="A164" s="34" t="s">
        <v>539</v>
      </c>
      <c r="B164" s="34" t="s">
        <v>540</v>
      </c>
      <c r="C164" s="34" t="s">
        <v>87</v>
      </c>
      <c r="D164" s="34" t="s">
        <v>844</v>
      </c>
      <c r="E164" s="34" t="s">
        <v>847</v>
      </c>
      <c r="F164" s="73">
        <v>14.63503931</v>
      </c>
      <c r="G164" s="55">
        <v>2.0540289</v>
      </c>
      <c r="H164" s="78">
        <f t="shared" si="4"/>
        <v>6.125040601911687</v>
      </c>
      <c r="I164" s="84">
        <f t="shared" si="5"/>
        <v>1.0377992602024022E-3</v>
      </c>
      <c r="J164" s="107">
        <v>26.194948829999998</v>
      </c>
      <c r="K164" s="107">
        <v>40.567095238100002</v>
      </c>
    </row>
    <row r="165" spans="1:11" x14ac:dyDescent="0.15">
      <c r="A165" s="34" t="s">
        <v>692</v>
      </c>
      <c r="B165" s="34" t="s">
        <v>700</v>
      </c>
      <c r="C165" s="34" t="s">
        <v>90</v>
      </c>
      <c r="D165" s="34" t="s">
        <v>844</v>
      </c>
      <c r="E165" s="34" t="s">
        <v>847</v>
      </c>
      <c r="F165" s="73">
        <v>14.44084584</v>
      </c>
      <c r="G165" s="55">
        <v>4.0089976800000002</v>
      </c>
      <c r="H165" s="78">
        <f t="shared" si="4"/>
        <v>2.6021088044131768</v>
      </c>
      <c r="I165" s="84">
        <f t="shared" si="5"/>
        <v>1.0240286214474772E-3</v>
      </c>
      <c r="J165" s="107">
        <v>83.335647172239007</v>
      </c>
      <c r="K165" s="107">
        <v>63.0882857143</v>
      </c>
    </row>
    <row r="166" spans="1:11" x14ac:dyDescent="0.15">
      <c r="A166" s="34" t="s">
        <v>1599</v>
      </c>
      <c r="B166" s="34" t="s">
        <v>1600</v>
      </c>
      <c r="C166" s="34" t="s">
        <v>94</v>
      </c>
      <c r="D166" s="34" t="s">
        <v>845</v>
      </c>
      <c r="E166" s="34" t="s">
        <v>847</v>
      </c>
      <c r="F166" s="73">
        <v>14.408919697</v>
      </c>
      <c r="G166" s="55">
        <v>15.405819791999999</v>
      </c>
      <c r="H166" s="78">
        <f t="shared" si="4"/>
        <v>-6.470931819659953E-2</v>
      </c>
      <c r="I166" s="84">
        <f t="shared" si="5"/>
        <v>1.0217646762072429E-3</v>
      </c>
      <c r="J166" s="107">
        <v>101.85007346500001</v>
      </c>
      <c r="K166" s="107">
        <v>27.134047619</v>
      </c>
    </row>
    <row r="167" spans="1:11" x14ac:dyDescent="0.15">
      <c r="A167" s="34" t="s">
        <v>1782</v>
      </c>
      <c r="B167" s="34" t="s">
        <v>1775</v>
      </c>
      <c r="C167" s="34" t="s">
        <v>88</v>
      </c>
      <c r="D167" s="34" t="s">
        <v>845</v>
      </c>
      <c r="E167" s="34" t="s">
        <v>848</v>
      </c>
      <c r="F167" s="73">
        <v>14.38178312</v>
      </c>
      <c r="G167" s="55">
        <v>0.81164765999999999</v>
      </c>
      <c r="H167" s="78">
        <f t="shared" si="4"/>
        <v>16.719244234622693</v>
      </c>
      <c r="I167" s="84">
        <f t="shared" si="5"/>
        <v>1.0198403684593448E-3</v>
      </c>
      <c r="J167" s="107">
        <v>23.916650000000001</v>
      </c>
      <c r="K167" s="107">
        <v>8.3314285714</v>
      </c>
    </row>
    <row r="168" spans="1:11" x14ac:dyDescent="0.15">
      <c r="A168" s="34" t="s">
        <v>1735</v>
      </c>
      <c r="B168" s="34" t="s">
        <v>1736</v>
      </c>
      <c r="C168" s="34" t="s">
        <v>94</v>
      </c>
      <c r="D168" s="34" t="s">
        <v>845</v>
      </c>
      <c r="E168" s="34" t="s">
        <v>848</v>
      </c>
      <c r="F168" s="73">
        <v>14.069491891</v>
      </c>
      <c r="G168" s="55">
        <v>11.957391062000001</v>
      </c>
      <c r="H168" s="78">
        <f t="shared" si="4"/>
        <v>0.17663559032640075</v>
      </c>
      <c r="I168" s="84">
        <f t="shared" si="5"/>
        <v>9.9769518664200268E-4</v>
      </c>
      <c r="J168" s="107">
        <v>77.669923439999991</v>
      </c>
      <c r="K168" s="107">
        <v>51.967333333299997</v>
      </c>
    </row>
    <row r="169" spans="1:11" x14ac:dyDescent="0.15">
      <c r="A169" s="34" t="s">
        <v>1473</v>
      </c>
      <c r="B169" s="34" t="s">
        <v>1198</v>
      </c>
      <c r="C169" s="34" t="s">
        <v>90</v>
      </c>
      <c r="D169" s="34" t="s">
        <v>844</v>
      </c>
      <c r="E169" s="34" t="s">
        <v>847</v>
      </c>
      <c r="F169" s="73">
        <v>13.793446954</v>
      </c>
      <c r="G169" s="55">
        <v>12.631432919</v>
      </c>
      <c r="H169" s="78">
        <f t="shared" si="4"/>
        <v>9.1993841272918209E-2</v>
      </c>
      <c r="I169" s="84">
        <f t="shared" si="5"/>
        <v>9.7812030027969073E-4</v>
      </c>
      <c r="J169" s="107">
        <v>379.50834202999999</v>
      </c>
      <c r="K169" s="107">
        <v>68.702238095200002</v>
      </c>
    </row>
    <row r="170" spans="1:11" x14ac:dyDescent="0.15">
      <c r="A170" s="34" t="s">
        <v>202</v>
      </c>
      <c r="B170" s="34" t="s">
        <v>163</v>
      </c>
      <c r="C170" s="34" t="s">
        <v>94</v>
      </c>
      <c r="D170" s="34" t="s">
        <v>845</v>
      </c>
      <c r="E170" s="34" t="s">
        <v>848</v>
      </c>
      <c r="F170" s="73">
        <v>13.754333683</v>
      </c>
      <c r="G170" s="55">
        <v>10.834463599999999</v>
      </c>
      <c r="H170" s="78">
        <f t="shared" si="4"/>
        <v>0.26949835181503601</v>
      </c>
      <c r="I170" s="84">
        <f t="shared" si="5"/>
        <v>9.7534670173662701E-4</v>
      </c>
      <c r="J170" s="107">
        <v>141.57323268000002</v>
      </c>
      <c r="K170" s="107">
        <v>18.029809523800001</v>
      </c>
    </row>
    <row r="171" spans="1:11" x14ac:dyDescent="0.15">
      <c r="A171" s="34" t="s">
        <v>998</v>
      </c>
      <c r="B171" s="34" t="s">
        <v>999</v>
      </c>
      <c r="C171" s="34" t="s">
        <v>88</v>
      </c>
      <c r="D171" s="34" t="s">
        <v>844</v>
      </c>
      <c r="E171" s="34" t="s">
        <v>847</v>
      </c>
      <c r="F171" s="73">
        <v>13.60684706</v>
      </c>
      <c r="G171" s="55">
        <v>65.242084450000007</v>
      </c>
      <c r="H171" s="78">
        <f t="shared" si="4"/>
        <v>-0.79144064487351007</v>
      </c>
      <c r="I171" s="84">
        <f t="shared" si="5"/>
        <v>9.6488813685019275E-4</v>
      </c>
      <c r="J171" s="107">
        <v>39.800249999999998</v>
      </c>
      <c r="K171" s="107">
        <v>13.6906666667</v>
      </c>
    </row>
    <row r="172" spans="1:11" x14ac:dyDescent="0.15">
      <c r="A172" s="34" t="s">
        <v>1560</v>
      </c>
      <c r="B172" s="34" t="s">
        <v>1561</v>
      </c>
      <c r="C172" s="34" t="s">
        <v>94</v>
      </c>
      <c r="D172" s="34" t="s">
        <v>845</v>
      </c>
      <c r="E172" s="34" t="s">
        <v>848</v>
      </c>
      <c r="F172" s="73">
        <v>13.524388959000001</v>
      </c>
      <c r="G172" s="55">
        <v>16.908345280999999</v>
      </c>
      <c r="H172" s="78">
        <f t="shared" si="4"/>
        <v>-0.20013527437262402</v>
      </c>
      <c r="I172" s="84">
        <f t="shared" si="5"/>
        <v>9.5904087163943108E-4</v>
      </c>
      <c r="J172" s="107">
        <v>250.47</v>
      </c>
      <c r="K172" s="107">
        <v>51.139095238099998</v>
      </c>
    </row>
    <row r="173" spans="1:11" x14ac:dyDescent="0.15">
      <c r="A173" s="34" t="s">
        <v>1160</v>
      </c>
      <c r="B173" s="34" t="s">
        <v>1161</v>
      </c>
      <c r="C173" s="34" t="s">
        <v>90</v>
      </c>
      <c r="D173" s="34" t="s">
        <v>844</v>
      </c>
      <c r="E173" s="34" t="s">
        <v>848</v>
      </c>
      <c r="F173" s="73">
        <v>13.33474247</v>
      </c>
      <c r="G173" s="55">
        <v>0.84945284100000007</v>
      </c>
      <c r="H173" s="78">
        <f t="shared" si="4"/>
        <v>14.698037402879201</v>
      </c>
      <c r="I173" s="84">
        <f t="shared" si="5"/>
        <v>9.4559266820005235E-4</v>
      </c>
      <c r="J173" s="107">
        <v>48.441778999999997</v>
      </c>
      <c r="K173" s="107">
        <v>20.140142857099999</v>
      </c>
    </row>
    <row r="174" spans="1:11" x14ac:dyDescent="0.15">
      <c r="A174" s="34" t="s">
        <v>673</v>
      </c>
      <c r="B174" s="34" t="s">
        <v>674</v>
      </c>
      <c r="C174" s="34" t="s">
        <v>90</v>
      </c>
      <c r="D174" s="34" t="s">
        <v>844</v>
      </c>
      <c r="E174" s="34" t="s">
        <v>847</v>
      </c>
      <c r="F174" s="73">
        <v>13.032963512</v>
      </c>
      <c r="G174" s="55">
        <v>26.479786315999998</v>
      </c>
      <c r="H174" s="78">
        <f t="shared" si="4"/>
        <v>-0.50781462673189948</v>
      </c>
      <c r="I174" s="84">
        <f t="shared" si="5"/>
        <v>9.2419293207887535E-4</v>
      </c>
      <c r="J174" s="107">
        <v>360.11502230000002</v>
      </c>
      <c r="K174" s="107">
        <v>16.993666666700001</v>
      </c>
    </row>
    <row r="175" spans="1:11" x14ac:dyDescent="0.15">
      <c r="A175" s="34" t="s">
        <v>529</v>
      </c>
      <c r="B175" s="34" t="s">
        <v>530</v>
      </c>
      <c r="C175" s="34" t="s">
        <v>87</v>
      </c>
      <c r="D175" s="34" t="s">
        <v>844</v>
      </c>
      <c r="E175" s="34" t="s">
        <v>847</v>
      </c>
      <c r="F175" s="73">
        <v>12.963647439999999</v>
      </c>
      <c r="G175" s="55">
        <v>7.0278344400000003</v>
      </c>
      <c r="H175" s="78">
        <f t="shared" si="4"/>
        <v>0.84461480284956725</v>
      </c>
      <c r="I175" s="84">
        <f t="shared" si="5"/>
        <v>9.1927759384725308E-4</v>
      </c>
      <c r="J175" s="107">
        <v>12.54125082</v>
      </c>
      <c r="K175" s="107">
        <v>34.183714285699999</v>
      </c>
    </row>
    <row r="176" spans="1:11" x14ac:dyDescent="0.15">
      <c r="A176" s="34" t="s">
        <v>272</v>
      </c>
      <c r="B176" s="34" t="s">
        <v>455</v>
      </c>
      <c r="C176" s="34" t="s">
        <v>94</v>
      </c>
      <c r="D176" s="34" t="s">
        <v>845</v>
      </c>
      <c r="E176" s="34" t="s">
        <v>848</v>
      </c>
      <c r="F176" s="73">
        <v>12.757690330000001</v>
      </c>
      <c r="G176" s="55">
        <v>13.45646324</v>
      </c>
      <c r="H176" s="78">
        <f t="shared" si="4"/>
        <v>-5.1928422612775527E-2</v>
      </c>
      <c r="I176" s="84">
        <f t="shared" si="5"/>
        <v>9.0467277237298656E-4</v>
      </c>
      <c r="J176" s="107">
        <v>1054.7549326000001</v>
      </c>
      <c r="K176" s="107">
        <v>16.719428571400002</v>
      </c>
    </row>
    <row r="177" spans="1:11" x14ac:dyDescent="0.15">
      <c r="A177" s="34" t="s">
        <v>1670</v>
      </c>
      <c r="B177" s="34" t="s">
        <v>1045</v>
      </c>
      <c r="C177" s="34" t="s">
        <v>89</v>
      </c>
      <c r="D177" s="34" t="s">
        <v>844</v>
      </c>
      <c r="E177" s="34" t="s">
        <v>847</v>
      </c>
      <c r="F177" s="73">
        <v>12.61793057</v>
      </c>
      <c r="G177" s="55">
        <v>2.5152410000000001</v>
      </c>
      <c r="H177" s="78">
        <f t="shared" si="4"/>
        <v>4.0165890942458393</v>
      </c>
      <c r="I177" s="84">
        <f t="shared" si="5"/>
        <v>8.9476213445382775E-4</v>
      </c>
      <c r="J177" s="107">
        <v>72.907065000000003</v>
      </c>
      <c r="K177" s="107">
        <v>22.626999999999999</v>
      </c>
    </row>
    <row r="178" spans="1:11" x14ac:dyDescent="0.15">
      <c r="A178" s="34" t="s">
        <v>145</v>
      </c>
      <c r="B178" s="34" t="s">
        <v>1676</v>
      </c>
      <c r="C178" s="34" t="s">
        <v>93</v>
      </c>
      <c r="D178" s="34" t="s">
        <v>844</v>
      </c>
      <c r="E178" s="34" t="s">
        <v>848</v>
      </c>
      <c r="F178" s="73">
        <v>12.583203019999999</v>
      </c>
      <c r="G178" s="55">
        <v>49.931070409999997</v>
      </c>
      <c r="H178" s="78">
        <f t="shared" si="4"/>
        <v>-0.74798851863828886</v>
      </c>
      <c r="I178" s="84">
        <f t="shared" si="5"/>
        <v>8.9229953596432342E-4</v>
      </c>
      <c r="J178" s="107">
        <v>15.723999217799999</v>
      </c>
      <c r="K178" s="107">
        <v>29.796952381000001</v>
      </c>
    </row>
    <row r="179" spans="1:11" x14ac:dyDescent="0.15">
      <c r="A179" s="34" t="s">
        <v>896</v>
      </c>
      <c r="B179" s="34" t="s">
        <v>897</v>
      </c>
      <c r="C179" s="34" t="s">
        <v>95</v>
      </c>
      <c r="D179" s="34" t="s">
        <v>844</v>
      </c>
      <c r="E179" s="34" t="s">
        <v>848</v>
      </c>
      <c r="F179" s="73">
        <v>12.495043785</v>
      </c>
      <c r="G179" s="55">
        <v>21.591893217999999</v>
      </c>
      <c r="H179" s="78">
        <f t="shared" si="4"/>
        <v>-0.42130855970593839</v>
      </c>
      <c r="I179" s="84">
        <f t="shared" si="5"/>
        <v>8.8604799219153059E-4</v>
      </c>
      <c r="J179" s="107">
        <v>381.98271108000006</v>
      </c>
      <c r="K179" s="107">
        <v>9.9068571428999999</v>
      </c>
    </row>
    <row r="180" spans="1:11" x14ac:dyDescent="0.15">
      <c r="A180" s="34" t="s">
        <v>138</v>
      </c>
      <c r="B180" s="34" t="s">
        <v>605</v>
      </c>
      <c r="C180" s="34" t="s">
        <v>90</v>
      </c>
      <c r="D180" s="34" t="s">
        <v>844</v>
      </c>
      <c r="E180" s="34" t="s">
        <v>848</v>
      </c>
      <c r="F180" s="73">
        <v>12.367361608</v>
      </c>
      <c r="G180" s="55">
        <v>6.2319382920000006</v>
      </c>
      <c r="H180" s="78">
        <f t="shared" si="4"/>
        <v>0.98451284793305827</v>
      </c>
      <c r="I180" s="84">
        <f t="shared" si="5"/>
        <v>8.769937993038428E-4</v>
      </c>
      <c r="J180" s="107">
        <v>114.91064343000001</v>
      </c>
      <c r="K180" s="107">
        <v>33.063428571400003</v>
      </c>
    </row>
    <row r="181" spans="1:11" x14ac:dyDescent="0.15">
      <c r="A181" s="34" t="s">
        <v>787</v>
      </c>
      <c r="B181" s="34" t="s">
        <v>788</v>
      </c>
      <c r="C181" s="34" t="s">
        <v>90</v>
      </c>
      <c r="D181" s="34" t="s">
        <v>844</v>
      </c>
      <c r="E181" s="34" t="s">
        <v>848</v>
      </c>
      <c r="F181" s="73">
        <v>12.292046970000001</v>
      </c>
      <c r="G181" s="55">
        <v>2.9775343799999998</v>
      </c>
      <c r="H181" s="78">
        <f t="shared" si="4"/>
        <v>3.1282636575299598</v>
      </c>
      <c r="I181" s="84">
        <f t="shared" si="5"/>
        <v>8.7165309102536196E-4</v>
      </c>
      <c r="J181" s="107">
        <v>90.224654010000009</v>
      </c>
      <c r="K181" s="107">
        <v>9.7930952380999994</v>
      </c>
    </row>
    <row r="182" spans="1:11" x14ac:dyDescent="0.15">
      <c r="A182" s="34" t="s">
        <v>554</v>
      </c>
      <c r="B182" s="34" t="s">
        <v>555</v>
      </c>
      <c r="C182" s="34" t="s">
        <v>89</v>
      </c>
      <c r="D182" s="34" t="s">
        <v>845</v>
      </c>
      <c r="E182" s="34" t="s">
        <v>847</v>
      </c>
      <c r="F182" s="73">
        <v>12.16837748</v>
      </c>
      <c r="G182" s="55">
        <v>21.35590784</v>
      </c>
      <c r="H182" s="78">
        <f t="shared" si="4"/>
        <v>-0.43021024574715527</v>
      </c>
      <c r="I182" s="84">
        <f t="shared" si="5"/>
        <v>8.6288344562072592E-4</v>
      </c>
      <c r="J182" s="107">
        <v>10.82342682</v>
      </c>
      <c r="K182" s="107">
        <v>14.090999999999999</v>
      </c>
    </row>
    <row r="183" spans="1:11" x14ac:dyDescent="0.15">
      <c r="A183" s="34" t="s">
        <v>1499</v>
      </c>
      <c r="B183" s="34" t="s">
        <v>503</v>
      </c>
      <c r="C183" s="34" t="s">
        <v>92</v>
      </c>
      <c r="D183" s="34" t="s">
        <v>845</v>
      </c>
      <c r="E183" s="34" t="s">
        <v>848</v>
      </c>
      <c r="F183" s="73">
        <v>12.101016130000001</v>
      </c>
      <c r="G183" s="55">
        <v>12.57611341</v>
      </c>
      <c r="H183" s="78">
        <f t="shared" si="4"/>
        <v>-3.7777750924400944E-2</v>
      </c>
      <c r="I183" s="84">
        <f t="shared" si="5"/>
        <v>8.5810672054910506E-4</v>
      </c>
      <c r="J183" s="107">
        <v>54.88310508</v>
      </c>
      <c r="K183" s="107">
        <v>6.0066666667000002</v>
      </c>
    </row>
    <row r="184" spans="1:11" x14ac:dyDescent="0.15">
      <c r="A184" s="34" t="s">
        <v>460</v>
      </c>
      <c r="B184" s="34" t="s">
        <v>461</v>
      </c>
      <c r="C184" s="34" t="s">
        <v>88</v>
      </c>
      <c r="D184" s="34" t="s">
        <v>844</v>
      </c>
      <c r="E184" s="34" t="s">
        <v>847</v>
      </c>
      <c r="F184" s="73">
        <v>12.0759186</v>
      </c>
      <c r="G184" s="55">
        <v>8.4825710000000001</v>
      </c>
      <c r="H184" s="78">
        <f t="shared" si="4"/>
        <v>0.42361538736310012</v>
      </c>
      <c r="I184" s="84">
        <f t="shared" si="5"/>
        <v>8.5632700561187819E-4</v>
      </c>
      <c r="J184" s="107">
        <v>460.86732000000001</v>
      </c>
      <c r="K184" s="107">
        <v>59.399095238100003</v>
      </c>
    </row>
    <row r="185" spans="1:11" x14ac:dyDescent="0.15">
      <c r="A185" s="34" t="s">
        <v>1480</v>
      </c>
      <c r="B185" s="34" t="s">
        <v>883</v>
      </c>
      <c r="C185" s="34" t="s">
        <v>89</v>
      </c>
      <c r="D185" s="34" t="s">
        <v>844</v>
      </c>
      <c r="E185" s="34" t="s">
        <v>847</v>
      </c>
      <c r="F185" s="73">
        <v>11.917145489999999</v>
      </c>
      <c r="G185" s="55">
        <v>2.36661236</v>
      </c>
      <c r="H185" s="78">
        <f t="shared" si="4"/>
        <v>4.0355291349868549</v>
      </c>
      <c r="I185" s="84">
        <f t="shared" si="5"/>
        <v>8.4506809385853253E-4</v>
      </c>
      <c r="J185" s="107">
        <v>15.220404449999998</v>
      </c>
      <c r="K185" s="107">
        <v>23.591809523799999</v>
      </c>
    </row>
    <row r="186" spans="1:11" x14ac:dyDescent="0.15">
      <c r="A186" s="34" t="s">
        <v>1502</v>
      </c>
      <c r="B186" s="34" t="s">
        <v>507</v>
      </c>
      <c r="C186" s="34" t="s">
        <v>92</v>
      </c>
      <c r="D186" s="34" t="s">
        <v>845</v>
      </c>
      <c r="E186" s="34" t="s">
        <v>848</v>
      </c>
      <c r="F186" s="73">
        <v>11.91210766</v>
      </c>
      <c r="G186" s="55">
        <v>86.906780510000004</v>
      </c>
      <c r="H186" s="78">
        <f t="shared" si="4"/>
        <v>-0.86293235590945261</v>
      </c>
      <c r="I186" s="84">
        <f t="shared" si="5"/>
        <v>8.4471085148040976E-4</v>
      </c>
      <c r="J186" s="107">
        <v>650.39000061000002</v>
      </c>
      <c r="K186" s="107">
        <v>5.0676666667000001</v>
      </c>
    </row>
    <row r="187" spans="1:11" x14ac:dyDescent="0.15">
      <c r="A187" s="34" t="s">
        <v>1532</v>
      </c>
      <c r="B187" s="34" t="s">
        <v>1692</v>
      </c>
      <c r="C187" s="34" t="s">
        <v>95</v>
      </c>
      <c r="D187" s="34" t="s">
        <v>844</v>
      </c>
      <c r="E187" s="34" t="s">
        <v>848</v>
      </c>
      <c r="F187" s="73">
        <v>11.816634480000001</v>
      </c>
      <c r="G187" s="55">
        <v>7.4679052699999993</v>
      </c>
      <c r="H187" s="78">
        <f t="shared" si="4"/>
        <v>0.5823224924222965</v>
      </c>
      <c r="I187" s="84">
        <f t="shared" si="5"/>
        <v>8.3794066156329299E-4</v>
      </c>
      <c r="J187" s="107">
        <v>244.26698381999998</v>
      </c>
      <c r="K187" s="107">
        <v>13.7137619048</v>
      </c>
    </row>
    <row r="188" spans="1:11" x14ac:dyDescent="0.15">
      <c r="A188" s="34" t="s">
        <v>149</v>
      </c>
      <c r="B188" s="34" t="s">
        <v>577</v>
      </c>
      <c r="C188" s="34" t="s">
        <v>378</v>
      </c>
      <c r="D188" s="34" t="s">
        <v>845</v>
      </c>
      <c r="E188" s="34" t="s">
        <v>848</v>
      </c>
      <c r="F188" s="73">
        <v>11.688551647000001</v>
      </c>
      <c r="G188" s="55">
        <v>3.0731446099999999</v>
      </c>
      <c r="H188" s="78">
        <f t="shared" si="4"/>
        <v>2.803449928443166</v>
      </c>
      <c r="I188" s="84">
        <f t="shared" si="5"/>
        <v>8.2885805737505536E-4</v>
      </c>
      <c r="J188" s="107">
        <v>394.17518087999997</v>
      </c>
      <c r="K188" s="107">
        <v>14.9199047619</v>
      </c>
    </row>
    <row r="189" spans="1:11" x14ac:dyDescent="0.15">
      <c r="A189" s="34" t="s">
        <v>332</v>
      </c>
      <c r="B189" s="34" t="s">
        <v>1559</v>
      </c>
      <c r="C189" s="34" t="s">
        <v>94</v>
      </c>
      <c r="D189" s="34" t="s">
        <v>845</v>
      </c>
      <c r="E189" s="34" t="s">
        <v>848</v>
      </c>
      <c r="F189" s="73">
        <v>11.557265458</v>
      </c>
      <c r="G189" s="55">
        <v>16.978428129999998</v>
      </c>
      <c r="H189" s="78">
        <f t="shared" si="4"/>
        <v>-0.31929708866400219</v>
      </c>
      <c r="I189" s="84">
        <f t="shared" si="5"/>
        <v>8.1954829694783895E-4</v>
      </c>
      <c r="J189" s="107">
        <v>442.572</v>
      </c>
      <c r="K189" s="107">
        <v>40.297095238099999</v>
      </c>
    </row>
    <row r="190" spans="1:11" x14ac:dyDescent="0.15">
      <c r="A190" s="34" t="s">
        <v>279</v>
      </c>
      <c r="B190" s="34" t="s">
        <v>444</v>
      </c>
      <c r="C190" s="34" t="s">
        <v>94</v>
      </c>
      <c r="D190" s="34" t="s">
        <v>845</v>
      </c>
      <c r="E190" s="34" t="s">
        <v>848</v>
      </c>
      <c r="F190" s="73">
        <v>11.478368880000001</v>
      </c>
      <c r="G190" s="55">
        <v>13.265851080000001</v>
      </c>
      <c r="H190" s="78">
        <f t="shared" si="4"/>
        <v>-0.13474312271565159</v>
      </c>
      <c r="I190" s="84">
        <f t="shared" si="5"/>
        <v>8.1395358629851719E-4</v>
      </c>
      <c r="J190" s="107">
        <v>75.652821299999999</v>
      </c>
      <c r="K190" s="107">
        <v>43.5696190476</v>
      </c>
    </row>
    <row r="191" spans="1:11" x14ac:dyDescent="0.15">
      <c r="A191" s="34" t="s">
        <v>1645</v>
      </c>
      <c r="B191" s="34" t="s">
        <v>1646</v>
      </c>
      <c r="C191" s="34" t="s">
        <v>90</v>
      </c>
      <c r="D191" s="34" t="s">
        <v>844</v>
      </c>
      <c r="E191" s="34" t="s">
        <v>847</v>
      </c>
      <c r="F191" s="73">
        <v>11.454236140000001</v>
      </c>
      <c r="G191" s="55">
        <v>20.50881905</v>
      </c>
      <c r="H191" s="78">
        <f t="shared" si="4"/>
        <v>-0.44149704026961023</v>
      </c>
      <c r="I191" s="84">
        <f t="shared" si="5"/>
        <v>8.1224228650709509E-4</v>
      </c>
      <c r="J191" s="107">
        <v>208.80618132985381</v>
      </c>
      <c r="K191" s="107">
        <v>19.658999999999999</v>
      </c>
    </row>
    <row r="192" spans="1:11" x14ac:dyDescent="0.15">
      <c r="A192" s="34" t="s">
        <v>255</v>
      </c>
      <c r="B192" s="34" t="s">
        <v>1196</v>
      </c>
      <c r="C192" s="34" t="s">
        <v>94</v>
      </c>
      <c r="D192" s="34" t="s">
        <v>845</v>
      </c>
      <c r="E192" s="34" t="s">
        <v>848</v>
      </c>
      <c r="F192" s="73">
        <v>11.39870427</v>
      </c>
      <c r="G192" s="55">
        <v>0.29822529999999997</v>
      </c>
      <c r="H192" s="78">
        <f t="shared" si="4"/>
        <v>37.221788258742635</v>
      </c>
      <c r="I192" s="84">
        <f t="shared" si="5"/>
        <v>8.0830441299798339E-4</v>
      </c>
      <c r="J192" s="107">
        <v>163.9502</v>
      </c>
      <c r="K192" s="107">
        <v>22.573190476200001</v>
      </c>
    </row>
    <row r="193" spans="1:11" x14ac:dyDescent="0.15">
      <c r="A193" s="34" t="s">
        <v>121</v>
      </c>
      <c r="B193" s="34" t="s">
        <v>122</v>
      </c>
      <c r="C193" s="34" t="s">
        <v>90</v>
      </c>
      <c r="D193" s="34" t="s">
        <v>844</v>
      </c>
      <c r="E193" s="34" t="s">
        <v>847</v>
      </c>
      <c r="F193" s="73">
        <v>11.36753929</v>
      </c>
      <c r="G193" s="55">
        <v>7.4625175099999996</v>
      </c>
      <c r="H193" s="78">
        <f t="shared" si="4"/>
        <v>0.52328477283532715</v>
      </c>
      <c r="I193" s="84">
        <f t="shared" si="5"/>
        <v>8.0609444331473685E-4</v>
      </c>
      <c r="J193" s="107">
        <v>74.987444982542399</v>
      </c>
      <c r="K193" s="107">
        <v>15.5176190476</v>
      </c>
    </row>
    <row r="194" spans="1:11" x14ac:dyDescent="0.15">
      <c r="A194" s="34" t="s">
        <v>203</v>
      </c>
      <c r="B194" s="34" t="s">
        <v>1765</v>
      </c>
      <c r="C194" s="34" t="s">
        <v>94</v>
      </c>
      <c r="D194" s="34" t="s">
        <v>845</v>
      </c>
      <c r="E194" s="34" t="s">
        <v>848</v>
      </c>
      <c r="F194" s="73">
        <v>11.355010042</v>
      </c>
      <c r="G194" s="55">
        <v>10.786348558</v>
      </c>
      <c r="H194" s="78">
        <f t="shared" si="4"/>
        <v>5.2720480980399609E-2</v>
      </c>
      <c r="I194" s="84">
        <f t="shared" si="5"/>
        <v>8.0520596983476417E-4</v>
      </c>
      <c r="J194" s="107">
        <v>39.134817119999994</v>
      </c>
      <c r="K194" s="107">
        <v>18.893142857099999</v>
      </c>
    </row>
    <row r="195" spans="1:11" x14ac:dyDescent="0.15">
      <c r="A195" s="34" t="s">
        <v>936</v>
      </c>
      <c r="B195" s="34" t="s">
        <v>1305</v>
      </c>
      <c r="C195" s="34" t="s">
        <v>88</v>
      </c>
      <c r="D195" s="34" t="s">
        <v>844</v>
      </c>
      <c r="E195" s="34" t="s">
        <v>847</v>
      </c>
      <c r="F195" s="73">
        <v>11.256105048</v>
      </c>
      <c r="G195" s="55">
        <v>9.6345667959999997</v>
      </c>
      <c r="H195" s="78">
        <f t="shared" si="4"/>
        <v>0.1683042202450884</v>
      </c>
      <c r="I195" s="84">
        <f t="shared" si="5"/>
        <v>7.9819242327507794E-4</v>
      </c>
      <c r="J195" s="107">
        <v>66.936300000000003</v>
      </c>
      <c r="K195" s="107">
        <v>44.298523809499997</v>
      </c>
    </row>
    <row r="196" spans="1:11" x14ac:dyDescent="0.15">
      <c r="A196" s="34" t="s">
        <v>1058</v>
      </c>
      <c r="B196" s="34" t="s">
        <v>1059</v>
      </c>
      <c r="C196" s="34" t="s">
        <v>90</v>
      </c>
      <c r="D196" s="34" t="s">
        <v>844</v>
      </c>
      <c r="E196" s="34" t="s">
        <v>847</v>
      </c>
      <c r="F196" s="73">
        <v>11.108610266000001</v>
      </c>
      <c r="G196" s="55">
        <v>5.5687699910000008</v>
      </c>
      <c r="H196" s="78">
        <f t="shared" si="4"/>
        <v>0.99480500791974613</v>
      </c>
      <c r="I196" s="84">
        <f t="shared" si="5"/>
        <v>7.8773327981799667E-4</v>
      </c>
      <c r="J196" s="107">
        <v>392.4556190010918</v>
      </c>
      <c r="K196" s="107">
        <v>34.010333333299997</v>
      </c>
    </row>
    <row r="197" spans="1:11" x14ac:dyDescent="0.15">
      <c r="A197" s="34" t="s">
        <v>146</v>
      </c>
      <c r="B197" s="34" t="s">
        <v>1674</v>
      </c>
      <c r="C197" s="34" t="s">
        <v>93</v>
      </c>
      <c r="D197" s="34" t="s">
        <v>844</v>
      </c>
      <c r="E197" s="34" t="s">
        <v>848</v>
      </c>
      <c r="F197" s="73">
        <v>11.05981873</v>
      </c>
      <c r="G197" s="55">
        <v>6.0534788300000004</v>
      </c>
      <c r="H197" s="78">
        <f t="shared" si="4"/>
        <v>0.8270186516866036</v>
      </c>
      <c r="I197" s="84">
        <f t="shared" si="5"/>
        <v>7.842733765753494E-4</v>
      </c>
      <c r="J197" s="107">
        <v>16.948455287999998</v>
      </c>
      <c r="K197" s="107">
        <v>29.668904761899999</v>
      </c>
    </row>
    <row r="198" spans="1:11" x14ac:dyDescent="0.15">
      <c r="A198" s="34" t="s">
        <v>1653</v>
      </c>
      <c r="B198" s="34" t="s">
        <v>1654</v>
      </c>
      <c r="C198" s="34" t="s">
        <v>88</v>
      </c>
      <c r="D198" s="34" t="s">
        <v>844</v>
      </c>
      <c r="E198" s="34" t="s">
        <v>847</v>
      </c>
      <c r="F198" s="73">
        <v>10.80103171</v>
      </c>
      <c r="G198" s="55">
        <v>1.6365017900000001</v>
      </c>
      <c r="H198" s="78">
        <f t="shared" si="4"/>
        <v>5.6000732635923356</v>
      </c>
      <c r="I198" s="84">
        <f t="shared" si="5"/>
        <v>7.6592228285997594E-4</v>
      </c>
      <c r="J198" s="107">
        <v>32.881869999999999</v>
      </c>
      <c r="K198" s="107">
        <v>36.606952380999999</v>
      </c>
    </row>
    <row r="199" spans="1:11" x14ac:dyDescent="0.15">
      <c r="A199" s="34" t="s">
        <v>541</v>
      </c>
      <c r="B199" s="34" t="s">
        <v>542</v>
      </c>
      <c r="C199" s="34" t="s">
        <v>87</v>
      </c>
      <c r="D199" s="34" t="s">
        <v>844</v>
      </c>
      <c r="E199" s="34" t="s">
        <v>847</v>
      </c>
      <c r="F199" s="73">
        <v>10.688237970000001</v>
      </c>
      <c r="G199" s="55">
        <v>14.764692</v>
      </c>
      <c r="H199" s="78">
        <f t="shared" ref="H199:H262" si="6">IF(ISERROR(F199/G199-1),"",((F199/G199-1)))</f>
        <v>-0.27609475565084585</v>
      </c>
      <c r="I199" s="84">
        <f t="shared" ref="I199:I262" si="7">F199/$F$771</f>
        <v>7.5792385815827553E-4</v>
      </c>
      <c r="J199" s="107">
        <v>179.17558932</v>
      </c>
      <c r="K199" s="107">
        <v>16.371666666700001</v>
      </c>
    </row>
    <row r="200" spans="1:11" x14ac:dyDescent="0.15">
      <c r="A200" s="34" t="s">
        <v>917</v>
      </c>
      <c r="B200" s="34" t="s">
        <v>918</v>
      </c>
      <c r="C200" s="34" t="s">
        <v>90</v>
      </c>
      <c r="D200" s="34" t="s">
        <v>844</v>
      </c>
      <c r="E200" s="34" t="s">
        <v>847</v>
      </c>
      <c r="F200" s="73">
        <v>10.6357786</v>
      </c>
      <c r="G200" s="55">
        <v>1.02493992</v>
      </c>
      <c r="H200" s="78">
        <f t="shared" si="6"/>
        <v>9.3769776085997307</v>
      </c>
      <c r="I200" s="84">
        <f t="shared" si="7"/>
        <v>7.5420386163325861E-4</v>
      </c>
      <c r="J200" s="107">
        <v>22.127495660000001</v>
      </c>
      <c r="K200" s="107">
        <v>25.779904761899999</v>
      </c>
    </row>
    <row r="201" spans="1:11" x14ac:dyDescent="0.15">
      <c r="A201" s="34" t="s">
        <v>1155</v>
      </c>
      <c r="B201" s="34" t="s">
        <v>1156</v>
      </c>
      <c r="C201" s="34" t="s">
        <v>90</v>
      </c>
      <c r="D201" s="34" t="s">
        <v>844</v>
      </c>
      <c r="E201" s="34" t="s">
        <v>847</v>
      </c>
      <c r="F201" s="73">
        <v>10.634289552999999</v>
      </c>
      <c r="G201" s="55">
        <v>10.609455222999999</v>
      </c>
      <c r="H201" s="78">
        <f t="shared" si="6"/>
        <v>2.3407733458511437E-3</v>
      </c>
      <c r="I201" s="84">
        <f t="shared" si="7"/>
        <v>7.5409827039825915E-4</v>
      </c>
      <c r="J201" s="107">
        <v>167.82269926292639</v>
      </c>
      <c r="K201" s="107">
        <v>27.089380952399999</v>
      </c>
    </row>
    <row r="202" spans="1:11" x14ac:dyDescent="0.15">
      <c r="A202" s="34" t="s">
        <v>200</v>
      </c>
      <c r="B202" s="34" t="s">
        <v>1373</v>
      </c>
      <c r="C202" s="34" t="s">
        <v>94</v>
      </c>
      <c r="D202" s="34" t="s">
        <v>845</v>
      </c>
      <c r="E202" s="34" t="s">
        <v>848</v>
      </c>
      <c r="F202" s="73">
        <v>10.592724904999999</v>
      </c>
      <c r="G202" s="55">
        <v>7.8787543580000001</v>
      </c>
      <c r="H202" s="78">
        <f t="shared" si="6"/>
        <v>0.34446695805971705</v>
      </c>
      <c r="I202" s="84">
        <f t="shared" si="7"/>
        <v>7.5115083991780264E-4</v>
      </c>
      <c r="J202" s="107">
        <v>149.58845244</v>
      </c>
      <c r="K202" s="107">
        <v>17.370571428600002</v>
      </c>
    </row>
    <row r="203" spans="1:11" x14ac:dyDescent="0.15">
      <c r="A203" s="34" t="s">
        <v>841</v>
      </c>
      <c r="B203" s="34" t="s">
        <v>842</v>
      </c>
      <c r="C203" s="34" t="s">
        <v>95</v>
      </c>
      <c r="D203" s="34" t="s">
        <v>844</v>
      </c>
      <c r="E203" s="34" t="s">
        <v>847</v>
      </c>
      <c r="F203" s="73">
        <v>10.586638599999999</v>
      </c>
      <c r="G203" s="55">
        <v>2.75967758</v>
      </c>
      <c r="H203" s="78">
        <f t="shared" si="6"/>
        <v>2.8361867620781984</v>
      </c>
      <c r="I203" s="84">
        <f t="shared" si="7"/>
        <v>7.507192481268568E-4</v>
      </c>
      <c r="J203" s="107">
        <v>616.90991770000005</v>
      </c>
      <c r="K203" s="107">
        <v>12.657047619</v>
      </c>
    </row>
    <row r="204" spans="1:11" x14ac:dyDescent="0.15">
      <c r="A204" s="34" t="s">
        <v>251</v>
      </c>
      <c r="B204" s="34" t="s">
        <v>1195</v>
      </c>
      <c r="C204" s="34" t="s">
        <v>94</v>
      </c>
      <c r="D204" s="34" t="s">
        <v>845</v>
      </c>
      <c r="E204" s="34" t="s">
        <v>848</v>
      </c>
      <c r="F204" s="73">
        <v>10.503540696</v>
      </c>
      <c r="G204" s="55">
        <v>18.499275798999999</v>
      </c>
      <c r="H204" s="78">
        <f t="shared" si="6"/>
        <v>-0.4322188170972735</v>
      </c>
      <c r="I204" s="84">
        <f t="shared" si="7"/>
        <v>7.4482661323405932E-4</v>
      </c>
      <c r="J204" s="107">
        <v>783.18719999999996</v>
      </c>
      <c r="K204" s="107">
        <v>6.9043333333000003</v>
      </c>
    </row>
    <row r="205" spans="1:11" x14ac:dyDescent="0.15">
      <c r="A205" s="34" t="s">
        <v>945</v>
      </c>
      <c r="B205" s="34" t="s">
        <v>1302</v>
      </c>
      <c r="C205" s="34" t="s">
        <v>88</v>
      </c>
      <c r="D205" s="34" t="s">
        <v>844</v>
      </c>
      <c r="E205" s="34" t="s">
        <v>847</v>
      </c>
      <c r="F205" s="73">
        <v>10.459489056000001</v>
      </c>
      <c r="G205" s="55">
        <v>3.035136005</v>
      </c>
      <c r="H205" s="78">
        <f t="shared" si="6"/>
        <v>2.4461352106690852</v>
      </c>
      <c r="I205" s="84">
        <f t="shared" si="7"/>
        <v>7.4170282528690534E-4</v>
      </c>
      <c r="J205" s="107">
        <v>349.40499999999997</v>
      </c>
      <c r="K205" s="107">
        <v>21.420857142900001</v>
      </c>
    </row>
    <row r="206" spans="1:11" x14ac:dyDescent="0.15">
      <c r="A206" s="34" t="s">
        <v>1672</v>
      </c>
      <c r="B206" s="34" t="s">
        <v>1044</v>
      </c>
      <c r="C206" s="34" t="s">
        <v>89</v>
      </c>
      <c r="D206" s="34" t="s">
        <v>844</v>
      </c>
      <c r="E206" s="34" t="s">
        <v>847</v>
      </c>
      <c r="F206" s="73">
        <v>10.335723140000001</v>
      </c>
      <c r="G206" s="55">
        <v>4.5281532000000002</v>
      </c>
      <c r="H206" s="78">
        <f t="shared" si="6"/>
        <v>1.2825471408520368</v>
      </c>
      <c r="I206" s="84">
        <f t="shared" si="7"/>
        <v>7.3292634212602256E-4</v>
      </c>
      <c r="J206" s="107">
        <v>58.355035199999996</v>
      </c>
      <c r="K206" s="107">
        <v>19.481047619000002</v>
      </c>
    </row>
    <row r="207" spans="1:11" x14ac:dyDescent="0.15">
      <c r="A207" s="34" t="s">
        <v>114</v>
      </c>
      <c r="B207" s="34" t="s">
        <v>115</v>
      </c>
      <c r="C207" s="34" t="s">
        <v>90</v>
      </c>
      <c r="D207" s="34" t="s">
        <v>844</v>
      </c>
      <c r="E207" s="34" t="s">
        <v>847</v>
      </c>
      <c r="F207" s="73">
        <v>10.31790133</v>
      </c>
      <c r="G207" s="55">
        <v>9.86233966</v>
      </c>
      <c r="H207" s="78">
        <f t="shared" si="6"/>
        <v>4.6192048307531097E-2</v>
      </c>
      <c r="I207" s="84">
        <f t="shared" si="7"/>
        <v>7.3166256272361055E-4</v>
      </c>
      <c r="J207" s="107">
        <v>54.399504832457403</v>
      </c>
      <c r="K207" s="107">
        <v>37.688904761899998</v>
      </c>
    </row>
    <row r="208" spans="1:11" x14ac:dyDescent="0.15">
      <c r="A208" s="34" t="s">
        <v>209</v>
      </c>
      <c r="B208" s="34" t="s">
        <v>1375</v>
      </c>
      <c r="C208" s="34" t="s">
        <v>94</v>
      </c>
      <c r="D208" s="34" t="s">
        <v>845</v>
      </c>
      <c r="E208" s="34" t="s">
        <v>848</v>
      </c>
      <c r="F208" s="73">
        <v>10.312217471</v>
      </c>
      <c r="G208" s="55">
        <v>4.5282537539999996</v>
      </c>
      <c r="H208" s="78">
        <f t="shared" si="6"/>
        <v>1.2773055644001352</v>
      </c>
      <c r="I208" s="84">
        <f t="shared" si="7"/>
        <v>7.3125950916561543E-4</v>
      </c>
      <c r="J208" s="107">
        <v>44.51218128</v>
      </c>
      <c r="K208" s="107">
        <v>27.6482380952</v>
      </c>
    </row>
    <row r="209" spans="1:13" x14ac:dyDescent="0.15">
      <c r="A209" s="34" t="s">
        <v>1540</v>
      </c>
      <c r="B209" s="34" t="s">
        <v>1700</v>
      </c>
      <c r="C209" s="34" t="s">
        <v>95</v>
      </c>
      <c r="D209" s="34" t="s">
        <v>844</v>
      </c>
      <c r="E209" s="34" t="s">
        <v>848</v>
      </c>
      <c r="F209" s="73">
        <v>10.291418645</v>
      </c>
      <c r="G209" s="55">
        <v>11.10336392</v>
      </c>
      <c r="H209" s="78">
        <f t="shared" si="6"/>
        <v>-7.3126061691761501E-2</v>
      </c>
      <c r="I209" s="84">
        <f t="shared" si="7"/>
        <v>7.2978462373629312E-4</v>
      </c>
      <c r="J209" s="107">
        <v>450.66494983999996</v>
      </c>
      <c r="K209" s="107">
        <v>11.404999999999999</v>
      </c>
    </row>
    <row r="210" spans="1:13" x14ac:dyDescent="0.15">
      <c r="A210" s="34" t="s">
        <v>284</v>
      </c>
      <c r="B210" s="34" t="s">
        <v>1217</v>
      </c>
      <c r="C210" s="34" t="s">
        <v>94</v>
      </c>
      <c r="D210" s="34" t="s">
        <v>845</v>
      </c>
      <c r="E210" s="34" t="s">
        <v>848</v>
      </c>
      <c r="F210" s="73">
        <v>10.149494560000001</v>
      </c>
      <c r="G210" s="55">
        <v>4.7429977999999995</v>
      </c>
      <c r="H210" s="78">
        <f t="shared" si="6"/>
        <v>1.1398902103644244</v>
      </c>
      <c r="I210" s="84">
        <f t="shared" si="7"/>
        <v>7.1972050929846839E-4</v>
      </c>
      <c r="J210" s="107">
        <v>182.34207504</v>
      </c>
      <c r="K210" s="107">
        <v>29.519761904799999</v>
      </c>
    </row>
    <row r="211" spans="1:13" x14ac:dyDescent="0.15">
      <c r="A211" s="34" t="s">
        <v>443</v>
      </c>
      <c r="B211" s="34" t="s">
        <v>322</v>
      </c>
      <c r="C211" s="34" t="s">
        <v>94</v>
      </c>
      <c r="D211" s="34" t="s">
        <v>845</v>
      </c>
      <c r="E211" s="34" t="s">
        <v>848</v>
      </c>
      <c r="F211" s="73">
        <v>10.057146362999999</v>
      </c>
      <c r="G211" s="55">
        <v>6.0582297139999994</v>
      </c>
      <c r="H211" s="78">
        <f t="shared" si="6"/>
        <v>0.66008006262272945</v>
      </c>
      <c r="I211" s="84">
        <f t="shared" si="7"/>
        <v>7.1317191803762082E-4</v>
      </c>
      <c r="J211" s="107">
        <v>329.98200000000003</v>
      </c>
      <c r="K211" s="107">
        <v>45.552857142900002</v>
      </c>
    </row>
    <row r="212" spans="1:13" x14ac:dyDescent="0.15">
      <c r="A212" s="34" t="s">
        <v>1785</v>
      </c>
      <c r="B212" s="34" t="s">
        <v>1778</v>
      </c>
      <c r="C212" s="34" t="s">
        <v>88</v>
      </c>
      <c r="D212" s="34" t="s">
        <v>844</v>
      </c>
      <c r="E212" s="34" t="s">
        <v>847</v>
      </c>
      <c r="F212" s="73">
        <v>10.0542844</v>
      </c>
      <c r="G212" s="55">
        <v>5.0261177000000004</v>
      </c>
      <c r="H212" s="78">
        <f t="shared" si="6"/>
        <v>1.0004076705167488</v>
      </c>
      <c r="I212" s="84">
        <f t="shared" si="7"/>
        <v>7.1296897064395748E-4</v>
      </c>
      <c r="J212" s="107">
        <v>10.835000000000001</v>
      </c>
      <c r="K212" s="107">
        <v>39.813904761899998</v>
      </c>
    </row>
    <row r="213" spans="1:13" x14ac:dyDescent="0.15">
      <c r="A213" s="34" t="s">
        <v>333</v>
      </c>
      <c r="B213" s="34" t="s">
        <v>334</v>
      </c>
      <c r="C213" s="34" t="s">
        <v>90</v>
      </c>
      <c r="D213" s="34" t="s">
        <v>844</v>
      </c>
      <c r="E213" s="34" t="s">
        <v>847</v>
      </c>
      <c r="F213" s="73">
        <v>9.8966473500000003</v>
      </c>
      <c r="G213" s="55">
        <v>4.2940689499999998</v>
      </c>
      <c r="H213" s="78">
        <f t="shared" si="6"/>
        <v>1.3047248344719757</v>
      </c>
      <c r="I213" s="84">
        <f t="shared" si="7"/>
        <v>7.0179061912708075E-4</v>
      </c>
      <c r="J213" s="107">
        <v>9.7863744100000005</v>
      </c>
      <c r="K213" s="107">
        <v>47.662238095200003</v>
      </c>
    </row>
    <row r="214" spans="1:13" x14ac:dyDescent="0.15">
      <c r="A214" s="34" t="s">
        <v>1627</v>
      </c>
      <c r="B214" s="34" t="s">
        <v>1628</v>
      </c>
      <c r="C214" s="34" t="s">
        <v>88</v>
      </c>
      <c r="D214" s="34" t="s">
        <v>844</v>
      </c>
      <c r="E214" s="34" t="s">
        <v>847</v>
      </c>
      <c r="F214" s="73">
        <v>9.8636527899999997</v>
      </c>
      <c r="G214" s="55">
        <v>4.5455568899999994</v>
      </c>
      <c r="H214" s="78">
        <f t="shared" si="6"/>
        <v>1.1699547555327157</v>
      </c>
      <c r="I214" s="84">
        <f t="shared" si="7"/>
        <v>6.9945091034780138E-4</v>
      </c>
      <c r="J214" s="107">
        <v>86.421915999999996</v>
      </c>
      <c r="K214" s="107">
        <v>17.328333333300002</v>
      </c>
    </row>
    <row r="215" spans="1:13" x14ac:dyDescent="0.15">
      <c r="A215" s="34" t="s">
        <v>1035</v>
      </c>
      <c r="B215" s="34" t="s">
        <v>1036</v>
      </c>
      <c r="C215" s="34" t="s">
        <v>92</v>
      </c>
      <c r="D215" s="34" t="s">
        <v>845</v>
      </c>
      <c r="E215" s="34" t="s">
        <v>848</v>
      </c>
      <c r="F215" s="73">
        <v>9.8488598300000003</v>
      </c>
      <c r="G215" s="55">
        <v>9.6899451400000007</v>
      </c>
      <c r="H215" s="78">
        <f t="shared" si="6"/>
        <v>1.6399957657551756E-2</v>
      </c>
      <c r="I215" s="84">
        <f t="shared" si="7"/>
        <v>6.9840191262261504E-4</v>
      </c>
      <c r="J215" s="107">
        <v>121.52374128</v>
      </c>
      <c r="K215" s="107">
        <v>40.995619047600002</v>
      </c>
    </row>
    <row r="216" spans="1:13" x14ac:dyDescent="0.15">
      <c r="A216" s="34" t="s">
        <v>245</v>
      </c>
      <c r="B216" s="34" t="s">
        <v>1755</v>
      </c>
      <c r="C216" s="34" t="s">
        <v>94</v>
      </c>
      <c r="D216" s="34" t="s">
        <v>845</v>
      </c>
      <c r="E216" s="34" t="s">
        <v>848</v>
      </c>
      <c r="F216" s="73">
        <v>9.7503793400000003</v>
      </c>
      <c r="G216" s="55">
        <v>10.322198369000001</v>
      </c>
      <c r="H216" s="78">
        <f t="shared" si="6"/>
        <v>-5.5397019952387994E-2</v>
      </c>
      <c r="I216" s="84">
        <f t="shared" si="7"/>
        <v>6.9141846847179983E-4</v>
      </c>
      <c r="J216" s="107">
        <v>105.05541639999998</v>
      </c>
      <c r="K216" s="107">
        <v>37.748047618999998</v>
      </c>
    </row>
    <row r="217" spans="1:13" x14ac:dyDescent="0.15">
      <c r="A217" s="34" t="s">
        <v>893</v>
      </c>
      <c r="B217" s="34" t="s">
        <v>894</v>
      </c>
      <c r="C217" s="34" t="s">
        <v>95</v>
      </c>
      <c r="D217" s="34" t="s">
        <v>844</v>
      </c>
      <c r="E217" s="34" t="s">
        <v>848</v>
      </c>
      <c r="F217" s="73">
        <v>9.690640415999999</v>
      </c>
      <c r="G217" s="55">
        <v>8.8964940179999985</v>
      </c>
      <c r="H217" s="78">
        <f t="shared" si="6"/>
        <v>8.9265096609206784E-2</v>
      </c>
      <c r="I217" s="84">
        <f t="shared" si="7"/>
        <v>6.8718226453552982E-4</v>
      </c>
      <c r="J217" s="107">
        <v>173.63</v>
      </c>
      <c r="K217" s="107">
        <v>33.749714285700001</v>
      </c>
    </row>
    <row r="218" spans="1:13" x14ac:dyDescent="0.15">
      <c r="A218" s="34" t="s">
        <v>1229</v>
      </c>
      <c r="B218" s="34" t="s">
        <v>1823</v>
      </c>
      <c r="C218" s="34" t="s">
        <v>95</v>
      </c>
      <c r="D218" s="34" t="s">
        <v>844</v>
      </c>
      <c r="E218" s="34" t="s">
        <v>848</v>
      </c>
      <c r="F218" s="73">
        <v>9.5723707100000013</v>
      </c>
      <c r="G218" s="55">
        <v>18.514985940000003</v>
      </c>
      <c r="H218" s="78">
        <f t="shared" si="6"/>
        <v>-0.4829933578658715</v>
      </c>
      <c r="I218" s="84">
        <f t="shared" si="7"/>
        <v>6.7879552837505459E-4</v>
      </c>
      <c r="J218" s="107">
        <v>120.48481847999999</v>
      </c>
      <c r="K218" s="107">
        <v>36.2993809524</v>
      </c>
    </row>
    <row r="219" spans="1:13" x14ac:dyDescent="0.15">
      <c r="A219" s="34" t="s">
        <v>1078</v>
      </c>
      <c r="B219" s="34" t="s">
        <v>1079</v>
      </c>
      <c r="C219" s="34" t="s">
        <v>109</v>
      </c>
      <c r="D219" s="34" t="s">
        <v>353</v>
      </c>
      <c r="E219" s="34" t="s">
        <v>847</v>
      </c>
      <c r="F219" s="73">
        <v>9.4998783099999997</v>
      </c>
      <c r="G219" s="55">
        <v>3.67760416</v>
      </c>
      <c r="H219" s="78">
        <f t="shared" si="6"/>
        <v>1.5831704274556833</v>
      </c>
      <c r="I219" s="84">
        <f t="shared" si="7"/>
        <v>6.7365495051279411E-4</v>
      </c>
      <c r="J219" s="107">
        <v>43.4522036210724</v>
      </c>
      <c r="K219" s="107">
        <v>90.237809523799996</v>
      </c>
    </row>
    <row r="220" spans="1:13" x14ac:dyDescent="0.15">
      <c r="A220" s="34" t="s">
        <v>1242</v>
      </c>
      <c r="B220" s="34" t="s">
        <v>1243</v>
      </c>
      <c r="C220" s="34" t="s">
        <v>94</v>
      </c>
      <c r="D220" s="34" t="s">
        <v>845</v>
      </c>
      <c r="E220" s="34" t="s">
        <v>848</v>
      </c>
      <c r="F220" s="73">
        <v>9.486119519999999</v>
      </c>
      <c r="G220" s="55">
        <v>6.3648528899999999</v>
      </c>
      <c r="H220" s="78">
        <f t="shared" si="6"/>
        <v>0.49039100886430687</v>
      </c>
      <c r="I220" s="84">
        <f t="shared" si="7"/>
        <v>6.7267928780490342E-4</v>
      </c>
      <c r="J220" s="107">
        <v>157.94999999999999</v>
      </c>
      <c r="K220" s="107">
        <v>36.008142857099998</v>
      </c>
    </row>
    <row r="221" spans="1:13" x14ac:dyDescent="0.15">
      <c r="A221" s="34" t="s">
        <v>1783</v>
      </c>
      <c r="B221" s="34" t="s">
        <v>1776</v>
      </c>
      <c r="C221" s="34" t="s">
        <v>88</v>
      </c>
      <c r="D221" s="34" t="s">
        <v>844</v>
      </c>
      <c r="E221" s="34" t="s">
        <v>847</v>
      </c>
      <c r="F221" s="73">
        <v>9.44520597</v>
      </c>
      <c r="G221" s="55">
        <v>6.6287846699999999</v>
      </c>
      <c r="H221" s="78">
        <f t="shared" si="6"/>
        <v>0.42487747606983284</v>
      </c>
      <c r="I221" s="84">
        <f t="shared" si="7"/>
        <v>6.6977802795702309E-4</v>
      </c>
      <c r="J221" s="107">
        <v>20.12</v>
      </c>
      <c r="K221" s="107">
        <v>60.057761904800003</v>
      </c>
    </row>
    <row r="222" spans="1:13" s="33" customFormat="1" x14ac:dyDescent="0.15">
      <c r="A222" s="34" t="s">
        <v>1563</v>
      </c>
      <c r="B222" s="34" t="s">
        <v>1564</v>
      </c>
      <c r="C222" s="34" t="s">
        <v>94</v>
      </c>
      <c r="D222" s="34" t="s">
        <v>845</v>
      </c>
      <c r="E222" s="34" t="s">
        <v>848</v>
      </c>
      <c r="F222" s="73">
        <v>9.4055663230000004</v>
      </c>
      <c r="G222" s="55">
        <v>15.3213127</v>
      </c>
      <c r="H222" s="78">
        <f t="shared" si="6"/>
        <v>-0.38611224069592942</v>
      </c>
      <c r="I222" s="84">
        <f t="shared" si="7"/>
        <v>6.6696710306233045E-4</v>
      </c>
      <c r="J222" s="107">
        <v>379.63200000000001</v>
      </c>
      <c r="K222" s="107">
        <v>29.320380952400001</v>
      </c>
      <c r="L222" s="29"/>
      <c r="M222" s="29"/>
    </row>
    <row r="223" spans="1:13" x14ac:dyDescent="0.15">
      <c r="A223" s="34" t="s">
        <v>996</v>
      </c>
      <c r="B223" s="34" t="s">
        <v>997</v>
      </c>
      <c r="C223" s="34" t="s">
        <v>88</v>
      </c>
      <c r="D223" s="34" t="s">
        <v>844</v>
      </c>
      <c r="E223" s="34" t="s">
        <v>847</v>
      </c>
      <c r="F223" s="73">
        <v>9.2401314299999999</v>
      </c>
      <c r="G223" s="55">
        <v>38.93172526</v>
      </c>
      <c r="H223" s="78">
        <f t="shared" si="6"/>
        <v>-0.76265805411162502</v>
      </c>
      <c r="I223" s="84">
        <f t="shared" si="7"/>
        <v>6.5523579124755792E-4</v>
      </c>
      <c r="J223" s="107">
        <v>56.517780000000002</v>
      </c>
      <c r="K223" s="107">
        <v>16.775285714300001</v>
      </c>
    </row>
    <row r="224" spans="1:13" x14ac:dyDescent="0.15">
      <c r="A224" s="34" t="s">
        <v>1510</v>
      </c>
      <c r="B224" s="34" t="s">
        <v>1749</v>
      </c>
      <c r="C224" s="34" t="s">
        <v>94</v>
      </c>
      <c r="D224" s="34" t="s">
        <v>845</v>
      </c>
      <c r="E224" s="34" t="s">
        <v>848</v>
      </c>
      <c r="F224" s="73">
        <v>9.220545490000001</v>
      </c>
      <c r="G224" s="55">
        <v>2.8304980830000002</v>
      </c>
      <c r="H224" s="78">
        <f t="shared" si="6"/>
        <v>2.2575699469216</v>
      </c>
      <c r="I224" s="84">
        <f t="shared" si="7"/>
        <v>6.5384691393661836E-4</v>
      </c>
      <c r="J224" s="107">
        <v>68.64</v>
      </c>
      <c r="K224" s="107">
        <v>29.874428571399999</v>
      </c>
    </row>
    <row r="225" spans="1:11" x14ac:dyDescent="0.15">
      <c r="A225" s="34" t="s">
        <v>926</v>
      </c>
      <c r="B225" s="34" t="s">
        <v>1666</v>
      </c>
      <c r="C225" s="34" t="s">
        <v>88</v>
      </c>
      <c r="D225" s="34" t="s">
        <v>844</v>
      </c>
      <c r="E225" s="34" t="s">
        <v>847</v>
      </c>
      <c r="F225" s="73">
        <v>9.2166035399999995</v>
      </c>
      <c r="G225" s="55">
        <v>8.0678836999999994</v>
      </c>
      <c r="H225" s="78">
        <f t="shared" si="6"/>
        <v>0.14238180453691962</v>
      </c>
      <c r="I225" s="84">
        <f t="shared" si="7"/>
        <v>6.535673825525816E-4</v>
      </c>
      <c r="J225" s="107">
        <v>15.804220000000001</v>
      </c>
      <c r="K225" s="107">
        <v>19</v>
      </c>
    </row>
    <row r="226" spans="1:11" x14ac:dyDescent="0.15">
      <c r="A226" s="34" t="s">
        <v>1631</v>
      </c>
      <c r="B226" s="34" t="s">
        <v>1632</v>
      </c>
      <c r="C226" s="34" t="s">
        <v>88</v>
      </c>
      <c r="D226" s="34" t="s">
        <v>844</v>
      </c>
      <c r="E226" s="34" t="s">
        <v>847</v>
      </c>
      <c r="F226" s="73">
        <v>9.1312198800000015</v>
      </c>
      <c r="G226" s="55">
        <v>1.5105963200000001</v>
      </c>
      <c r="H226" s="78">
        <f t="shared" si="6"/>
        <v>5.0447783164201017</v>
      </c>
      <c r="I226" s="84">
        <f t="shared" si="7"/>
        <v>6.4751266023141754E-4</v>
      </c>
      <c r="J226" s="107">
        <v>32.433440000000004</v>
      </c>
      <c r="K226" s="107">
        <v>26.0389047619</v>
      </c>
    </row>
    <row r="227" spans="1:11" x14ac:dyDescent="0.15">
      <c r="A227" s="34" t="s">
        <v>258</v>
      </c>
      <c r="B227" s="34" t="s">
        <v>1703</v>
      </c>
      <c r="C227" s="34" t="s">
        <v>95</v>
      </c>
      <c r="D227" s="34" t="s">
        <v>844</v>
      </c>
      <c r="E227" s="34" t="s">
        <v>847</v>
      </c>
      <c r="F227" s="73">
        <v>8.9177180800000002</v>
      </c>
      <c r="G227" s="55">
        <v>42.73223376</v>
      </c>
      <c r="H227" s="78">
        <f t="shared" si="6"/>
        <v>-0.79131167984137696</v>
      </c>
      <c r="I227" s="84">
        <f t="shared" si="7"/>
        <v>6.3237283003359326E-4</v>
      </c>
      <c r="J227" s="107">
        <v>1166.4949999999999</v>
      </c>
      <c r="K227" s="107">
        <v>1.1352857142999999</v>
      </c>
    </row>
    <row r="228" spans="1:11" x14ac:dyDescent="0.15">
      <c r="A228" s="34" t="s">
        <v>1478</v>
      </c>
      <c r="B228" s="34" t="s">
        <v>885</v>
      </c>
      <c r="C228" s="34" t="s">
        <v>89</v>
      </c>
      <c r="D228" s="34" t="s">
        <v>844</v>
      </c>
      <c r="E228" s="34" t="s">
        <v>847</v>
      </c>
      <c r="F228" s="73">
        <v>8.7290793100000013</v>
      </c>
      <c r="G228" s="55">
        <v>26.29797765</v>
      </c>
      <c r="H228" s="78">
        <f t="shared" si="6"/>
        <v>-0.66807031984834009</v>
      </c>
      <c r="I228" s="84">
        <f t="shared" si="7"/>
        <v>6.1899608591936854E-4</v>
      </c>
      <c r="J228" s="107">
        <v>37.627219439999998</v>
      </c>
      <c r="K228" s="107">
        <v>18.506238095200001</v>
      </c>
    </row>
    <row r="229" spans="1:11" x14ac:dyDescent="0.15">
      <c r="A229" s="34" t="s">
        <v>1072</v>
      </c>
      <c r="B229" s="34" t="s">
        <v>1073</v>
      </c>
      <c r="C229" s="34" t="s">
        <v>87</v>
      </c>
      <c r="D229" s="34" t="s">
        <v>844</v>
      </c>
      <c r="E229" s="34" t="s">
        <v>847</v>
      </c>
      <c r="F229" s="73">
        <v>8.7272302400000008</v>
      </c>
      <c r="G229" s="55">
        <v>6.3570902499999997</v>
      </c>
      <c r="H229" s="78">
        <f t="shared" si="6"/>
        <v>0.37283409496978615</v>
      </c>
      <c r="I229" s="84">
        <f t="shared" si="7"/>
        <v>6.1886496474931798E-4</v>
      </c>
      <c r="J229" s="107">
        <v>98.574264749999998</v>
      </c>
      <c r="K229" s="107">
        <v>17.773809523800001</v>
      </c>
    </row>
    <row r="230" spans="1:11" x14ac:dyDescent="0.15">
      <c r="A230" s="34" t="s">
        <v>1222</v>
      </c>
      <c r="B230" s="34" t="s">
        <v>895</v>
      </c>
      <c r="C230" s="34" t="s">
        <v>95</v>
      </c>
      <c r="D230" s="34" t="s">
        <v>844</v>
      </c>
      <c r="E230" s="34" t="s">
        <v>848</v>
      </c>
      <c r="F230" s="73">
        <v>8.7095482040000007</v>
      </c>
      <c r="G230" s="55">
        <v>9.7062567150000003</v>
      </c>
      <c r="H230" s="78">
        <f t="shared" si="6"/>
        <v>-0.10268721920982071</v>
      </c>
      <c r="I230" s="84">
        <f t="shared" si="7"/>
        <v>6.1761109699461146E-4</v>
      </c>
      <c r="J230" s="107">
        <v>265.14511594999999</v>
      </c>
      <c r="K230" s="107">
        <v>15.2165714286</v>
      </c>
    </row>
    <row r="231" spans="1:11" x14ac:dyDescent="0.15">
      <c r="A231" s="34" t="s">
        <v>1513</v>
      </c>
      <c r="B231" s="34" t="s">
        <v>1754</v>
      </c>
      <c r="C231" s="34" t="s">
        <v>94</v>
      </c>
      <c r="D231" s="34" t="s">
        <v>845</v>
      </c>
      <c r="E231" s="34" t="s">
        <v>848</v>
      </c>
      <c r="F231" s="73">
        <v>8.6146720200000004</v>
      </c>
      <c r="G231" s="55">
        <v>6.9254646229999999</v>
      </c>
      <c r="H231" s="78">
        <f t="shared" si="6"/>
        <v>0.24391250103134055</v>
      </c>
      <c r="I231" s="84">
        <f t="shared" si="7"/>
        <v>6.1088324123143977E-4</v>
      </c>
      <c r="J231" s="107">
        <v>334.35599999999999</v>
      </c>
      <c r="K231" s="107">
        <v>26.868428571399999</v>
      </c>
    </row>
    <row r="232" spans="1:11" x14ac:dyDescent="0.15">
      <c r="A232" s="34" t="s">
        <v>1620</v>
      </c>
      <c r="B232" s="34" t="s">
        <v>1621</v>
      </c>
      <c r="C232" s="34" t="s">
        <v>88</v>
      </c>
      <c r="D232" s="34" t="s">
        <v>844</v>
      </c>
      <c r="E232" s="34" t="s">
        <v>847</v>
      </c>
      <c r="F232" s="73">
        <v>8.5947449900000006</v>
      </c>
      <c r="G232" s="55">
        <v>6.1468608499999995</v>
      </c>
      <c r="H232" s="78">
        <f t="shared" si="6"/>
        <v>0.39823321199795858</v>
      </c>
      <c r="I232" s="84">
        <f t="shared" si="7"/>
        <v>6.0947017656150747E-4</v>
      </c>
      <c r="J232" s="107">
        <v>231</v>
      </c>
      <c r="K232" s="107">
        <v>15.853904761900001</v>
      </c>
    </row>
    <row r="233" spans="1:11" x14ac:dyDescent="0.15">
      <c r="A233" s="34" t="s">
        <v>1729</v>
      </c>
      <c r="B233" s="34" t="s">
        <v>1730</v>
      </c>
      <c r="C233" s="34" t="s">
        <v>95</v>
      </c>
      <c r="D233" s="34" t="s">
        <v>844</v>
      </c>
      <c r="E233" s="34" t="s">
        <v>847</v>
      </c>
      <c r="F233" s="73">
        <v>8.4918828259999994</v>
      </c>
      <c r="G233" s="55">
        <v>5.9704520499999996</v>
      </c>
      <c r="H233" s="78">
        <f t="shared" si="6"/>
        <v>0.4223182356853532</v>
      </c>
      <c r="I233" s="84">
        <f t="shared" si="7"/>
        <v>6.0217601933781775E-4</v>
      </c>
      <c r="J233" s="107">
        <v>538.93600000000004</v>
      </c>
      <c r="K233" s="107">
        <v>30.948285714299999</v>
      </c>
    </row>
    <row r="234" spans="1:11" x14ac:dyDescent="0.15">
      <c r="A234" s="34" t="s">
        <v>789</v>
      </c>
      <c r="B234" s="34" t="s">
        <v>790</v>
      </c>
      <c r="C234" s="34" t="s">
        <v>90</v>
      </c>
      <c r="D234" s="34" t="s">
        <v>844</v>
      </c>
      <c r="E234" s="34" t="s">
        <v>848</v>
      </c>
      <c r="F234" s="73">
        <v>8.3762559400000001</v>
      </c>
      <c r="G234" s="55">
        <v>4.2251155599999999</v>
      </c>
      <c r="H234" s="78">
        <f t="shared" si="6"/>
        <v>0.98249156053852404</v>
      </c>
      <c r="I234" s="84">
        <f t="shared" si="7"/>
        <v>5.9397669071228323E-4</v>
      </c>
      <c r="J234" s="107">
        <v>110.22159151000001</v>
      </c>
      <c r="K234" s="107">
        <v>2.3604761905</v>
      </c>
    </row>
    <row r="235" spans="1:11" x14ac:dyDescent="0.15">
      <c r="A235" s="34" t="s">
        <v>283</v>
      </c>
      <c r="B235" s="34" t="s">
        <v>1215</v>
      </c>
      <c r="C235" s="34" t="s">
        <v>92</v>
      </c>
      <c r="D235" s="34" t="s">
        <v>844</v>
      </c>
      <c r="E235" s="34" t="s">
        <v>847</v>
      </c>
      <c r="F235" s="73">
        <v>8.2974122500000007</v>
      </c>
      <c r="G235" s="55">
        <v>0.78014850000000002</v>
      </c>
      <c r="H235" s="78">
        <f t="shared" si="6"/>
        <v>9.6356831423760987</v>
      </c>
      <c r="I235" s="84">
        <f t="shared" si="7"/>
        <v>5.8838573045447802E-4</v>
      </c>
      <c r="J235" s="107">
        <v>4.427998399999999</v>
      </c>
      <c r="K235" s="107">
        <v>12.3805238095</v>
      </c>
    </row>
    <row r="236" spans="1:11" x14ac:dyDescent="0.15">
      <c r="A236" s="34" t="s">
        <v>1227</v>
      </c>
      <c r="B236" s="34" t="s">
        <v>298</v>
      </c>
      <c r="C236" s="34" t="s">
        <v>94</v>
      </c>
      <c r="D236" s="34" t="s">
        <v>845</v>
      </c>
      <c r="E236" s="34" t="s">
        <v>848</v>
      </c>
      <c r="F236" s="73">
        <v>8.256006331</v>
      </c>
      <c r="G236" s="55">
        <v>5.7271648019999999</v>
      </c>
      <c r="H236" s="78">
        <f t="shared" si="6"/>
        <v>0.44155207968118826</v>
      </c>
      <c r="I236" s="84">
        <f t="shared" si="7"/>
        <v>5.8544955575784842E-4</v>
      </c>
      <c r="J236" s="107">
        <v>750.89200000000005</v>
      </c>
      <c r="K236" s="107">
        <v>51.756285714299999</v>
      </c>
    </row>
    <row r="237" spans="1:11" x14ac:dyDescent="0.15">
      <c r="A237" s="34" t="s">
        <v>545</v>
      </c>
      <c r="B237" s="34" t="s">
        <v>546</v>
      </c>
      <c r="C237" s="34" t="s">
        <v>87</v>
      </c>
      <c r="D237" s="34" t="s">
        <v>844</v>
      </c>
      <c r="E237" s="34" t="s">
        <v>847</v>
      </c>
      <c r="F237" s="73">
        <v>8.1144620800000009</v>
      </c>
      <c r="G237" s="55">
        <v>5.7916720000000002</v>
      </c>
      <c r="H237" s="78">
        <f t="shared" si="6"/>
        <v>0.40105691068140614</v>
      </c>
      <c r="I237" s="84">
        <f t="shared" si="7"/>
        <v>5.7541237609183072E-4</v>
      </c>
      <c r="J237" s="107">
        <v>411.35956136999999</v>
      </c>
      <c r="K237" s="107">
        <v>20.084095238100002</v>
      </c>
    </row>
    <row r="238" spans="1:11" x14ac:dyDescent="0.15">
      <c r="A238" s="34" t="s">
        <v>865</v>
      </c>
      <c r="B238" s="34" t="s">
        <v>866</v>
      </c>
      <c r="C238" s="34" t="s">
        <v>95</v>
      </c>
      <c r="D238" s="34" t="s">
        <v>844</v>
      </c>
      <c r="E238" s="34" t="s">
        <v>848</v>
      </c>
      <c r="F238" s="73">
        <v>7.9524584149999997</v>
      </c>
      <c r="G238" s="55">
        <v>7.2964170769999992</v>
      </c>
      <c r="H238" s="78">
        <f t="shared" si="6"/>
        <v>8.9912806666164302E-2</v>
      </c>
      <c r="I238" s="84">
        <f t="shared" si="7"/>
        <v>5.6392437936522136E-4</v>
      </c>
      <c r="J238" s="107">
        <v>950.81584308000004</v>
      </c>
      <c r="K238" s="107">
        <v>10.7991428571</v>
      </c>
    </row>
    <row r="239" spans="1:11" x14ac:dyDescent="0.15">
      <c r="A239" s="34" t="s">
        <v>1493</v>
      </c>
      <c r="B239" s="34" t="s">
        <v>1038</v>
      </c>
      <c r="C239" s="34" t="s">
        <v>89</v>
      </c>
      <c r="D239" s="34" t="s">
        <v>844</v>
      </c>
      <c r="E239" s="34" t="s">
        <v>847</v>
      </c>
      <c r="F239" s="73">
        <v>7.9487319300000001</v>
      </c>
      <c r="G239" s="55">
        <v>2.36158957</v>
      </c>
      <c r="H239" s="78">
        <f t="shared" si="6"/>
        <v>2.3658397000796376</v>
      </c>
      <c r="I239" s="84">
        <f t="shared" si="7"/>
        <v>5.6366012702573412E-4</v>
      </c>
      <c r="J239" s="107">
        <v>108.85733924</v>
      </c>
      <c r="K239" s="107">
        <v>33.354999999999997</v>
      </c>
    </row>
    <row r="240" spans="1:11" x14ac:dyDescent="0.15">
      <c r="A240" s="34" t="s">
        <v>925</v>
      </c>
      <c r="B240" s="34" t="s">
        <v>1359</v>
      </c>
      <c r="C240" s="34" t="s">
        <v>88</v>
      </c>
      <c r="D240" s="34" t="s">
        <v>844</v>
      </c>
      <c r="E240" s="34" t="s">
        <v>847</v>
      </c>
      <c r="F240" s="73">
        <v>7.8933713380000006</v>
      </c>
      <c r="G240" s="55">
        <v>1.4028095900000002</v>
      </c>
      <c r="H240" s="78">
        <f t="shared" si="6"/>
        <v>4.6268301801387031</v>
      </c>
      <c r="I240" s="84">
        <f t="shared" si="7"/>
        <v>5.5973439917458249E-4</v>
      </c>
      <c r="J240" s="107">
        <v>157.86111491765999</v>
      </c>
      <c r="K240" s="107">
        <v>16.571000000000002</v>
      </c>
    </row>
    <row r="241" spans="1:11" x14ac:dyDescent="0.15">
      <c r="A241" s="34" t="s">
        <v>1466</v>
      </c>
      <c r="B241" s="34" t="s">
        <v>616</v>
      </c>
      <c r="C241" s="34" t="s">
        <v>90</v>
      </c>
      <c r="D241" s="34" t="s">
        <v>844</v>
      </c>
      <c r="E241" s="34" t="s">
        <v>847</v>
      </c>
      <c r="F241" s="73">
        <v>7.8905876840000007</v>
      </c>
      <c r="G241" s="55">
        <v>11.958059163000001</v>
      </c>
      <c r="H241" s="78">
        <f t="shared" si="6"/>
        <v>-0.34014478633667888</v>
      </c>
      <c r="I241" s="84">
        <f t="shared" si="7"/>
        <v>5.5953700482526316E-4</v>
      </c>
      <c r="J241" s="107">
        <v>59.763333289999998</v>
      </c>
      <c r="K241" s="107">
        <v>18.2503809524</v>
      </c>
    </row>
    <row r="242" spans="1:11" x14ac:dyDescent="0.15">
      <c r="A242" s="34" t="s">
        <v>524</v>
      </c>
      <c r="B242" s="34" t="s">
        <v>525</v>
      </c>
      <c r="C242" s="34" t="s">
        <v>87</v>
      </c>
      <c r="D242" s="34" t="s">
        <v>844</v>
      </c>
      <c r="E242" s="34" t="s">
        <v>847</v>
      </c>
      <c r="F242" s="73">
        <v>7.7882888899999996</v>
      </c>
      <c r="G242" s="55">
        <v>1.390236</v>
      </c>
      <c r="H242" s="78">
        <f t="shared" si="6"/>
        <v>4.602134378623485</v>
      </c>
      <c r="I242" s="84">
        <f t="shared" si="7"/>
        <v>5.522827972700941E-4</v>
      </c>
      <c r="J242" s="107">
        <v>165.52325094</v>
      </c>
      <c r="K242" s="107">
        <v>0.87619047620000001</v>
      </c>
    </row>
    <row r="243" spans="1:11" x14ac:dyDescent="0.15">
      <c r="A243" s="34" t="s">
        <v>1294</v>
      </c>
      <c r="B243" s="34" t="s">
        <v>1291</v>
      </c>
      <c r="C243" s="34" t="s">
        <v>96</v>
      </c>
      <c r="D243" s="34" t="s">
        <v>845</v>
      </c>
      <c r="E243" s="34" t="s">
        <v>847</v>
      </c>
      <c r="F243" s="73">
        <v>7.7665424400000003</v>
      </c>
      <c r="G243" s="55">
        <v>5.1335060599999993</v>
      </c>
      <c r="H243" s="78">
        <f t="shared" si="6"/>
        <v>0.5129119064485923</v>
      </c>
      <c r="I243" s="84">
        <f t="shared" si="7"/>
        <v>5.5074071396959978E-4</v>
      </c>
      <c r="J243" s="107">
        <v>94.367201469999998</v>
      </c>
      <c r="K243" s="107">
        <v>7.9582857142999996</v>
      </c>
    </row>
    <row r="244" spans="1:11" x14ac:dyDescent="0.15">
      <c r="A244" s="34" t="s">
        <v>935</v>
      </c>
      <c r="B244" s="34" t="s">
        <v>1304</v>
      </c>
      <c r="C244" s="34" t="s">
        <v>88</v>
      </c>
      <c r="D244" s="34" t="s">
        <v>844</v>
      </c>
      <c r="E244" s="34" t="s">
        <v>847</v>
      </c>
      <c r="F244" s="73">
        <v>7.638368314</v>
      </c>
      <c r="G244" s="55">
        <v>6.2778788070000004</v>
      </c>
      <c r="H244" s="78">
        <f t="shared" si="6"/>
        <v>0.2167116551346957</v>
      </c>
      <c r="I244" s="84">
        <f t="shared" si="7"/>
        <v>5.4165163601618436E-4</v>
      </c>
      <c r="J244" s="107">
        <v>58</v>
      </c>
      <c r="K244" s="107">
        <v>20.646047619000001</v>
      </c>
    </row>
    <row r="245" spans="1:11" x14ac:dyDescent="0.15">
      <c r="A245" s="34" t="s">
        <v>292</v>
      </c>
      <c r="B245" s="34" t="s">
        <v>293</v>
      </c>
      <c r="C245" s="34" t="s">
        <v>94</v>
      </c>
      <c r="D245" s="34" t="s">
        <v>845</v>
      </c>
      <c r="E245" s="34" t="s">
        <v>848</v>
      </c>
      <c r="F245" s="73">
        <v>7.3592699440000002</v>
      </c>
      <c r="G245" s="55">
        <v>6.0561224200000003</v>
      </c>
      <c r="H245" s="78">
        <f t="shared" si="6"/>
        <v>0.21517853068762771</v>
      </c>
      <c r="I245" s="84">
        <f t="shared" si="7"/>
        <v>5.2186022474803818E-4</v>
      </c>
      <c r="J245" s="107">
        <v>141.51119714999999</v>
      </c>
      <c r="K245" s="107">
        <v>54.531857142900002</v>
      </c>
    </row>
    <row r="246" spans="1:11" x14ac:dyDescent="0.15">
      <c r="A246" s="34" t="s">
        <v>280</v>
      </c>
      <c r="B246" s="34" t="s">
        <v>1231</v>
      </c>
      <c r="C246" s="34" t="s">
        <v>94</v>
      </c>
      <c r="D246" s="34" t="s">
        <v>845</v>
      </c>
      <c r="E246" s="34" t="s">
        <v>847</v>
      </c>
      <c r="F246" s="73">
        <v>7.3404668900000001</v>
      </c>
      <c r="G246" s="55">
        <v>2.2812392000000004</v>
      </c>
      <c r="H246" s="78">
        <f t="shared" si="6"/>
        <v>2.2177541443264692</v>
      </c>
      <c r="I246" s="84">
        <f t="shared" si="7"/>
        <v>5.2052686341450135E-4</v>
      </c>
      <c r="J246" s="107">
        <v>87.231375</v>
      </c>
      <c r="K246" s="107">
        <v>33.112333333300001</v>
      </c>
    </row>
    <row r="247" spans="1:11" x14ac:dyDescent="0.15">
      <c r="A247" s="34" t="s">
        <v>1514</v>
      </c>
      <c r="B247" s="34" t="s">
        <v>1757</v>
      </c>
      <c r="C247" s="34" t="s">
        <v>94</v>
      </c>
      <c r="D247" s="34" t="s">
        <v>845</v>
      </c>
      <c r="E247" s="34" t="s">
        <v>848</v>
      </c>
      <c r="F247" s="73">
        <v>7.3126010159999995</v>
      </c>
      <c r="G247" s="55">
        <v>1.326370158</v>
      </c>
      <c r="H247" s="78">
        <f t="shared" si="6"/>
        <v>4.5132430203545031</v>
      </c>
      <c r="I247" s="84">
        <f t="shared" si="7"/>
        <v>5.1855083978999807E-4</v>
      </c>
      <c r="J247" s="107">
        <v>57.402000000000008</v>
      </c>
      <c r="K247" s="107">
        <v>31.2381904762</v>
      </c>
    </row>
    <row r="248" spans="1:11" x14ac:dyDescent="0.15">
      <c r="A248" s="34" t="s">
        <v>1174</v>
      </c>
      <c r="B248" s="34" t="s">
        <v>1175</v>
      </c>
      <c r="C248" s="34" t="s">
        <v>91</v>
      </c>
      <c r="D248" s="34" t="s">
        <v>844</v>
      </c>
      <c r="E248" s="34" t="s">
        <v>847</v>
      </c>
      <c r="F248" s="73">
        <v>7.2100394699999999</v>
      </c>
      <c r="G248" s="55">
        <v>3.0723407170000003</v>
      </c>
      <c r="H248" s="78">
        <f t="shared" si="6"/>
        <v>1.3467577766050218</v>
      </c>
      <c r="I248" s="84">
        <f t="shared" si="7"/>
        <v>5.112779999766273E-4</v>
      </c>
      <c r="J248" s="107">
        <v>34.078488479999997</v>
      </c>
      <c r="K248" s="107">
        <v>63.624000000000002</v>
      </c>
    </row>
    <row r="249" spans="1:11" x14ac:dyDescent="0.15">
      <c r="A249" s="34" t="s">
        <v>176</v>
      </c>
      <c r="B249" s="34" t="s">
        <v>177</v>
      </c>
      <c r="C249" s="34" t="s">
        <v>94</v>
      </c>
      <c r="D249" s="34" t="s">
        <v>845</v>
      </c>
      <c r="E249" s="34" t="s">
        <v>848</v>
      </c>
      <c r="F249" s="73">
        <v>7.2012879519999995</v>
      </c>
      <c r="G249" s="55">
        <v>2.2776985699999996</v>
      </c>
      <c r="H249" s="78">
        <f t="shared" si="6"/>
        <v>2.1616509958119701</v>
      </c>
      <c r="I249" s="84">
        <f t="shared" si="7"/>
        <v>5.1065741271931519E-4</v>
      </c>
      <c r="J249" s="107">
        <v>61.702516260000003</v>
      </c>
      <c r="K249" s="107">
        <v>39.413142857099999</v>
      </c>
    </row>
    <row r="250" spans="1:11" x14ac:dyDescent="0.15">
      <c r="A250" s="34" t="s">
        <v>265</v>
      </c>
      <c r="B250" s="34" t="s">
        <v>483</v>
      </c>
      <c r="C250" s="34" t="s">
        <v>94</v>
      </c>
      <c r="D250" s="34" t="s">
        <v>845</v>
      </c>
      <c r="E250" s="34" t="s">
        <v>848</v>
      </c>
      <c r="F250" s="73">
        <v>7.1622165999999998</v>
      </c>
      <c r="G250" s="55">
        <v>5.2610072900000002</v>
      </c>
      <c r="H250" s="78">
        <f t="shared" si="6"/>
        <v>0.36137743310368986</v>
      </c>
      <c r="I250" s="84">
        <f t="shared" si="7"/>
        <v>5.0788678673452533E-4</v>
      </c>
      <c r="J250" s="107">
        <v>69.222399999999993</v>
      </c>
      <c r="K250" s="107">
        <v>37.6699047619</v>
      </c>
    </row>
    <row r="251" spans="1:11" x14ac:dyDescent="0.15">
      <c r="A251" s="34" t="s">
        <v>1530</v>
      </c>
      <c r="B251" s="34" t="s">
        <v>1690</v>
      </c>
      <c r="C251" s="34" t="s">
        <v>95</v>
      </c>
      <c r="D251" s="34" t="s">
        <v>844</v>
      </c>
      <c r="E251" s="34" t="s">
        <v>848</v>
      </c>
      <c r="F251" s="73">
        <v>7.0875198109999999</v>
      </c>
      <c r="G251" s="55">
        <v>2.1832419000000001</v>
      </c>
      <c r="H251" s="78">
        <f t="shared" si="6"/>
        <v>2.2463282291348476</v>
      </c>
      <c r="I251" s="84">
        <f t="shared" si="7"/>
        <v>5.0258989133700313E-4</v>
      </c>
      <c r="J251" s="107">
        <v>123.214538</v>
      </c>
      <c r="K251" s="107">
        <v>19.1093333333</v>
      </c>
    </row>
    <row r="252" spans="1:11" x14ac:dyDescent="0.15">
      <c r="A252" s="34" t="s">
        <v>1607</v>
      </c>
      <c r="B252" s="34" t="s">
        <v>1608</v>
      </c>
      <c r="C252" s="34" t="s">
        <v>95</v>
      </c>
      <c r="D252" s="34" t="s">
        <v>844</v>
      </c>
      <c r="E252" s="34" t="s">
        <v>847</v>
      </c>
      <c r="F252" s="73">
        <v>6.9398369850000003</v>
      </c>
      <c r="G252" s="55">
        <v>7.1432240140000003</v>
      </c>
      <c r="H252" s="78">
        <f t="shared" si="6"/>
        <v>-2.8472721645209753E-2</v>
      </c>
      <c r="I252" s="84">
        <f t="shared" si="7"/>
        <v>4.9211741331211156E-4</v>
      </c>
      <c r="J252" s="107">
        <v>229.77902321000002</v>
      </c>
      <c r="K252" s="107">
        <v>32.1426190476</v>
      </c>
    </row>
    <row r="253" spans="1:11" x14ac:dyDescent="0.15">
      <c r="A253" s="34" t="s">
        <v>2002</v>
      </c>
      <c r="B253" s="34" t="s">
        <v>2006</v>
      </c>
      <c r="C253" s="34" t="s">
        <v>95</v>
      </c>
      <c r="D253" s="34" t="s">
        <v>844</v>
      </c>
      <c r="E253" s="34" t="s">
        <v>848</v>
      </c>
      <c r="F253" s="73">
        <v>6.9185103099999994</v>
      </c>
      <c r="G253" s="55">
        <v>2.4935486</v>
      </c>
      <c r="H253" s="78">
        <f t="shared" si="6"/>
        <v>1.7745640530126421</v>
      </c>
      <c r="I253" s="84">
        <f t="shared" si="7"/>
        <v>4.9060509707784931E-4</v>
      </c>
      <c r="J253" s="107">
        <v>16.922138239999999</v>
      </c>
      <c r="K253" s="107">
        <v>28.064428571400001</v>
      </c>
    </row>
    <row r="254" spans="1:11" x14ac:dyDescent="0.15">
      <c r="A254" s="34" t="s">
        <v>1671</v>
      </c>
      <c r="B254" s="34" t="s">
        <v>1047</v>
      </c>
      <c r="C254" s="34" t="s">
        <v>89</v>
      </c>
      <c r="D254" s="34" t="s">
        <v>844</v>
      </c>
      <c r="E254" s="34" t="s">
        <v>847</v>
      </c>
      <c r="F254" s="73">
        <v>6.8035292699999994</v>
      </c>
      <c r="G254" s="55">
        <v>3.7326584300000003</v>
      </c>
      <c r="H254" s="78">
        <f t="shared" si="6"/>
        <v>0.8227034156993569</v>
      </c>
      <c r="I254" s="84">
        <f t="shared" si="7"/>
        <v>4.8245156665529919E-4</v>
      </c>
      <c r="J254" s="107">
        <v>179.86925880000001</v>
      </c>
      <c r="K254" s="107">
        <v>20.6815238095</v>
      </c>
    </row>
    <row r="255" spans="1:11" x14ac:dyDescent="0.15">
      <c r="A255" s="34" t="s">
        <v>249</v>
      </c>
      <c r="B255" s="34" t="s">
        <v>316</v>
      </c>
      <c r="C255" s="34" t="s">
        <v>94</v>
      </c>
      <c r="D255" s="34" t="s">
        <v>845</v>
      </c>
      <c r="E255" s="34" t="s">
        <v>848</v>
      </c>
      <c r="F255" s="73">
        <v>6.7976217949999995</v>
      </c>
      <c r="G255" s="55">
        <v>4.6832888499999994</v>
      </c>
      <c r="H255" s="78">
        <f t="shared" si="6"/>
        <v>0.45146327991279045</v>
      </c>
      <c r="I255" s="84">
        <f t="shared" si="7"/>
        <v>4.8203265604940314E-4</v>
      </c>
      <c r="J255" s="107">
        <v>96.794700479999989</v>
      </c>
      <c r="K255" s="107">
        <v>18.848285714300001</v>
      </c>
    </row>
    <row r="256" spans="1:11" x14ac:dyDescent="0.15">
      <c r="A256" s="34" t="s">
        <v>327</v>
      </c>
      <c r="B256" s="34" t="s">
        <v>328</v>
      </c>
      <c r="C256" s="34" t="s">
        <v>94</v>
      </c>
      <c r="D256" s="34" t="s">
        <v>845</v>
      </c>
      <c r="E256" s="34" t="s">
        <v>848</v>
      </c>
      <c r="F256" s="73">
        <v>6.7582904000000008</v>
      </c>
      <c r="G256" s="55">
        <v>5.2572261249999999</v>
      </c>
      <c r="H256" s="78">
        <f t="shared" si="6"/>
        <v>0.28552400815743884</v>
      </c>
      <c r="I256" s="84">
        <f t="shared" si="7"/>
        <v>4.7924358990689977E-4</v>
      </c>
      <c r="J256" s="107">
        <v>641.21199999999999</v>
      </c>
      <c r="K256" s="107">
        <v>21.788809523800001</v>
      </c>
    </row>
    <row r="257" spans="1:11" x14ac:dyDescent="0.15">
      <c r="A257" s="34" t="s">
        <v>1433</v>
      </c>
      <c r="B257" s="34" t="s">
        <v>517</v>
      </c>
      <c r="C257" s="34" t="s">
        <v>1440</v>
      </c>
      <c r="D257" s="34" t="s">
        <v>844</v>
      </c>
      <c r="E257" s="34" t="s">
        <v>847</v>
      </c>
      <c r="F257" s="73">
        <v>6.723674076</v>
      </c>
      <c r="G257" s="55">
        <v>6.0641159809999996</v>
      </c>
      <c r="H257" s="78">
        <f t="shared" si="6"/>
        <v>0.10876409637719964</v>
      </c>
      <c r="I257" s="84">
        <f t="shared" si="7"/>
        <v>4.7678887867058759E-4</v>
      </c>
      <c r="J257" s="107">
        <v>12.2392</v>
      </c>
      <c r="K257" s="107">
        <v>68.082619047600005</v>
      </c>
    </row>
    <row r="258" spans="1:11" x14ac:dyDescent="0.15">
      <c r="A258" s="34" t="s">
        <v>1524</v>
      </c>
      <c r="B258" s="34" t="s">
        <v>1684</v>
      </c>
      <c r="C258" s="34" t="s">
        <v>95</v>
      </c>
      <c r="D258" s="34" t="s">
        <v>844</v>
      </c>
      <c r="E258" s="34" t="s">
        <v>848</v>
      </c>
      <c r="F258" s="73">
        <v>6.5524572379999997</v>
      </c>
      <c r="G258" s="55">
        <v>2.4734002400000001</v>
      </c>
      <c r="H258" s="78">
        <f t="shared" si="6"/>
        <v>1.6491698076329122</v>
      </c>
      <c r="I258" s="84">
        <f t="shared" si="7"/>
        <v>4.6464755782772645E-4</v>
      </c>
      <c r="J258" s="107">
        <v>69.849772720000004</v>
      </c>
      <c r="K258" s="107">
        <v>17.554428571399999</v>
      </c>
    </row>
    <row r="259" spans="1:11" x14ac:dyDescent="0.15">
      <c r="A259" s="34" t="s">
        <v>398</v>
      </c>
      <c r="B259" s="34" t="s">
        <v>399</v>
      </c>
      <c r="C259" s="34" t="s">
        <v>378</v>
      </c>
      <c r="D259" s="34" t="s">
        <v>846</v>
      </c>
      <c r="E259" s="34" t="s">
        <v>848</v>
      </c>
      <c r="F259" s="73">
        <v>6.3887987500000003</v>
      </c>
      <c r="G259" s="55">
        <v>0.84662499999999996</v>
      </c>
      <c r="H259" s="78">
        <f t="shared" si="6"/>
        <v>6.5461966632216155</v>
      </c>
      <c r="I259" s="84">
        <f t="shared" si="7"/>
        <v>4.5304221436573866E-4</v>
      </c>
      <c r="J259" s="107">
        <v>92.967341487799501</v>
      </c>
      <c r="K259" s="107">
        <v>29.882999999999999</v>
      </c>
    </row>
    <row r="260" spans="1:11" x14ac:dyDescent="0.15">
      <c r="A260" s="34" t="s">
        <v>123</v>
      </c>
      <c r="B260" s="34" t="s">
        <v>124</v>
      </c>
      <c r="C260" s="34" t="s">
        <v>93</v>
      </c>
      <c r="D260" s="34" t="s">
        <v>844</v>
      </c>
      <c r="E260" s="34" t="s">
        <v>848</v>
      </c>
      <c r="F260" s="73">
        <v>6.3729437400000002</v>
      </c>
      <c r="G260" s="55">
        <v>6.8958190000000003E-2</v>
      </c>
      <c r="H260" s="78">
        <f t="shared" si="6"/>
        <v>91.417503127619796</v>
      </c>
      <c r="I260" s="84">
        <f t="shared" si="7"/>
        <v>4.5191790459792963E-4</v>
      </c>
      <c r="J260" s="107">
        <v>17.238315401999998</v>
      </c>
      <c r="K260" s="107">
        <v>107.876952381</v>
      </c>
    </row>
    <row r="261" spans="1:11" x14ac:dyDescent="0.15">
      <c r="A261" s="34" t="s">
        <v>1280</v>
      </c>
      <c r="B261" s="34" t="s">
        <v>1822</v>
      </c>
      <c r="C261" s="34" t="s">
        <v>95</v>
      </c>
      <c r="D261" s="34" t="s">
        <v>844</v>
      </c>
      <c r="E261" s="34" t="s">
        <v>848</v>
      </c>
      <c r="F261" s="73">
        <v>6.3455853800000002</v>
      </c>
      <c r="G261" s="55">
        <v>2.04482461</v>
      </c>
      <c r="H261" s="78">
        <f t="shared" si="6"/>
        <v>2.1032418863542532</v>
      </c>
      <c r="I261" s="84">
        <f t="shared" si="7"/>
        <v>4.4997786978374568E-4</v>
      </c>
      <c r="J261" s="107">
        <v>460.12699173999999</v>
      </c>
      <c r="K261" s="107">
        <v>14.1701904762</v>
      </c>
    </row>
    <row r="262" spans="1:11" x14ac:dyDescent="0.15">
      <c r="A262" s="34" t="s">
        <v>1429</v>
      </c>
      <c r="B262" s="34" t="s">
        <v>521</v>
      </c>
      <c r="C262" s="34" t="s">
        <v>1440</v>
      </c>
      <c r="D262" s="34" t="s">
        <v>844</v>
      </c>
      <c r="E262" s="34" t="s">
        <v>847</v>
      </c>
      <c r="F262" s="73">
        <v>6.2078549770000002</v>
      </c>
      <c r="G262" s="55">
        <v>3.6200937440000001</v>
      </c>
      <c r="H262" s="78">
        <f t="shared" si="6"/>
        <v>0.71483265793572226</v>
      </c>
      <c r="I262" s="84">
        <f t="shared" si="7"/>
        <v>4.402111375384068E-4</v>
      </c>
      <c r="J262" s="107">
        <v>85.029681449999984</v>
      </c>
      <c r="K262" s="107">
        <v>32.7907619048</v>
      </c>
    </row>
    <row r="263" spans="1:11" x14ac:dyDescent="0.15">
      <c r="A263" s="34" t="s">
        <v>1157</v>
      </c>
      <c r="B263" s="34" t="s">
        <v>1158</v>
      </c>
      <c r="C263" s="34" t="s">
        <v>90</v>
      </c>
      <c r="D263" s="34" t="s">
        <v>844</v>
      </c>
      <c r="E263" s="34" t="s">
        <v>847</v>
      </c>
      <c r="F263" s="73">
        <v>6.1322187970000002</v>
      </c>
      <c r="G263" s="55">
        <v>6.0522098559999993</v>
      </c>
      <c r="H263" s="78">
        <f t="shared" ref="H263:H326" si="8">IF(ISERROR(F263/G263-1),"",((F263/G263-1)))</f>
        <v>1.3219789614645094E-2</v>
      </c>
      <c r="I263" s="84">
        <f t="shared" ref="I263:I326" si="9">F263/$F$771</f>
        <v>4.3484762808784452E-4</v>
      </c>
      <c r="J263" s="107">
        <v>72.326446533079192</v>
      </c>
      <c r="K263" s="107">
        <v>127.68600000000001</v>
      </c>
    </row>
    <row r="264" spans="1:11" x14ac:dyDescent="0.15">
      <c r="A264" s="34" t="s">
        <v>1090</v>
      </c>
      <c r="B264" s="34" t="s">
        <v>1091</v>
      </c>
      <c r="C264" s="34" t="s">
        <v>109</v>
      </c>
      <c r="D264" s="34" t="s">
        <v>353</v>
      </c>
      <c r="E264" s="34" t="s">
        <v>847</v>
      </c>
      <c r="F264" s="73">
        <v>6.1102541299999995</v>
      </c>
      <c r="G264" s="55">
        <v>2.9933775599999999</v>
      </c>
      <c r="H264" s="78">
        <f t="shared" si="8"/>
        <v>1.0412574115775759</v>
      </c>
      <c r="I264" s="84">
        <f t="shared" si="9"/>
        <v>4.332900705930985E-4</v>
      </c>
      <c r="J264" s="107">
        <v>37.029781016613001</v>
      </c>
      <c r="K264" s="107">
        <v>62.243714285700001</v>
      </c>
    </row>
    <row r="265" spans="1:11" x14ac:dyDescent="0.15">
      <c r="A265" s="34" t="s">
        <v>950</v>
      </c>
      <c r="B265" s="34" t="s">
        <v>1355</v>
      </c>
      <c r="C265" s="34" t="s">
        <v>88</v>
      </c>
      <c r="D265" s="34" t="s">
        <v>844</v>
      </c>
      <c r="E265" s="34" t="s">
        <v>847</v>
      </c>
      <c r="F265" s="73">
        <v>6.0759971440000005</v>
      </c>
      <c r="G265" s="55">
        <v>0.27728595</v>
      </c>
      <c r="H265" s="78">
        <f t="shared" si="8"/>
        <v>20.912387353199829</v>
      </c>
      <c r="I265" s="84">
        <f t="shared" si="9"/>
        <v>4.3086084071714795E-4</v>
      </c>
      <c r="J265" s="107">
        <v>29.081579999999999</v>
      </c>
      <c r="K265" s="107">
        <v>21.356428571399999</v>
      </c>
    </row>
    <row r="266" spans="1:11" x14ac:dyDescent="0.15">
      <c r="A266" s="34" t="s">
        <v>493</v>
      </c>
      <c r="B266" s="34" t="s">
        <v>494</v>
      </c>
      <c r="C266" s="34" t="s">
        <v>92</v>
      </c>
      <c r="D266" s="34" t="s">
        <v>845</v>
      </c>
      <c r="E266" s="34" t="s">
        <v>848</v>
      </c>
      <c r="F266" s="73">
        <v>6.0595817500000004</v>
      </c>
      <c r="G266" s="55">
        <v>1.6072605800000002</v>
      </c>
      <c r="H266" s="78">
        <f t="shared" si="8"/>
        <v>2.7701302610184091</v>
      </c>
      <c r="I266" s="84">
        <f t="shared" si="9"/>
        <v>4.2969679302391826E-4</v>
      </c>
      <c r="J266" s="107">
        <v>16.187000000000001</v>
      </c>
      <c r="K266" s="107">
        <v>103.3781428571</v>
      </c>
    </row>
    <row r="267" spans="1:11" x14ac:dyDescent="0.15">
      <c r="A267" s="34" t="s">
        <v>229</v>
      </c>
      <c r="B267" s="34" t="s">
        <v>1770</v>
      </c>
      <c r="C267" s="34" t="s">
        <v>94</v>
      </c>
      <c r="D267" s="34" t="s">
        <v>844</v>
      </c>
      <c r="E267" s="34" t="s">
        <v>847</v>
      </c>
      <c r="F267" s="73">
        <v>5.9914715099999993</v>
      </c>
      <c r="G267" s="55">
        <v>5.42204424</v>
      </c>
      <c r="H267" s="78">
        <f t="shared" si="8"/>
        <v>0.10502077164903389</v>
      </c>
      <c r="I267" s="84">
        <f t="shared" si="9"/>
        <v>4.2486696269774274E-4</v>
      </c>
      <c r="J267" s="107">
        <v>53.5730328</v>
      </c>
      <c r="K267" s="107">
        <v>40.919619047600001</v>
      </c>
    </row>
    <row r="268" spans="1:11" x14ac:dyDescent="0.15">
      <c r="A268" s="34" t="s">
        <v>855</v>
      </c>
      <c r="B268" s="34" t="s">
        <v>856</v>
      </c>
      <c r="C268" s="34" t="s">
        <v>95</v>
      </c>
      <c r="D268" s="34" t="s">
        <v>844</v>
      </c>
      <c r="E268" s="34" t="s">
        <v>848</v>
      </c>
      <c r="F268" s="73">
        <v>5.8982134779999997</v>
      </c>
      <c r="G268" s="55">
        <v>3.805315717</v>
      </c>
      <c r="H268" s="78">
        <f t="shared" si="8"/>
        <v>0.54999319810708891</v>
      </c>
      <c r="I268" s="84">
        <f t="shared" si="9"/>
        <v>4.1825385325761977E-4</v>
      </c>
      <c r="J268" s="107">
        <v>210.80980178999999</v>
      </c>
      <c r="K268" s="107">
        <v>44.307047619000002</v>
      </c>
    </row>
    <row r="269" spans="1:11" x14ac:dyDescent="0.15">
      <c r="A269" s="34" t="s">
        <v>238</v>
      </c>
      <c r="B269" s="34" t="s">
        <v>1382</v>
      </c>
      <c r="C269" s="34" t="s">
        <v>94</v>
      </c>
      <c r="D269" s="34" t="s">
        <v>844</v>
      </c>
      <c r="E269" s="34" t="s">
        <v>847</v>
      </c>
      <c r="F269" s="73">
        <v>5.7982604249999996</v>
      </c>
      <c r="G269" s="55">
        <v>1.4274394399999999</v>
      </c>
      <c r="H269" s="78">
        <f t="shared" si="8"/>
        <v>3.0620009945921067</v>
      </c>
      <c r="I269" s="84">
        <f t="shared" si="9"/>
        <v>4.1116598678448411E-4</v>
      </c>
      <c r="J269" s="107">
        <v>26.690379349999997</v>
      </c>
      <c r="K269" s="107">
        <v>38.220857142900002</v>
      </c>
    </row>
    <row r="270" spans="1:11" x14ac:dyDescent="0.15">
      <c r="A270" s="34" t="s">
        <v>1500</v>
      </c>
      <c r="B270" s="34" t="s">
        <v>504</v>
      </c>
      <c r="C270" s="34" t="s">
        <v>92</v>
      </c>
      <c r="D270" s="34" t="s">
        <v>845</v>
      </c>
      <c r="E270" s="34" t="s">
        <v>848</v>
      </c>
      <c r="F270" s="73">
        <v>5.7654085099999994</v>
      </c>
      <c r="G270" s="55">
        <v>10.22777891</v>
      </c>
      <c r="H270" s="78">
        <f t="shared" si="8"/>
        <v>-0.43629906739937541</v>
      </c>
      <c r="I270" s="84">
        <f t="shared" si="9"/>
        <v>4.0883639324113528E-4</v>
      </c>
      <c r="J270" s="107">
        <v>198.40585283999999</v>
      </c>
      <c r="K270" s="107">
        <v>5.9296666667000002</v>
      </c>
    </row>
    <row r="271" spans="1:11" x14ac:dyDescent="0.15">
      <c r="A271" s="34" t="s">
        <v>1462</v>
      </c>
      <c r="B271" s="34" t="s">
        <v>613</v>
      </c>
      <c r="C271" s="34" t="s">
        <v>90</v>
      </c>
      <c r="D271" s="34" t="s">
        <v>844</v>
      </c>
      <c r="E271" s="34" t="s">
        <v>847</v>
      </c>
      <c r="F271" s="73">
        <v>5.5996862900000002</v>
      </c>
      <c r="G271" s="55">
        <v>3.9136025249999999</v>
      </c>
      <c r="H271" s="78">
        <f t="shared" si="8"/>
        <v>0.4308265221696217</v>
      </c>
      <c r="I271" s="84">
        <f t="shared" si="9"/>
        <v>3.9708470650684806E-4</v>
      </c>
      <c r="J271" s="107">
        <v>29.586462699999998</v>
      </c>
      <c r="K271" s="107">
        <v>18.967047618999999</v>
      </c>
    </row>
    <row r="272" spans="1:11" x14ac:dyDescent="0.15">
      <c r="A272" s="34" t="s">
        <v>1538</v>
      </c>
      <c r="B272" s="34" t="s">
        <v>1698</v>
      </c>
      <c r="C272" s="34" t="s">
        <v>95</v>
      </c>
      <c r="D272" s="34" t="s">
        <v>844</v>
      </c>
      <c r="E272" s="34" t="s">
        <v>848</v>
      </c>
      <c r="F272" s="73">
        <v>5.5261124600000002</v>
      </c>
      <c r="G272" s="55">
        <v>1.6148747350000001</v>
      </c>
      <c r="H272" s="78">
        <f t="shared" si="8"/>
        <v>2.4220068840200164</v>
      </c>
      <c r="I272" s="84">
        <f t="shared" si="9"/>
        <v>3.918674423282623E-4</v>
      </c>
      <c r="J272" s="107">
        <v>140.12156519999999</v>
      </c>
      <c r="K272" s="107">
        <v>19.0128571429</v>
      </c>
    </row>
    <row r="273" spans="1:11" x14ac:dyDescent="0.15">
      <c r="A273" s="34" t="s">
        <v>1279</v>
      </c>
      <c r="B273" s="34" t="s">
        <v>675</v>
      </c>
      <c r="C273" s="34" t="s">
        <v>90</v>
      </c>
      <c r="D273" s="34" t="s">
        <v>844</v>
      </c>
      <c r="E273" s="34" t="s">
        <v>847</v>
      </c>
      <c r="F273" s="73">
        <v>5.5241178570000002</v>
      </c>
      <c r="G273" s="55">
        <v>3.9128415620000001</v>
      </c>
      <c r="H273" s="78">
        <f t="shared" si="8"/>
        <v>0.41179185752065472</v>
      </c>
      <c r="I273" s="84">
        <f t="shared" si="9"/>
        <v>3.9172600112855315E-4</v>
      </c>
      <c r="J273" s="107">
        <v>228.15252133000001</v>
      </c>
      <c r="K273" s="107">
        <v>39.209333333300002</v>
      </c>
    </row>
    <row r="274" spans="1:11" x14ac:dyDescent="0.15">
      <c r="A274" s="34" t="s">
        <v>208</v>
      </c>
      <c r="B274" s="34" t="s">
        <v>1371</v>
      </c>
      <c r="C274" s="34" t="s">
        <v>94</v>
      </c>
      <c r="D274" s="34" t="s">
        <v>845</v>
      </c>
      <c r="E274" s="34" t="s">
        <v>848</v>
      </c>
      <c r="F274" s="73">
        <v>5.4922968010000002</v>
      </c>
      <c r="G274" s="55">
        <v>4.078477694</v>
      </c>
      <c r="H274" s="78">
        <f t="shared" si="8"/>
        <v>0.34665363232951396</v>
      </c>
      <c r="I274" s="84">
        <f t="shared" si="9"/>
        <v>3.8946950781301455E-4</v>
      </c>
      <c r="J274" s="107">
        <v>35.657487359999998</v>
      </c>
      <c r="K274" s="107">
        <v>25.883666666700002</v>
      </c>
    </row>
    <row r="275" spans="1:11" x14ac:dyDescent="0.15">
      <c r="A275" s="34" t="s">
        <v>207</v>
      </c>
      <c r="B275" s="34" t="s">
        <v>1369</v>
      </c>
      <c r="C275" s="34" t="s">
        <v>94</v>
      </c>
      <c r="D275" s="34" t="s">
        <v>845</v>
      </c>
      <c r="E275" s="34" t="s">
        <v>848</v>
      </c>
      <c r="F275" s="73">
        <v>5.4425874240000001</v>
      </c>
      <c r="G275" s="55">
        <v>1.6439677860000002</v>
      </c>
      <c r="H275" s="78">
        <f t="shared" si="8"/>
        <v>2.3106411636219248</v>
      </c>
      <c r="I275" s="84">
        <f t="shared" si="9"/>
        <v>3.8594451866997393E-4</v>
      </c>
      <c r="J275" s="107">
        <v>22.017240000000001</v>
      </c>
      <c r="K275" s="107">
        <v>42.236333333300003</v>
      </c>
    </row>
    <row r="276" spans="1:11" x14ac:dyDescent="0.15">
      <c r="A276" s="34" t="s">
        <v>1234</v>
      </c>
      <c r="B276" s="34" t="s">
        <v>1235</v>
      </c>
      <c r="C276" s="34" t="s">
        <v>94</v>
      </c>
      <c r="D276" s="34" t="s">
        <v>845</v>
      </c>
      <c r="E276" s="34" t="s">
        <v>847</v>
      </c>
      <c r="F276" s="73">
        <v>5.39310388</v>
      </c>
      <c r="G276" s="55">
        <v>2.58248576</v>
      </c>
      <c r="H276" s="78">
        <f t="shared" si="8"/>
        <v>1.0883382838091622</v>
      </c>
      <c r="I276" s="84">
        <f t="shared" si="9"/>
        <v>3.8243554378664015E-4</v>
      </c>
      <c r="J276" s="107">
        <v>37.351189259999998</v>
      </c>
      <c r="K276" s="107">
        <v>19.842190476199999</v>
      </c>
    </row>
    <row r="277" spans="1:11" x14ac:dyDescent="0.15">
      <c r="A277" s="34" t="s">
        <v>1512</v>
      </c>
      <c r="B277" s="34" t="s">
        <v>1752</v>
      </c>
      <c r="C277" s="34" t="s">
        <v>94</v>
      </c>
      <c r="D277" s="34" t="s">
        <v>845</v>
      </c>
      <c r="E277" s="34" t="s">
        <v>848</v>
      </c>
      <c r="F277" s="73">
        <v>5.3783399139999997</v>
      </c>
      <c r="G277" s="55">
        <v>1.897472203</v>
      </c>
      <c r="H277" s="78">
        <f t="shared" si="8"/>
        <v>1.8344762603091476</v>
      </c>
      <c r="I277" s="84">
        <f t="shared" si="9"/>
        <v>3.8138860208269921E-4</v>
      </c>
      <c r="J277" s="107">
        <v>478.96199999999999</v>
      </c>
      <c r="K277" s="107">
        <v>38.313047619000002</v>
      </c>
    </row>
    <row r="278" spans="1:11" x14ac:dyDescent="0.15">
      <c r="A278" s="34" t="s">
        <v>1238</v>
      </c>
      <c r="B278" s="34" t="s">
        <v>1239</v>
      </c>
      <c r="C278" s="34" t="s">
        <v>94</v>
      </c>
      <c r="D278" s="34" t="s">
        <v>845</v>
      </c>
      <c r="E278" s="34" t="s">
        <v>847</v>
      </c>
      <c r="F278" s="73">
        <v>5.37398665</v>
      </c>
      <c r="G278" s="55">
        <v>0.82095823000000001</v>
      </c>
      <c r="H278" s="78">
        <f t="shared" si="8"/>
        <v>5.5459927845537278</v>
      </c>
      <c r="I278" s="84">
        <f t="shared" si="9"/>
        <v>3.8107990361848818E-4</v>
      </c>
      <c r="J278" s="107">
        <v>87.430446180000004</v>
      </c>
      <c r="K278" s="107">
        <v>30.044190476200001</v>
      </c>
    </row>
    <row r="279" spans="1:11" x14ac:dyDescent="0.15">
      <c r="A279" s="34" t="s">
        <v>913</v>
      </c>
      <c r="B279" s="34" t="s">
        <v>914</v>
      </c>
      <c r="C279" s="34" t="s">
        <v>92</v>
      </c>
      <c r="D279" s="34" t="s">
        <v>845</v>
      </c>
      <c r="E279" s="34" t="s">
        <v>848</v>
      </c>
      <c r="F279" s="73">
        <v>5.3396192100000004</v>
      </c>
      <c r="G279" s="55">
        <v>4.7579047300000008</v>
      </c>
      <c r="H279" s="78">
        <f t="shared" si="8"/>
        <v>0.12226274232271139</v>
      </c>
      <c r="I279" s="84">
        <f t="shared" si="9"/>
        <v>3.7864284123337522E-4</v>
      </c>
      <c r="J279" s="107">
        <v>30.094999999999999</v>
      </c>
      <c r="K279" s="107">
        <v>64.039333333299993</v>
      </c>
    </row>
    <row r="280" spans="1:11" x14ac:dyDescent="0.15">
      <c r="A280" s="34" t="s">
        <v>867</v>
      </c>
      <c r="B280" s="34" t="s">
        <v>868</v>
      </c>
      <c r="C280" s="34" t="s">
        <v>95</v>
      </c>
      <c r="D280" s="34" t="s">
        <v>844</v>
      </c>
      <c r="E280" s="34" t="s">
        <v>848</v>
      </c>
      <c r="F280" s="73">
        <v>5.3254290520000005</v>
      </c>
      <c r="G280" s="55">
        <v>2.4001957859999998</v>
      </c>
      <c r="H280" s="78">
        <f t="shared" si="8"/>
        <v>1.2187477717703152</v>
      </c>
      <c r="I280" s="84">
        <f t="shared" si="9"/>
        <v>3.7763658937694925E-4</v>
      </c>
      <c r="J280" s="107">
        <v>56.748324191999998</v>
      </c>
      <c r="K280" s="107">
        <v>138.93219047619999</v>
      </c>
    </row>
    <row r="281" spans="1:11" x14ac:dyDescent="0.15">
      <c r="A281" s="34" t="s">
        <v>211</v>
      </c>
      <c r="B281" s="34" t="s">
        <v>1379</v>
      </c>
      <c r="C281" s="34" t="s">
        <v>94</v>
      </c>
      <c r="D281" s="34" t="s">
        <v>845</v>
      </c>
      <c r="E281" s="34" t="s">
        <v>848</v>
      </c>
      <c r="F281" s="73">
        <v>5.2678627800000006</v>
      </c>
      <c r="G281" s="55">
        <v>0.95165198500000003</v>
      </c>
      <c r="H281" s="78">
        <f t="shared" si="8"/>
        <v>4.5354928724285699</v>
      </c>
      <c r="I281" s="84">
        <f t="shared" si="9"/>
        <v>3.7355445244320086E-4</v>
      </c>
      <c r="J281" s="107">
        <v>10.223583509999999</v>
      </c>
      <c r="K281" s="107">
        <v>35.958238095200002</v>
      </c>
    </row>
    <row r="282" spans="1:11" x14ac:dyDescent="0.15">
      <c r="A282" s="34" t="s">
        <v>1521</v>
      </c>
      <c r="B282" s="34" t="s">
        <v>1681</v>
      </c>
      <c r="C282" s="34" t="s">
        <v>95</v>
      </c>
      <c r="D282" s="34" t="s">
        <v>844</v>
      </c>
      <c r="E282" s="34" t="s">
        <v>848</v>
      </c>
      <c r="F282" s="73">
        <v>5.2479695900000003</v>
      </c>
      <c r="G282" s="55">
        <v>1.7242537760000001</v>
      </c>
      <c r="H282" s="78">
        <f t="shared" si="8"/>
        <v>2.0436178612724119</v>
      </c>
      <c r="I282" s="84">
        <f t="shared" si="9"/>
        <v>3.721437874338517E-4</v>
      </c>
      <c r="J282" s="107">
        <v>74.093503749999996</v>
      </c>
      <c r="K282" s="107">
        <v>23.530380952400002</v>
      </c>
    </row>
    <row r="283" spans="1:11" x14ac:dyDescent="0.15">
      <c r="A283" s="34" t="s">
        <v>1501</v>
      </c>
      <c r="B283" s="34" t="s">
        <v>505</v>
      </c>
      <c r="C283" s="34" t="s">
        <v>92</v>
      </c>
      <c r="D283" s="34" t="s">
        <v>845</v>
      </c>
      <c r="E283" s="34" t="s">
        <v>848</v>
      </c>
      <c r="F283" s="73">
        <v>5.24003584</v>
      </c>
      <c r="G283" s="55">
        <v>9.7991964300000003</v>
      </c>
      <c r="H283" s="78">
        <f t="shared" si="8"/>
        <v>-0.46525861814977421</v>
      </c>
      <c r="I283" s="84">
        <f t="shared" si="9"/>
        <v>3.7158118970478346E-4</v>
      </c>
      <c r="J283" s="107">
        <v>216.26396550000001</v>
      </c>
      <c r="K283" s="107">
        <v>5.6265238095000001</v>
      </c>
    </row>
    <row r="284" spans="1:11" x14ac:dyDescent="0.15">
      <c r="A284" s="34" t="s">
        <v>990</v>
      </c>
      <c r="B284" s="34" t="s">
        <v>991</v>
      </c>
      <c r="C284" s="34" t="s">
        <v>1024</v>
      </c>
      <c r="D284" s="34" t="s">
        <v>845</v>
      </c>
      <c r="E284" s="34" t="s">
        <v>848</v>
      </c>
      <c r="F284" s="73">
        <v>5.2192080700000005</v>
      </c>
      <c r="G284" s="55">
        <v>2.7607205000000001</v>
      </c>
      <c r="H284" s="78">
        <f t="shared" si="8"/>
        <v>0.89052389403418419</v>
      </c>
      <c r="I284" s="84">
        <f t="shared" si="9"/>
        <v>3.7010425179981343E-4</v>
      </c>
      <c r="J284" s="107">
        <v>126.73097884026259</v>
      </c>
      <c r="K284" s="107">
        <v>25.332142857099999</v>
      </c>
    </row>
    <row r="285" spans="1:11" x14ac:dyDescent="0.15">
      <c r="A285" s="34" t="s">
        <v>285</v>
      </c>
      <c r="B285" s="34" t="s">
        <v>1218</v>
      </c>
      <c r="C285" s="34" t="s">
        <v>94</v>
      </c>
      <c r="D285" s="34" t="s">
        <v>845</v>
      </c>
      <c r="E285" s="34" t="s">
        <v>848</v>
      </c>
      <c r="F285" s="73">
        <v>5.1353646299999998</v>
      </c>
      <c r="G285" s="55">
        <v>6.2227185999999994</v>
      </c>
      <c r="H285" s="78">
        <f t="shared" si="8"/>
        <v>-0.17473937677336071</v>
      </c>
      <c r="I285" s="84">
        <f t="shared" si="9"/>
        <v>3.6415874949116093E-4</v>
      </c>
      <c r="J285" s="107">
        <v>114.78562656</v>
      </c>
      <c r="K285" s="107">
        <v>19.788238095200001</v>
      </c>
    </row>
    <row r="286" spans="1:11" x14ac:dyDescent="0.15">
      <c r="A286" s="34" t="s">
        <v>1076</v>
      </c>
      <c r="B286" s="34" t="s">
        <v>1077</v>
      </c>
      <c r="C286" s="34" t="s">
        <v>109</v>
      </c>
      <c r="D286" s="34" t="s">
        <v>353</v>
      </c>
      <c r="E286" s="34" t="s">
        <v>847</v>
      </c>
      <c r="F286" s="73">
        <v>5.0849790700000002</v>
      </c>
      <c r="G286" s="55">
        <v>3.1485603100000001</v>
      </c>
      <c r="H286" s="78">
        <f t="shared" si="8"/>
        <v>0.6150172044822606</v>
      </c>
      <c r="I286" s="84">
        <f t="shared" si="9"/>
        <v>3.605858108891338E-4</v>
      </c>
      <c r="J286" s="107">
        <v>52.156141609294799</v>
      </c>
      <c r="K286" s="107">
        <v>116.14847619050001</v>
      </c>
    </row>
    <row r="287" spans="1:11" x14ac:dyDescent="0.15">
      <c r="A287" s="34" t="s">
        <v>213</v>
      </c>
      <c r="B287" s="34" t="s">
        <v>1383</v>
      </c>
      <c r="C287" s="34" t="s">
        <v>94</v>
      </c>
      <c r="D287" s="34" t="s">
        <v>845</v>
      </c>
      <c r="E287" s="34" t="s">
        <v>848</v>
      </c>
      <c r="F287" s="73">
        <v>5.0219313030000006</v>
      </c>
      <c r="G287" s="55">
        <v>2.6268062940000001</v>
      </c>
      <c r="H287" s="78">
        <f t="shared" si="8"/>
        <v>0.91180115354177715</v>
      </c>
      <c r="I287" s="84">
        <f t="shared" si="9"/>
        <v>3.5611497042440716E-4</v>
      </c>
      <c r="J287" s="107">
        <v>18.505225800000002</v>
      </c>
      <c r="K287" s="107">
        <v>49.403333333299997</v>
      </c>
    </row>
    <row r="288" spans="1:11" x14ac:dyDescent="0.15">
      <c r="A288" s="34" t="s">
        <v>591</v>
      </c>
      <c r="B288" s="34" t="s">
        <v>592</v>
      </c>
      <c r="C288" s="34" t="s">
        <v>90</v>
      </c>
      <c r="D288" s="34" t="s">
        <v>844</v>
      </c>
      <c r="E288" s="34" t="s">
        <v>847</v>
      </c>
      <c r="F288" s="73">
        <v>5.0003365149999999</v>
      </c>
      <c r="G288" s="55">
        <v>2.5357187149999998</v>
      </c>
      <c r="H288" s="78">
        <f t="shared" si="8"/>
        <v>0.97196025151393828</v>
      </c>
      <c r="I288" s="84">
        <f t="shared" si="9"/>
        <v>3.5458364177294837E-4</v>
      </c>
      <c r="J288" s="107">
        <v>22.924417590000001</v>
      </c>
      <c r="K288" s="107">
        <v>241.84214285709999</v>
      </c>
    </row>
    <row r="289" spans="1:11" x14ac:dyDescent="0.15">
      <c r="A289" s="34" t="s">
        <v>257</v>
      </c>
      <c r="B289" s="34" t="s">
        <v>1733</v>
      </c>
      <c r="C289" s="34" t="s">
        <v>94</v>
      </c>
      <c r="D289" s="34" t="s">
        <v>845</v>
      </c>
      <c r="E289" s="34" t="s">
        <v>848</v>
      </c>
      <c r="F289" s="73">
        <v>4.9853518499999998</v>
      </c>
      <c r="G289" s="55">
        <v>9.56064662</v>
      </c>
      <c r="H289" s="78">
        <f t="shared" si="8"/>
        <v>-0.47855495050187313</v>
      </c>
      <c r="I289" s="84">
        <f t="shared" si="9"/>
        <v>3.5352104987128162E-4</v>
      </c>
      <c r="J289" s="107">
        <v>321.38060000000002</v>
      </c>
      <c r="K289" s="107">
        <v>9.3415714286</v>
      </c>
    </row>
    <row r="290" spans="1:11" x14ac:dyDescent="0.15">
      <c r="A290" s="34" t="s">
        <v>783</v>
      </c>
      <c r="B290" s="34" t="s">
        <v>784</v>
      </c>
      <c r="C290" s="34" t="s">
        <v>92</v>
      </c>
      <c r="D290" s="34" t="s">
        <v>845</v>
      </c>
      <c r="E290" s="34" t="s">
        <v>848</v>
      </c>
      <c r="F290" s="73">
        <v>4.9826945899999995</v>
      </c>
      <c r="G290" s="55">
        <v>0.34559910999999999</v>
      </c>
      <c r="H290" s="78">
        <f t="shared" si="8"/>
        <v>13.41755619683164</v>
      </c>
      <c r="I290" s="84">
        <f t="shared" si="9"/>
        <v>3.5333261836769953E-4</v>
      </c>
      <c r="J290" s="107">
        <v>108.18767987999999</v>
      </c>
      <c r="K290" s="107">
        <v>15.0655238095</v>
      </c>
    </row>
    <row r="291" spans="1:11" x14ac:dyDescent="0.15">
      <c r="A291" s="34" t="s">
        <v>1506</v>
      </c>
      <c r="B291" s="34" t="s">
        <v>1192</v>
      </c>
      <c r="C291" s="34" t="s">
        <v>94</v>
      </c>
      <c r="D291" s="34" t="s">
        <v>845</v>
      </c>
      <c r="E291" s="34" t="s">
        <v>848</v>
      </c>
      <c r="F291" s="73">
        <v>4.9314911399999994</v>
      </c>
      <c r="G291" s="55">
        <v>7.2243451670000001</v>
      </c>
      <c r="H291" s="78">
        <f t="shared" si="8"/>
        <v>-0.31737880375283023</v>
      </c>
      <c r="I291" s="84">
        <f t="shared" si="9"/>
        <v>3.4970168158616994E-4</v>
      </c>
      <c r="J291" s="107">
        <v>442.36500000000001</v>
      </c>
      <c r="K291" s="107">
        <v>7.7853809523999997</v>
      </c>
    </row>
    <row r="292" spans="1:11" x14ac:dyDescent="0.15">
      <c r="A292" s="34" t="s">
        <v>1528</v>
      </c>
      <c r="B292" s="34" t="s">
        <v>1688</v>
      </c>
      <c r="C292" s="34" t="s">
        <v>95</v>
      </c>
      <c r="D292" s="34" t="s">
        <v>844</v>
      </c>
      <c r="E292" s="34" t="s">
        <v>848</v>
      </c>
      <c r="F292" s="73">
        <v>4.9054378650000006</v>
      </c>
      <c r="G292" s="55">
        <v>3.44269683</v>
      </c>
      <c r="H292" s="78">
        <f t="shared" si="8"/>
        <v>0.42488232546459814</v>
      </c>
      <c r="I292" s="84">
        <f t="shared" si="9"/>
        <v>3.4785419290177852E-4</v>
      </c>
      <c r="J292" s="107">
        <v>173.05672859999999</v>
      </c>
      <c r="K292" s="107">
        <v>16.458285714300001</v>
      </c>
    </row>
    <row r="293" spans="1:11" x14ac:dyDescent="0.15">
      <c r="A293" s="34" t="s">
        <v>286</v>
      </c>
      <c r="B293" s="34" t="s">
        <v>1216</v>
      </c>
      <c r="C293" s="34" t="s">
        <v>94</v>
      </c>
      <c r="D293" s="34" t="s">
        <v>845</v>
      </c>
      <c r="E293" s="34" t="s">
        <v>848</v>
      </c>
      <c r="F293" s="73">
        <v>4.8680365700000001</v>
      </c>
      <c r="G293" s="55">
        <v>2.0116299600000001</v>
      </c>
      <c r="H293" s="78">
        <f t="shared" si="8"/>
        <v>1.4199463454004233</v>
      </c>
      <c r="I293" s="84">
        <f t="shared" si="9"/>
        <v>3.4520199392510135E-4</v>
      </c>
      <c r="J293" s="107">
        <v>72.177258900000012</v>
      </c>
      <c r="K293" s="107">
        <v>36.771333333299999</v>
      </c>
    </row>
    <row r="294" spans="1:11" x14ac:dyDescent="0.15">
      <c r="A294" s="34" t="s">
        <v>786</v>
      </c>
      <c r="B294" s="34" t="s">
        <v>1613</v>
      </c>
      <c r="C294" s="34" t="s">
        <v>90</v>
      </c>
      <c r="D294" s="34" t="s">
        <v>844</v>
      </c>
      <c r="E294" s="34" t="s">
        <v>847</v>
      </c>
      <c r="F294" s="73">
        <v>4.7780230299999999</v>
      </c>
      <c r="G294" s="55">
        <v>5.64937383</v>
      </c>
      <c r="H294" s="78">
        <f t="shared" si="8"/>
        <v>-0.15423847424874693</v>
      </c>
      <c r="I294" s="84">
        <f t="shared" si="9"/>
        <v>3.3881895775816949E-4</v>
      </c>
      <c r="J294" s="107">
        <v>84.181033430000014</v>
      </c>
      <c r="K294" s="107">
        <v>61.376238095200002</v>
      </c>
    </row>
    <row r="295" spans="1:11" x14ac:dyDescent="0.15">
      <c r="A295" s="34" t="s">
        <v>1172</v>
      </c>
      <c r="B295" s="34" t="s">
        <v>1173</v>
      </c>
      <c r="C295" s="34" t="s">
        <v>91</v>
      </c>
      <c r="D295" s="34" t="s">
        <v>844</v>
      </c>
      <c r="E295" s="34" t="s">
        <v>847</v>
      </c>
      <c r="F295" s="73">
        <v>4.7708293380000004</v>
      </c>
      <c r="G295" s="55">
        <v>2.2820866870000001</v>
      </c>
      <c r="H295" s="78">
        <f t="shared" si="8"/>
        <v>1.0905557028912285</v>
      </c>
      <c r="I295" s="84">
        <f t="shared" si="9"/>
        <v>3.3830883898926245E-4</v>
      </c>
      <c r="J295" s="107">
        <v>79.66269423</v>
      </c>
      <c r="K295" s="107">
        <v>54.189523809500002</v>
      </c>
    </row>
    <row r="296" spans="1:11" x14ac:dyDescent="0.15">
      <c r="A296" s="34" t="s">
        <v>1494</v>
      </c>
      <c r="B296" s="34" t="s">
        <v>1046</v>
      </c>
      <c r="C296" s="34" t="s">
        <v>89</v>
      </c>
      <c r="D296" s="34" t="s">
        <v>844</v>
      </c>
      <c r="E296" s="34" t="s">
        <v>847</v>
      </c>
      <c r="F296" s="73">
        <v>4.7694003600000006</v>
      </c>
      <c r="G296" s="55">
        <v>0.27</v>
      </c>
      <c r="H296" s="78">
        <f t="shared" si="8"/>
        <v>16.664445777777779</v>
      </c>
      <c r="I296" s="84">
        <f t="shared" si="9"/>
        <v>3.382075073645341E-4</v>
      </c>
      <c r="J296" s="107">
        <v>10.62336968</v>
      </c>
      <c r="K296" s="107">
        <v>61.098095238100001</v>
      </c>
    </row>
    <row r="297" spans="1:11" x14ac:dyDescent="0.15">
      <c r="A297" s="34" t="s">
        <v>1488</v>
      </c>
      <c r="B297" s="34" t="s">
        <v>879</v>
      </c>
      <c r="C297" s="34" t="s">
        <v>89</v>
      </c>
      <c r="D297" s="34" t="s">
        <v>844</v>
      </c>
      <c r="E297" s="34" t="s">
        <v>847</v>
      </c>
      <c r="F297" s="73">
        <v>4.7192834800000005</v>
      </c>
      <c r="G297" s="55">
        <v>0.14202681</v>
      </c>
      <c r="H297" s="78">
        <f t="shared" si="8"/>
        <v>32.228117142108594</v>
      </c>
      <c r="I297" s="84">
        <f t="shared" si="9"/>
        <v>3.3465362138678249E-4</v>
      </c>
      <c r="J297" s="107">
        <v>101.90150978999999</v>
      </c>
      <c r="K297" s="107">
        <v>20.993333333300001</v>
      </c>
    </row>
    <row r="298" spans="1:11" x14ac:dyDescent="0.15">
      <c r="A298" s="34" t="s">
        <v>988</v>
      </c>
      <c r="B298" s="34" t="s">
        <v>989</v>
      </c>
      <c r="C298" s="34" t="s">
        <v>1024</v>
      </c>
      <c r="D298" s="34" t="s">
        <v>845</v>
      </c>
      <c r="E298" s="34" t="s">
        <v>848</v>
      </c>
      <c r="F298" s="73">
        <v>4.7187064900000006</v>
      </c>
      <c r="G298" s="55">
        <v>4.2908701300000001</v>
      </c>
      <c r="H298" s="78">
        <f t="shared" si="8"/>
        <v>9.970853161197879E-2</v>
      </c>
      <c r="I298" s="84">
        <f t="shared" si="9"/>
        <v>3.3461270589742436E-4</v>
      </c>
      <c r="J298" s="107">
        <v>8.0736350911743262</v>
      </c>
      <c r="K298" s="107">
        <v>82.6961428571</v>
      </c>
    </row>
    <row r="299" spans="1:11" x14ac:dyDescent="0.15">
      <c r="A299" s="34" t="s">
        <v>1208</v>
      </c>
      <c r="B299" s="34" t="s">
        <v>1209</v>
      </c>
      <c r="C299" s="34" t="s">
        <v>90</v>
      </c>
      <c r="D299" s="34" t="s">
        <v>844</v>
      </c>
      <c r="E299" s="34" t="s">
        <v>848</v>
      </c>
      <c r="F299" s="73">
        <v>4.6837392199999996</v>
      </c>
      <c r="G299" s="55">
        <v>3.61892814</v>
      </c>
      <c r="H299" s="78">
        <f t="shared" si="8"/>
        <v>0.29423382803063891</v>
      </c>
      <c r="I299" s="84">
        <f t="shared" si="9"/>
        <v>3.3213310839388347E-4</v>
      </c>
      <c r="J299" s="107">
        <v>37.452242130000002</v>
      </c>
      <c r="K299" s="107">
        <v>16.600428571399998</v>
      </c>
    </row>
    <row r="300" spans="1:11" x14ac:dyDescent="0.15">
      <c r="A300" s="34" t="s">
        <v>871</v>
      </c>
      <c r="B300" s="34" t="s">
        <v>874</v>
      </c>
      <c r="C300" s="34" t="s">
        <v>90</v>
      </c>
      <c r="D300" s="34" t="s">
        <v>844</v>
      </c>
      <c r="E300" s="34" t="s">
        <v>847</v>
      </c>
      <c r="F300" s="73">
        <v>4.5982197000000005</v>
      </c>
      <c r="G300" s="55">
        <v>3.24421553</v>
      </c>
      <c r="H300" s="78">
        <f t="shared" si="8"/>
        <v>0.41735949953978557</v>
      </c>
      <c r="I300" s="84">
        <f t="shared" si="9"/>
        <v>3.2606875197440874E-4</v>
      </c>
      <c r="J300" s="107">
        <v>6.0592529665206003</v>
      </c>
      <c r="K300" s="107">
        <v>20.539428571399998</v>
      </c>
    </row>
    <row r="301" spans="1:11" x14ac:dyDescent="0.15">
      <c r="A301" s="34" t="s">
        <v>872</v>
      </c>
      <c r="B301" s="34" t="s">
        <v>875</v>
      </c>
      <c r="C301" s="34" t="s">
        <v>90</v>
      </c>
      <c r="D301" s="34" t="s">
        <v>844</v>
      </c>
      <c r="E301" s="34" t="s">
        <v>847</v>
      </c>
      <c r="F301" s="73">
        <v>4.5936147699999994</v>
      </c>
      <c r="G301" s="55">
        <v>1.5324969099999999</v>
      </c>
      <c r="H301" s="78">
        <f t="shared" si="8"/>
        <v>1.9974708203489948</v>
      </c>
      <c r="I301" s="84">
        <f t="shared" si="9"/>
        <v>3.2574220738193748E-4</v>
      </c>
      <c r="J301" s="107">
        <v>77.425501680000011</v>
      </c>
      <c r="K301" s="107">
        <v>84.930142857099995</v>
      </c>
    </row>
    <row r="302" spans="1:11" x14ac:dyDescent="0.15">
      <c r="A302" s="34" t="s">
        <v>435</v>
      </c>
      <c r="B302" s="34" t="s">
        <v>1616</v>
      </c>
      <c r="C302" s="34" t="s">
        <v>93</v>
      </c>
      <c r="D302" s="34" t="s">
        <v>844</v>
      </c>
      <c r="E302" s="34" t="s">
        <v>847</v>
      </c>
      <c r="F302" s="73">
        <v>4.55402621</v>
      </c>
      <c r="G302" s="55">
        <v>1.71829078</v>
      </c>
      <c r="H302" s="78">
        <f t="shared" si="8"/>
        <v>1.6503233695987123</v>
      </c>
      <c r="I302" s="84">
        <f t="shared" si="9"/>
        <v>3.2293490516632913E-4</v>
      </c>
      <c r="J302" s="107">
        <v>51.091558311980343</v>
      </c>
      <c r="K302" s="107">
        <v>159.1634285714</v>
      </c>
    </row>
    <row r="303" spans="1:11" x14ac:dyDescent="0.15">
      <c r="A303" s="34" t="s">
        <v>1468</v>
      </c>
      <c r="B303" s="34" t="s">
        <v>618</v>
      </c>
      <c r="C303" s="34" t="s">
        <v>90</v>
      </c>
      <c r="D303" s="34" t="s">
        <v>844</v>
      </c>
      <c r="E303" s="34" t="s">
        <v>847</v>
      </c>
      <c r="F303" s="73">
        <v>4.5481488399999996</v>
      </c>
      <c r="G303" s="55">
        <v>12.018244722999999</v>
      </c>
      <c r="H303" s="78">
        <f t="shared" si="8"/>
        <v>-0.62156296989892801</v>
      </c>
      <c r="I303" s="84">
        <f t="shared" si="9"/>
        <v>3.2251812936486148E-4</v>
      </c>
      <c r="J303" s="107">
        <v>91.920957370000011</v>
      </c>
      <c r="K303" s="107">
        <v>17.044095238099999</v>
      </c>
    </row>
    <row r="304" spans="1:11" x14ac:dyDescent="0.15">
      <c r="A304" s="34" t="s">
        <v>296</v>
      </c>
      <c r="B304" s="34" t="s">
        <v>297</v>
      </c>
      <c r="C304" s="34" t="s">
        <v>94</v>
      </c>
      <c r="D304" s="34" t="s">
        <v>845</v>
      </c>
      <c r="E304" s="34" t="s">
        <v>848</v>
      </c>
      <c r="F304" s="73">
        <v>4.4510712450000005</v>
      </c>
      <c r="G304" s="55">
        <v>1.0607164330000001</v>
      </c>
      <c r="H304" s="78">
        <f t="shared" si="8"/>
        <v>3.1962876283637254</v>
      </c>
      <c r="I304" s="84">
        <f t="shared" si="9"/>
        <v>3.156341672422324E-4</v>
      </c>
      <c r="J304" s="107">
        <v>237.11</v>
      </c>
      <c r="K304" s="107">
        <v>66.754285714299996</v>
      </c>
    </row>
    <row r="305" spans="1:11" x14ac:dyDescent="0.15">
      <c r="A305" s="34" t="s">
        <v>201</v>
      </c>
      <c r="B305" s="34" t="s">
        <v>161</v>
      </c>
      <c r="C305" s="34" t="s">
        <v>94</v>
      </c>
      <c r="D305" s="34" t="s">
        <v>845</v>
      </c>
      <c r="E305" s="34" t="s">
        <v>848</v>
      </c>
      <c r="F305" s="73">
        <v>4.3634951900000001</v>
      </c>
      <c r="G305" s="55">
        <v>4.4328836100000002</v>
      </c>
      <c r="H305" s="78">
        <f t="shared" si="8"/>
        <v>-1.5653111181053614E-2</v>
      </c>
      <c r="I305" s="84">
        <f t="shared" si="9"/>
        <v>3.094239779038038E-4</v>
      </c>
      <c r="J305" s="107">
        <v>23.616238500000001</v>
      </c>
      <c r="K305" s="107">
        <v>32.489619047600002</v>
      </c>
    </row>
    <row r="306" spans="1:11" x14ac:dyDescent="0.15">
      <c r="A306" s="34" t="s">
        <v>206</v>
      </c>
      <c r="B306" s="34" t="s">
        <v>1295</v>
      </c>
      <c r="C306" s="34" t="s">
        <v>94</v>
      </c>
      <c r="D306" s="34" t="s">
        <v>845</v>
      </c>
      <c r="E306" s="34" t="s">
        <v>848</v>
      </c>
      <c r="F306" s="73">
        <v>4.3300602499999998</v>
      </c>
      <c r="G306" s="55">
        <v>2.0327429599999998</v>
      </c>
      <c r="H306" s="78">
        <f t="shared" si="8"/>
        <v>1.1301563135163928</v>
      </c>
      <c r="I306" s="84">
        <f t="shared" si="9"/>
        <v>3.0705304091744381E-4</v>
      </c>
      <c r="J306" s="107">
        <v>20.963324249999999</v>
      </c>
      <c r="K306" s="107">
        <v>28.871333333300001</v>
      </c>
    </row>
    <row r="307" spans="1:11" x14ac:dyDescent="0.15">
      <c r="A307" s="34" t="s">
        <v>1434</v>
      </c>
      <c r="B307" s="34" t="s">
        <v>516</v>
      </c>
      <c r="C307" s="34" t="s">
        <v>1440</v>
      </c>
      <c r="D307" s="34" t="s">
        <v>844</v>
      </c>
      <c r="E307" s="34" t="s">
        <v>847</v>
      </c>
      <c r="F307" s="73">
        <v>4.3272213080000004</v>
      </c>
      <c r="G307" s="55">
        <v>5.5311787699999995</v>
      </c>
      <c r="H307" s="78">
        <f t="shared" si="8"/>
        <v>-0.21766742896288616</v>
      </c>
      <c r="I307" s="84">
        <f t="shared" si="9"/>
        <v>3.0685172598791412E-4</v>
      </c>
      <c r="J307" s="107">
        <v>75.712401639999996</v>
      </c>
      <c r="K307" s="107">
        <v>60.351285714299998</v>
      </c>
    </row>
    <row r="308" spans="1:11" x14ac:dyDescent="0.15">
      <c r="A308" s="34" t="s">
        <v>1096</v>
      </c>
      <c r="B308" s="34" t="s">
        <v>1097</v>
      </c>
      <c r="C308" s="34" t="s">
        <v>109</v>
      </c>
      <c r="D308" s="34" t="s">
        <v>353</v>
      </c>
      <c r="E308" s="34" t="s">
        <v>847</v>
      </c>
      <c r="F308" s="73">
        <v>4.2846191200000003</v>
      </c>
      <c r="G308" s="55">
        <v>6.65525769</v>
      </c>
      <c r="H308" s="78">
        <f t="shared" si="8"/>
        <v>-0.35620537632405325</v>
      </c>
      <c r="I308" s="84">
        <f t="shared" si="9"/>
        <v>3.0383072151687082E-4</v>
      </c>
      <c r="J308" s="107">
        <v>91.887741965111402</v>
      </c>
      <c r="K308" s="107">
        <v>65.263904761899994</v>
      </c>
    </row>
    <row r="309" spans="1:11" x14ac:dyDescent="0.15">
      <c r="A309" s="34" t="s">
        <v>250</v>
      </c>
      <c r="B309" s="34" t="s">
        <v>317</v>
      </c>
      <c r="C309" s="34" t="s">
        <v>94</v>
      </c>
      <c r="D309" s="34" t="s">
        <v>845</v>
      </c>
      <c r="E309" s="34" t="s">
        <v>848</v>
      </c>
      <c r="F309" s="73">
        <v>4.2594528299999999</v>
      </c>
      <c r="G309" s="55">
        <v>19.233591785000002</v>
      </c>
      <c r="H309" s="78">
        <f t="shared" si="8"/>
        <v>-0.77854095700825443</v>
      </c>
      <c r="I309" s="84">
        <f t="shared" si="9"/>
        <v>3.0204613067356549E-4</v>
      </c>
      <c r="J309" s="107">
        <v>103.33474320000001</v>
      </c>
      <c r="K309" s="107">
        <v>23.2629047619</v>
      </c>
    </row>
    <row r="310" spans="1:11" x14ac:dyDescent="0.15">
      <c r="A310" s="34" t="s">
        <v>1527</v>
      </c>
      <c r="B310" s="34" t="s">
        <v>1687</v>
      </c>
      <c r="C310" s="34" t="s">
        <v>95</v>
      </c>
      <c r="D310" s="34" t="s">
        <v>844</v>
      </c>
      <c r="E310" s="34" t="s">
        <v>848</v>
      </c>
      <c r="F310" s="73">
        <v>4.2533867249999995</v>
      </c>
      <c r="G310" s="55">
        <v>1.6707070100000001</v>
      </c>
      <c r="H310" s="78">
        <f t="shared" si="8"/>
        <v>1.5458603450763033</v>
      </c>
      <c r="I310" s="84">
        <f t="shared" si="9"/>
        <v>3.0161597130412614E-4</v>
      </c>
      <c r="J310" s="107">
        <v>81.075628650000013</v>
      </c>
      <c r="K310" s="107">
        <v>20.682904761900001</v>
      </c>
    </row>
    <row r="311" spans="1:11" x14ac:dyDescent="0.15">
      <c r="A311" s="34" t="s">
        <v>1362</v>
      </c>
      <c r="B311" s="34" t="s">
        <v>1363</v>
      </c>
      <c r="C311" s="34" t="s">
        <v>88</v>
      </c>
      <c r="D311" s="34" t="s">
        <v>844</v>
      </c>
      <c r="E311" s="34" t="s">
        <v>847</v>
      </c>
      <c r="F311" s="73">
        <v>4.2299053339999997</v>
      </c>
      <c r="G311" s="55">
        <v>0.61364237700000002</v>
      </c>
      <c r="H311" s="78">
        <f t="shared" si="8"/>
        <v>5.8931115133855885</v>
      </c>
      <c r="I311" s="84">
        <f t="shared" si="9"/>
        <v>2.9995085994418108E-4</v>
      </c>
      <c r="J311" s="107">
        <v>135.07900000000001</v>
      </c>
      <c r="K311" s="107">
        <v>30.8419047619</v>
      </c>
    </row>
    <row r="312" spans="1:11" x14ac:dyDescent="0.15">
      <c r="A312" s="34" t="s">
        <v>1113</v>
      </c>
      <c r="B312" s="34" t="s">
        <v>1114</v>
      </c>
      <c r="C312" s="34" t="s">
        <v>109</v>
      </c>
      <c r="D312" s="34" t="s">
        <v>353</v>
      </c>
      <c r="E312" s="34" t="s">
        <v>847</v>
      </c>
      <c r="F312" s="73">
        <v>4.1953863700000005</v>
      </c>
      <c r="G312" s="55">
        <v>4.0897647099999999</v>
      </c>
      <c r="H312" s="78">
        <f t="shared" si="8"/>
        <v>2.5825852460837684E-2</v>
      </c>
      <c r="I312" s="84">
        <f t="shared" si="9"/>
        <v>2.975030526958825E-4</v>
      </c>
      <c r="J312" s="107">
        <v>23.085628874847</v>
      </c>
      <c r="K312" s="107">
        <v>61.264285714300001</v>
      </c>
    </row>
    <row r="313" spans="1:11" x14ac:dyDescent="0.15">
      <c r="A313" s="34" t="s">
        <v>1727</v>
      </c>
      <c r="B313" s="34" t="s">
        <v>1728</v>
      </c>
      <c r="C313" s="34" t="s">
        <v>95</v>
      </c>
      <c r="D313" s="34" t="s">
        <v>844</v>
      </c>
      <c r="E313" s="34" t="s">
        <v>847</v>
      </c>
      <c r="F313" s="73">
        <v>4.1618550079999999</v>
      </c>
      <c r="G313" s="55">
        <v>1.338561618</v>
      </c>
      <c r="H313" s="78">
        <f t="shared" si="8"/>
        <v>2.1091994212551821</v>
      </c>
      <c r="I313" s="84">
        <f t="shared" si="9"/>
        <v>2.9512527823692344E-4</v>
      </c>
      <c r="J313" s="107">
        <v>627.69600000000003</v>
      </c>
      <c r="K313" s="107">
        <v>23.070476190499999</v>
      </c>
    </row>
    <row r="314" spans="1:11" x14ac:dyDescent="0.15">
      <c r="A314" s="34" t="s">
        <v>119</v>
      </c>
      <c r="B314" s="34" t="s">
        <v>120</v>
      </c>
      <c r="C314" s="34" t="s">
        <v>90</v>
      </c>
      <c r="D314" s="34" t="s">
        <v>844</v>
      </c>
      <c r="E314" s="34" t="s">
        <v>847</v>
      </c>
      <c r="F314" s="73">
        <v>4.1597554319999999</v>
      </c>
      <c r="G314" s="55">
        <v>3.1268189470000003</v>
      </c>
      <c r="H314" s="78">
        <f t="shared" si="8"/>
        <v>0.33034739219264408</v>
      </c>
      <c r="I314" s="84">
        <f t="shared" si="9"/>
        <v>2.9497639319648152E-4</v>
      </c>
      <c r="J314" s="107">
        <v>12.314421702613799</v>
      </c>
      <c r="K314" s="107">
        <v>60.327428571399999</v>
      </c>
    </row>
    <row r="315" spans="1:11" x14ac:dyDescent="0.15">
      <c r="A315" s="34" t="s">
        <v>471</v>
      </c>
      <c r="B315" s="34" t="s">
        <v>484</v>
      </c>
      <c r="C315" s="34" t="s">
        <v>94</v>
      </c>
      <c r="D315" s="34" t="s">
        <v>845</v>
      </c>
      <c r="E315" s="34" t="s">
        <v>848</v>
      </c>
      <c r="F315" s="73">
        <v>4.0987546000000004</v>
      </c>
      <c r="G315" s="55">
        <v>1.47996269</v>
      </c>
      <c r="H315" s="78">
        <f t="shared" si="8"/>
        <v>1.7694986013464975</v>
      </c>
      <c r="I315" s="84">
        <f t="shared" si="9"/>
        <v>2.9065070489593328E-4</v>
      </c>
      <c r="J315" s="107">
        <v>51.606448739999998</v>
      </c>
      <c r="K315" s="107">
        <v>87.3854761905</v>
      </c>
    </row>
    <row r="316" spans="1:11" x14ac:dyDescent="0.15">
      <c r="A316" s="34" t="s">
        <v>1743</v>
      </c>
      <c r="B316" s="34" t="s">
        <v>1744</v>
      </c>
      <c r="C316" s="34" t="s">
        <v>94</v>
      </c>
      <c r="D316" s="34" t="s">
        <v>845</v>
      </c>
      <c r="E316" s="34" t="s">
        <v>848</v>
      </c>
      <c r="F316" s="73">
        <v>4.0801179210000003</v>
      </c>
      <c r="G316" s="55">
        <v>3.2184065120000001</v>
      </c>
      <c r="H316" s="78">
        <f t="shared" si="8"/>
        <v>0.26774473820726596</v>
      </c>
      <c r="I316" s="84">
        <f t="shared" si="9"/>
        <v>2.8932914153903723E-4</v>
      </c>
      <c r="J316" s="107">
        <v>44.699193000000001</v>
      </c>
      <c r="K316" s="107">
        <v>33.803333333300003</v>
      </c>
    </row>
    <row r="317" spans="1:11" x14ac:dyDescent="0.15">
      <c r="A317" s="34" t="s">
        <v>273</v>
      </c>
      <c r="B317" s="34" t="s">
        <v>1055</v>
      </c>
      <c r="C317" s="34" t="s">
        <v>95</v>
      </c>
      <c r="D317" s="34" t="s">
        <v>844</v>
      </c>
      <c r="E317" s="34" t="s">
        <v>847</v>
      </c>
      <c r="F317" s="73">
        <v>4.0705666100000002</v>
      </c>
      <c r="G317" s="55">
        <v>6.31267245</v>
      </c>
      <c r="H317" s="78">
        <f t="shared" si="8"/>
        <v>-0.35517538059494913</v>
      </c>
      <c r="I317" s="84">
        <f t="shared" si="9"/>
        <v>2.8865183939588614E-4</v>
      </c>
      <c r="J317" s="107">
        <v>547.96799999999996</v>
      </c>
      <c r="K317" s="107">
        <v>23.994476190499999</v>
      </c>
    </row>
    <row r="318" spans="1:11" x14ac:dyDescent="0.15">
      <c r="A318" s="34" t="s">
        <v>1526</v>
      </c>
      <c r="B318" s="34" t="s">
        <v>1686</v>
      </c>
      <c r="C318" s="34" t="s">
        <v>95</v>
      </c>
      <c r="D318" s="34" t="s">
        <v>844</v>
      </c>
      <c r="E318" s="34" t="s">
        <v>848</v>
      </c>
      <c r="F318" s="73">
        <v>4.0641880119999998</v>
      </c>
      <c r="G318" s="55">
        <v>0.61229860999999997</v>
      </c>
      <c r="H318" s="78">
        <f t="shared" si="8"/>
        <v>5.6375914392488982</v>
      </c>
      <c r="I318" s="84">
        <f t="shared" si="9"/>
        <v>2.8819952053665317E-4</v>
      </c>
      <c r="J318" s="107">
        <v>18.382755280000001</v>
      </c>
      <c r="K318" s="107">
        <v>20.349523809499999</v>
      </c>
    </row>
    <row r="319" spans="1:11" x14ac:dyDescent="0.15">
      <c r="A319" s="34" t="s">
        <v>1276</v>
      </c>
      <c r="B319" s="34" t="s">
        <v>678</v>
      </c>
      <c r="C319" s="34" t="s">
        <v>90</v>
      </c>
      <c r="D319" s="34" t="s">
        <v>844</v>
      </c>
      <c r="E319" s="34" t="s">
        <v>847</v>
      </c>
      <c r="F319" s="73">
        <v>4.02205119</v>
      </c>
      <c r="G319" s="55">
        <v>1.363544074</v>
      </c>
      <c r="H319" s="78">
        <f t="shared" si="8"/>
        <v>1.9497038392027801</v>
      </c>
      <c r="I319" s="84">
        <f t="shared" si="9"/>
        <v>2.8521151607881749E-4</v>
      </c>
      <c r="J319" s="107">
        <v>15.842570759999999</v>
      </c>
      <c r="K319" s="107">
        <v>33.2484761905</v>
      </c>
    </row>
    <row r="320" spans="1:11" x14ac:dyDescent="0.15">
      <c r="A320" s="34" t="s">
        <v>236</v>
      </c>
      <c r="B320" s="34" t="s">
        <v>1378</v>
      </c>
      <c r="C320" s="34" t="s">
        <v>94</v>
      </c>
      <c r="D320" s="34" t="s">
        <v>844</v>
      </c>
      <c r="E320" s="34" t="s">
        <v>847</v>
      </c>
      <c r="F320" s="73">
        <v>4.0109087900000002</v>
      </c>
      <c r="G320" s="55">
        <v>1.21208622</v>
      </c>
      <c r="H320" s="78">
        <f t="shared" si="8"/>
        <v>2.3090952803671017</v>
      </c>
      <c r="I320" s="84">
        <f t="shared" si="9"/>
        <v>2.8442138670287673E-4</v>
      </c>
      <c r="J320" s="107">
        <v>13.03480978</v>
      </c>
      <c r="K320" s="107">
        <v>34.285904761899999</v>
      </c>
    </row>
    <row r="321" spans="1:11" x14ac:dyDescent="0.15">
      <c r="A321" s="34" t="s">
        <v>1018</v>
      </c>
      <c r="B321" s="34" t="s">
        <v>1019</v>
      </c>
      <c r="C321" s="34" t="s">
        <v>1024</v>
      </c>
      <c r="D321" s="34" t="s">
        <v>845</v>
      </c>
      <c r="E321" s="34" t="s">
        <v>848</v>
      </c>
      <c r="F321" s="73">
        <v>4.0102316900000003</v>
      </c>
      <c r="G321" s="55">
        <v>2.4268115499999996</v>
      </c>
      <c r="H321" s="78">
        <f t="shared" si="8"/>
        <v>0.65246934398346723</v>
      </c>
      <c r="I321" s="84">
        <f t="shared" si="9"/>
        <v>2.8437337221762677E-4</v>
      </c>
      <c r="J321" s="107">
        <v>48.412387286652084</v>
      </c>
      <c r="K321" s="107">
        <v>20.812428571400002</v>
      </c>
    </row>
    <row r="322" spans="1:11" x14ac:dyDescent="0.15">
      <c r="A322" s="34" t="s">
        <v>1641</v>
      </c>
      <c r="B322" s="34" t="s">
        <v>1642</v>
      </c>
      <c r="C322" s="34" t="s">
        <v>88</v>
      </c>
      <c r="D322" s="34" t="s">
        <v>844</v>
      </c>
      <c r="E322" s="34" t="s">
        <v>847</v>
      </c>
      <c r="F322" s="73">
        <v>3.8994686600000001</v>
      </c>
      <c r="G322" s="55">
        <v>6.66526218</v>
      </c>
      <c r="H322" s="78">
        <f t="shared" si="8"/>
        <v>-0.41495644811979471</v>
      </c>
      <c r="I322" s="84">
        <f t="shared" si="9"/>
        <v>2.7651894913362229E-4</v>
      </c>
      <c r="J322" s="107">
        <v>168.437138</v>
      </c>
      <c r="K322" s="107">
        <v>18.6900952381</v>
      </c>
    </row>
    <row r="323" spans="1:11" x14ac:dyDescent="0.15">
      <c r="A323" s="34" t="s">
        <v>473</v>
      </c>
      <c r="B323" s="34" t="s">
        <v>501</v>
      </c>
      <c r="C323" s="34" t="s">
        <v>94</v>
      </c>
      <c r="D323" s="34" t="s">
        <v>845</v>
      </c>
      <c r="E323" s="34" t="s">
        <v>848</v>
      </c>
      <c r="F323" s="73">
        <v>3.8920259399999999</v>
      </c>
      <c r="G323" s="55">
        <v>4.3384313200000006</v>
      </c>
      <c r="H323" s="78">
        <f t="shared" si="8"/>
        <v>-0.10289557378541159</v>
      </c>
      <c r="I323" s="84">
        <f t="shared" si="9"/>
        <v>2.7599117130219439E-4</v>
      </c>
      <c r="J323" s="107">
        <v>41.732224379999998</v>
      </c>
      <c r="K323" s="107">
        <v>55.380428571400003</v>
      </c>
    </row>
    <row r="324" spans="1:11" x14ac:dyDescent="0.15">
      <c r="A324" s="34" t="s">
        <v>1277</v>
      </c>
      <c r="B324" s="34" t="s">
        <v>679</v>
      </c>
      <c r="C324" s="34" t="s">
        <v>90</v>
      </c>
      <c r="D324" s="34" t="s">
        <v>844</v>
      </c>
      <c r="E324" s="34" t="s">
        <v>847</v>
      </c>
      <c r="F324" s="73">
        <v>3.8216457599999996</v>
      </c>
      <c r="G324" s="55">
        <v>0.87777052599999994</v>
      </c>
      <c r="H324" s="78">
        <f t="shared" si="8"/>
        <v>3.3538096197137515</v>
      </c>
      <c r="I324" s="84">
        <f t="shared" si="9"/>
        <v>2.7100037509114464E-4</v>
      </c>
      <c r="J324" s="107">
        <v>57.584629679999999</v>
      </c>
      <c r="K324" s="107">
        <v>39.286238095199998</v>
      </c>
    </row>
    <row r="325" spans="1:11" x14ac:dyDescent="0.15">
      <c r="A325" s="34" t="s">
        <v>1669</v>
      </c>
      <c r="B325" s="34" t="s">
        <v>1040</v>
      </c>
      <c r="C325" s="34" t="s">
        <v>89</v>
      </c>
      <c r="D325" s="34" t="s">
        <v>844</v>
      </c>
      <c r="E325" s="34" t="s">
        <v>847</v>
      </c>
      <c r="F325" s="73">
        <v>3.8126392999999998</v>
      </c>
      <c r="G325" s="55">
        <v>3.8426294700000003</v>
      </c>
      <c r="H325" s="78">
        <f t="shared" si="8"/>
        <v>-7.8045958461877563E-3</v>
      </c>
      <c r="I325" s="84">
        <f t="shared" si="9"/>
        <v>2.7036170939800534E-4</v>
      </c>
      <c r="J325" s="107">
        <v>131.42598075000001</v>
      </c>
      <c r="K325" s="107">
        <v>37.819000000000003</v>
      </c>
    </row>
    <row r="326" spans="1:11" x14ac:dyDescent="0.15">
      <c r="A326" s="34" t="s">
        <v>1511</v>
      </c>
      <c r="B326" s="34" t="s">
        <v>1751</v>
      </c>
      <c r="C326" s="34" t="s">
        <v>94</v>
      </c>
      <c r="D326" s="34" t="s">
        <v>845</v>
      </c>
      <c r="E326" s="34" t="s">
        <v>848</v>
      </c>
      <c r="F326" s="73">
        <v>3.8076467000000003</v>
      </c>
      <c r="G326" s="55">
        <v>7.8481406600000003</v>
      </c>
      <c r="H326" s="78">
        <f t="shared" si="8"/>
        <v>-0.51483454935936379</v>
      </c>
      <c r="I326" s="84">
        <f t="shared" si="9"/>
        <v>2.7000767436764187E-4</v>
      </c>
      <c r="J326" s="107">
        <v>159.358</v>
      </c>
      <c r="K326" s="107">
        <v>38.931809523799998</v>
      </c>
    </row>
    <row r="327" spans="1:11" x14ac:dyDescent="0.15">
      <c r="A327" s="34" t="s">
        <v>456</v>
      </c>
      <c r="B327" s="34" t="s">
        <v>457</v>
      </c>
      <c r="C327" s="34" t="s">
        <v>94</v>
      </c>
      <c r="D327" s="34" t="s">
        <v>845</v>
      </c>
      <c r="E327" s="34" t="s">
        <v>848</v>
      </c>
      <c r="F327" s="73">
        <v>3.76229178</v>
      </c>
      <c r="G327" s="55">
        <v>14.38228889</v>
      </c>
      <c r="H327" s="78">
        <f t="shared" ref="H327:H390" si="10">IF(ISERROR(F327/G327-1),"",((F327/G327-1)))</f>
        <v>-0.73840799550230707</v>
      </c>
      <c r="I327" s="84">
        <f t="shared" ref="I327:I390" si="11">F327/$F$771</f>
        <v>2.6679146828677557E-4</v>
      </c>
      <c r="J327" s="107">
        <v>261.84983904000001</v>
      </c>
      <c r="K327" s="107">
        <v>21.133476190500001</v>
      </c>
    </row>
    <row r="328" spans="1:11" x14ac:dyDescent="0.15">
      <c r="A328" s="34" t="s">
        <v>131</v>
      </c>
      <c r="B328" s="34" t="s">
        <v>526</v>
      </c>
      <c r="C328" s="34" t="s">
        <v>87</v>
      </c>
      <c r="D328" s="34" t="s">
        <v>844</v>
      </c>
      <c r="E328" s="34" t="s">
        <v>847</v>
      </c>
      <c r="F328" s="73">
        <v>3.7577873500000001</v>
      </c>
      <c r="G328" s="55">
        <v>0.55458865000000002</v>
      </c>
      <c r="H328" s="78">
        <f t="shared" si="10"/>
        <v>5.7758100530907006</v>
      </c>
      <c r="I328" s="84">
        <f t="shared" si="11"/>
        <v>2.6647205034585901E-4</v>
      </c>
      <c r="J328" s="107">
        <v>23.370724020000001</v>
      </c>
      <c r="K328" s="107">
        <v>36.149380952400001</v>
      </c>
    </row>
    <row r="329" spans="1:11" x14ac:dyDescent="0.15">
      <c r="A329" s="34" t="s">
        <v>299</v>
      </c>
      <c r="B329" s="34" t="s">
        <v>300</v>
      </c>
      <c r="C329" s="34" t="s">
        <v>94</v>
      </c>
      <c r="D329" s="34" t="s">
        <v>845</v>
      </c>
      <c r="E329" s="34" t="s">
        <v>848</v>
      </c>
      <c r="F329" s="73">
        <v>3.74141068</v>
      </c>
      <c r="G329" s="55">
        <v>1.9757191039999999</v>
      </c>
      <c r="H329" s="78">
        <f t="shared" si="10"/>
        <v>0.89369565361048409</v>
      </c>
      <c r="I329" s="84">
        <f t="shared" si="11"/>
        <v>2.6531074864720444E-4</v>
      </c>
      <c r="J329" s="107">
        <v>161.93154978000001</v>
      </c>
      <c r="K329" s="107">
        <v>61.215714285700003</v>
      </c>
    </row>
    <row r="330" spans="1:11" x14ac:dyDescent="0.15">
      <c r="A330" s="34" t="s">
        <v>551</v>
      </c>
      <c r="B330" s="34" t="s">
        <v>552</v>
      </c>
      <c r="C330" s="34" t="s">
        <v>87</v>
      </c>
      <c r="D330" s="34" t="s">
        <v>844</v>
      </c>
      <c r="E330" s="34" t="s">
        <v>847</v>
      </c>
      <c r="F330" s="73">
        <v>3.7023323100000001</v>
      </c>
      <c r="G330" s="55">
        <v>1.0231118699999999</v>
      </c>
      <c r="H330" s="78">
        <f t="shared" si="10"/>
        <v>2.6186974450799796</v>
      </c>
      <c r="I330" s="84">
        <f t="shared" si="11"/>
        <v>2.6253962500230897E-4</v>
      </c>
      <c r="J330" s="107">
        <v>3.8290547000000004</v>
      </c>
      <c r="K330" s="107">
        <v>13.554047619</v>
      </c>
    </row>
    <row r="331" spans="1:11" x14ac:dyDescent="0.15">
      <c r="A331" s="34" t="s">
        <v>1503</v>
      </c>
      <c r="B331" s="34" t="s">
        <v>488</v>
      </c>
      <c r="C331" s="34" t="s">
        <v>93</v>
      </c>
      <c r="D331" s="34" t="s">
        <v>844</v>
      </c>
      <c r="E331" s="34" t="s">
        <v>847</v>
      </c>
      <c r="F331" s="73">
        <v>3.69703735</v>
      </c>
      <c r="G331" s="55">
        <v>7.6305576200000003</v>
      </c>
      <c r="H331" s="78">
        <f t="shared" si="10"/>
        <v>-0.51549578233838167</v>
      </c>
      <c r="I331" s="84">
        <f t="shared" si="11"/>
        <v>2.6216414903299971E-4</v>
      </c>
      <c r="J331" s="107">
        <v>55.601350127059966</v>
      </c>
      <c r="K331" s="107">
        <v>148.447</v>
      </c>
    </row>
    <row r="332" spans="1:11" x14ac:dyDescent="0.15">
      <c r="A332" s="34" t="s">
        <v>643</v>
      </c>
      <c r="B332" s="34" t="s">
        <v>800</v>
      </c>
      <c r="C332" s="34" t="s">
        <v>109</v>
      </c>
      <c r="D332" s="34" t="s">
        <v>845</v>
      </c>
      <c r="E332" s="34" t="s">
        <v>847</v>
      </c>
      <c r="F332" s="73">
        <v>3.6026403999999999</v>
      </c>
      <c r="G332" s="55">
        <v>0.90204504000000008</v>
      </c>
      <c r="H332" s="78">
        <f t="shared" si="10"/>
        <v>2.9938586658599657</v>
      </c>
      <c r="I332" s="84">
        <f t="shared" si="11"/>
        <v>2.5547027669003822E-4</v>
      </c>
      <c r="J332" s="107">
        <v>11.990376251730899</v>
      </c>
      <c r="K332" s="107">
        <v>23.903285714300001</v>
      </c>
    </row>
    <row r="333" spans="1:11" x14ac:dyDescent="0.15">
      <c r="A333" s="34" t="s">
        <v>1461</v>
      </c>
      <c r="B333" s="34" t="s">
        <v>1720</v>
      </c>
      <c r="C333" s="34" t="s">
        <v>90</v>
      </c>
      <c r="D333" s="34" t="s">
        <v>844</v>
      </c>
      <c r="E333" s="34" t="s">
        <v>847</v>
      </c>
      <c r="F333" s="73">
        <v>3.4986392999999998</v>
      </c>
      <c r="G333" s="55">
        <v>0.30704684000000004</v>
      </c>
      <c r="H333" s="78">
        <f t="shared" si="10"/>
        <v>10.394480724830125</v>
      </c>
      <c r="I333" s="84">
        <f t="shared" si="11"/>
        <v>2.4809535528709487E-4</v>
      </c>
      <c r="J333" s="107">
        <v>6.98726863</v>
      </c>
      <c r="K333" s="107">
        <v>19.565619047599998</v>
      </c>
    </row>
    <row r="334" spans="1:11" x14ac:dyDescent="0.15">
      <c r="A334" s="34" t="s">
        <v>225</v>
      </c>
      <c r="B334" s="34" t="s">
        <v>172</v>
      </c>
      <c r="C334" s="34" t="s">
        <v>94</v>
      </c>
      <c r="D334" s="34" t="s">
        <v>845</v>
      </c>
      <c r="E334" s="34" t="s">
        <v>848</v>
      </c>
      <c r="F334" s="73">
        <v>3.4810180480000001</v>
      </c>
      <c r="G334" s="55">
        <v>10.633173717</v>
      </c>
      <c r="H334" s="78">
        <f t="shared" si="10"/>
        <v>-0.67262661735370199</v>
      </c>
      <c r="I334" s="84">
        <f t="shared" si="11"/>
        <v>2.4684579784470766E-4</v>
      </c>
      <c r="J334" s="107">
        <v>78.397706279999994</v>
      </c>
      <c r="K334" s="107">
        <v>35.803190476200001</v>
      </c>
    </row>
    <row r="335" spans="1:11" x14ac:dyDescent="0.15">
      <c r="A335" s="34" t="s">
        <v>1213</v>
      </c>
      <c r="B335" s="34" t="s">
        <v>1826</v>
      </c>
      <c r="C335" s="34" t="s">
        <v>90</v>
      </c>
      <c r="D335" s="34" t="s">
        <v>844</v>
      </c>
      <c r="E335" s="34" t="s">
        <v>848</v>
      </c>
      <c r="F335" s="73">
        <v>3.4584823459999998</v>
      </c>
      <c r="G335" s="55">
        <v>12.382539145999999</v>
      </c>
      <c r="H335" s="78">
        <f t="shared" si="10"/>
        <v>-0.72069683727854694</v>
      </c>
      <c r="I335" s="84">
        <f t="shared" si="11"/>
        <v>2.4524774714130014E-4</v>
      </c>
      <c r="J335" s="107">
        <v>74.00816743</v>
      </c>
      <c r="K335" s="107">
        <v>0.80976190479999999</v>
      </c>
    </row>
    <row r="336" spans="1:11" x14ac:dyDescent="0.15">
      <c r="A336" s="34" t="s">
        <v>224</v>
      </c>
      <c r="B336" s="34" t="s">
        <v>171</v>
      </c>
      <c r="C336" s="34" t="s">
        <v>94</v>
      </c>
      <c r="D336" s="34" t="s">
        <v>845</v>
      </c>
      <c r="E336" s="34" t="s">
        <v>848</v>
      </c>
      <c r="F336" s="73">
        <v>3.4255532910000004</v>
      </c>
      <c r="G336" s="55">
        <v>1.6040330600000001</v>
      </c>
      <c r="H336" s="78">
        <f t="shared" si="10"/>
        <v>1.1355877110163801</v>
      </c>
      <c r="I336" s="84">
        <f t="shared" si="11"/>
        <v>2.4291268344968351E-4</v>
      </c>
      <c r="J336" s="107">
        <v>19.498007699999999</v>
      </c>
      <c r="K336" s="107">
        <v>65.837428571399997</v>
      </c>
    </row>
    <row r="337" spans="1:11" x14ac:dyDescent="0.15">
      <c r="A337" s="34" t="s">
        <v>1536</v>
      </c>
      <c r="B337" s="34" t="s">
        <v>1696</v>
      </c>
      <c r="C337" s="34" t="s">
        <v>95</v>
      </c>
      <c r="D337" s="34" t="s">
        <v>844</v>
      </c>
      <c r="E337" s="34" t="s">
        <v>848</v>
      </c>
      <c r="F337" s="73">
        <v>3.3914344199999999</v>
      </c>
      <c r="G337" s="55">
        <v>2.7760536600000001</v>
      </c>
      <c r="H337" s="78">
        <f t="shared" si="10"/>
        <v>0.22167466316195039</v>
      </c>
      <c r="I337" s="84">
        <f t="shared" si="11"/>
        <v>2.4049324757850361E-4</v>
      </c>
      <c r="J337" s="107">
        <v>183.848208</v>
      </c>
      <c r="K337" s="107">
        <v>16.528904761900002</v>
      </c>
    </row>
    <row r="338" spans="1:11" x14ac:dyDescent="0.15">
      <c r="A338" s="34" t="s">
        <v>1758</v>
      </c>
      <c r="B338" s="34" t="s">
        <v>1759</v>
      </c>
      <c r="C338" s="34" t="s">
        <v>94</v>
      </c>
      <c r="D338" s="34" t="s">
        <v>845</v>
      </c>
      <c r="E338" s="34" t="s">
        <v>848</v>
      </c>
      <c r="F338" s="73">
        <v>3.3806003990000004</v>
      </c>
      <c r="G338" s="55">
        <v>6.8913088940000007</v>
      </c>
      <c r="H338" s="78">
        <f t="shared" si="10"/>
        <v>-0.50944001335604616</v>
      </c>
      <c r="I338" s="84">
        <f t="shared" si="11"/>
        <v>2.397249859605704E-4</v>
      </c>
      <c r="J338" s="107">
        <v>49.262098599999995</v>
      </c>
      <c r="K338" s="107">
        <v>44.313952381</v>
      </c>
    </row>
    <row r="339" spans="1:11" x14ac:dyDescent="0.15">
      <c r="A339" s="34" t="s">
        <v>1725</v>
      </c>
      <c r="B339" s="34" t="s">
        <v>1726</v>
      </c>
      <c r="C339" s="34" t="s">
        <v>90</v>
      </c>
      <c r="D339" s="34" t="s">
        <v>844</v>
      </c>
      <c r="E339" s="34" t="s">
        <v>847</v>
      </c>
      <c r="F339" s="73">
        <v>3.3615744649999999</v>
      </c>
      <c r="G339" s="55">
        <v>5.0636320599999998</v>
      </c>
      <c r="H339" s="78">
        <f t="shared" si="10"/>
        <v>-0.33613374250576966</v>
      </c>
      <c r="I339" s="84">
        <f t="shared" si="11"/>
        <v>2.3837581977033211E-4</v>
      </c>
      <c r="J339" s="107">
        <v>17.690683524683401</v>
      </c>
      <c r="K339" s="107">
        <v>120.2167894737</v>
      </c>
    </row>
    <row r="340" spans="1:11" x14ac:dyDescent="0.15">
      <c r="A340" s="34" t="s">
        <v>465</v>
      </c>
      <c r="B340" s="34" t="s">
        <v>477</v>
      </c>
      <c r="C340" s="34" t="s">
        <v>92</v>
      </c>
      <c r="D340" s="34" t="s">
        <v>845</v>
      </c>
      <c r="E340" s="34" t="s">
        <v>848</v>
      </c>
      <c r="F340" s="73">
        <v>3.3470184300000003</v>
      </c>
      <c r="G340" s="55">
        <v>18.514605840000002</v>
      </c>
      <c r="H340" s="78">
        <f t="shared" si="10"/>
        <v>-0.81922280933635039</v>
      </c>
      <c r="I340" s="84">
        <f t="shared" si="11"/>
        <v>2.3734362286026588E-4</v>
      </c>
      <c r="J340" s="107">
        <v>151.05698856000001</v>
      </c>
      <c r="K340" s="107">
        <v>15.9255238095</v>
      </c>
    </row>
    <row r="341" spans="1:11" x14ac:dyDescent="0.15">
      <c r="A341" s="34" t="s">
        <v>198</v>
      </c>
      <c r="B341" s="34" t="s">
        <v>1756</v>
      </c>
      <c r="C341" s="34" t="s">
        <v>94</v>
      </c>
      <c r="D341" s="34" t="s">
        <v>845</v>
      </c>
      <c r="E341" s="34" t="s">
        <v>848</v>
      </c>
      <c r="F341" s="73">
        <v>3.33754638</v>
      </c>
      <c r="G341" s="55">
        <v>0.69230427000000005</v>
      </c>
      <c r="H341" s="78">
        <f t="shared" si="10"/>
        <v>3.8209241581017546</v>
      </c>
      <c r="I341" s="84">
        <f t="shared" si="11"/>
        <v>2.3667194126964088E-4</v>
      </c>
      <c r="J341" s="107">
        <v>22.853517350000001</v>
      </c>
      <c r="K341" s="107">
        <v>22.503095238099998</v>
      </c>
    </row>
    <row r="342" spans="1:11" x14ac:dyDescent="0.15">
      <c r="A342" s="34" t="s">
        <v>628</v>
      </c>
      <c r="B342" s="34" t="s">
        <v>629</v>
      </c>
      <c r="C342" s="34" t="s">
        <v>90</v>
      </c>
      <c r="D342" s="34" t="s">
        <v>844</v>
      </c>
      <c r="E342" s="34" t="s">
        <v>848</v>
      </c>
      <c r="F342" s="73">
        <v>3.3371352599999997</v>
      </c>
      <c r="G342" s="55">
        <v>3.2508453980000001</v>
      </c>
      <c r="H342" s="78">
        <f t="shared" si="10"/>
        <v>2.6543822124880823E-2</v>
      </c>
      <c r="I342" s="84">
        <f t="shared" si="11"/>
        <v>2.3664278794638583E-4</v>
      </c>
      <c r="J342" s="107">
        <v>205.16762082773488</v>
      </c>
      <c r="K342" s="107">
        <v>34.307047619000002</v>
      </c>
    </row>
    <row r="343" spans="1:11" x14ac:dyDescent="0.15">
      <c r="A343" s="34" t="s">
        <v>1533</v>
      </c>
      <c r="B343" s="34" t="s">
        <v>1693</v>
      </c>
      <c r="C343" s="34" t="s">
        <v>95</v>
      </c>
      <c r="D343" s="34" t="s">
        <v>844</v>
      </c>
      <c r="E343" s="34" t="s">
        <v>848</v>
      </c>
      <c r="F343" s="73">
        <v>3.3085362099999998</v>
      </c>
      <c r="G343" s="55">
        <v>1.2178646910000002</v>
      </c>
      <c r="H343" s="78">
        <f t="shared" si="10"/>
        <v>1.7166697864303213</v>
      </c>
      <c r="I343" s="84">
        <f t="shared" si="11"/>
        <v>2.34614773377801E-4</v>
      </c>
      <c r="J343" s="107">
        <v>144.80022911</v>
      </c>
      <c r="K343" s="107">
        <v>18.613523809499998</v>
      </c>
    </row>
    <row r="344" spans="1:11" x14ac:dyDescent="0.15">
      <c r="A344" s="34" t="s">
        <v>1014</v>
      </c>
      <c r="B344" s="34" t="s">
        <v>1015</v>
      </c>
      <c r="C344" s="34" t="s">
        <v>95</v>
      </c>
      <c r="D344" s="34" t="s">
        <v>844</v>
      </c>
      <c r="E344" s="34" t="s">
        <v>847</v>
      </c>
      <c r="F344" s="73">
        <v>3.2978276800000002</v>
      </c>
      <c r="G344" s="55">
        <v>2.4227046400000001</v>
      </c>
      <c r="H344" s="78">
        <f t="shared" si="10"/>
        <v>0.36121738719252217</v>
      </c>
      <c r="I344" s="84">
        <f t="shared" si="11"/>
        <v>2.3385541057210896E-4</v>
      </c>
      <c r="J344" s="107">
        <v>69.890799999999999</v>
      </c>
      <c r="K344" s="107">
        <v>43.704380952400001</v>
      </c>
    </row>
    <row r="345" spans="1:11" x14ac:dyDescent="0.15">
      <c r="A345" s="34" t="s">
        <v>951</v>
      </c>
      <c r="B345" s="34" t="s">
        <v>1356</v>
      </c>
      <c r="C345" s="34" t="s">
        <v>88</v>
      </c>
      <c r="D345" s="34" t="s">
        <v>844</v>
      </c>
      <c r="E345" s="34" t="s">
        <v>847</v>
      </c>
      <c r="F345" s="73">
        <v>3.2613005909999999</v>
      </c>
      <c r="G345" s="55">
        <v>5.7945251200000003</v>
      </c>
      <c r="H345" s="78">
        <f t="shared" si="10"/>
        <v>-0.43717551939786914</v>
      </c>
      <c r="I345" s="84">
        <f t="shared" si="11"/>
        <v>2.3126520325263527E-4</v>
      </c>
      <c r="J345" s="107">
        <v>34.805909999999997</v>
      </c>
      <c r="K345" s="107">
        <v>23.713619047600002</v>
      </c>
    </row>
    <row r="346" spans="1:11" x14ac:dyDescent="0.15">
      <c r="A346" s="34" t="s">
        <v>986</v>
      </c>
      <c r="B346" s="34" t="s">
        <v>987</v>
      </c>
      <c r="C346" s="34" t="s">
        <v>88</v>
      </c>
      <c r="D346" s="34" t="s">
        <v>844</v>
      </c>
      <c r="E346" s="34" t="s">
        <v>847</v>
      </c>
      <c r="F346" s="73">
        <v>3.2393007799999998</v>
      </c>
      <c r="G346" s="55">
        <v>14.529987119999999</v>
      </c>
      <c r="H346" s="78">
        <f t="shared" si="10"/>
        <v>-0.77706100127637279</v>
      </c>
      <c r="I346" s="84">
        <f t="shared" si="11"/>
        <v>2.2970515362811581E-4</v>
      </c>
      <c r="J346" s="107">
        <v>53.2727</v>
      </c>
      <c r="K346" s="107">
        <v>10.8545714286</v>
      </c>
    </row>
    <row r="347" spans="1:11" x14ac:dyDescent="0.15">
      <c r="A347" s="34" t="s">
        <v>1611</v>
      </c>
      <c r="B347" s="34" t="s">
        <v>1612</v>
      </c>
      <c r="C347" s="34" t="s">
        <v>95</v>
      </c>
      <c r="D347" s="34" t="s">
        <v>844</v>
      </c>
      <c r="E347" s="34" t="s">
        <v>847</v>
      </c>
      <c r="F347" s="73">
        <v>3.2352028990000004</v>
      </c>
      <c r="G347" s="55">
        <v>4.5097419299999997</v>
      </c>
      <c r="H347" s="78">
        <f t="shared" si="10"/>
        <v>-0.28261906130845926</v>
      </c>
      <c r="I347" s="84">
        <f t="shared" si="11"/>
        <v>2.2941456487190448E-4</v>
      </c>
      <c r="J347" s="107">
        <v>16.773209600000001</v>
      </c>
      <c r="K347" s="107">
        <v>56.335285714299999</v>
      </c>
    </row>
    <row r="348" spans="1:11" x14ac:dyDescent="0.15">
      <c r="A348" s="34" t="s">
        <v>1817</v>
      </c>
      <c r="B348" s="34" t="s">
        <v>1818</v>
      </c>
      <c r="C348" s="34" t="s">
        <v>90</v>
      </c>
      <c r="D348" s="34" t="s">
        <v>844</v>
      </c>
      <c r="E348" s="34" t="s">
        <v>847</v>
      </c>
      <c r="F348" s="73">
        <v>3.2102074900000002</v>
      </c>
      <c r="G348" s="55">
        <v>1.77049451</v>
      </c>
      <c r="H348" s="78">
        <f t="shared" si="10"/>
        <v>0.81316997701393623</v>
      </c>
      <c r="I348" s="84">
        <f t="shared" si="11"/>
        <v>2.2764209153451262E-4</v>
      </c>
      <c r="J348" s="107">
        <v>36.968416099999999</v>
      </c>
      <c r="K348" s="107">
        <v>43.3851428571</v>
      </c>
    </row>
    <row r="349" spans="1:11" x14ac:dyDescent="0.15">
      <c r="A349" s="34" t="s">
        <v>1535</v>
      </c>
      <c r="B349" s="34" t="s">
        <v>1695</v>
      </c>
      <c r="C349" s="34" t="s">
        <v>95</v>
      </c>
      <c r="D349" s="34" t="s">
        <v>844</v>
      </c>
      <c r="E349" s="34" t="s">
        <v>848</v>
      </c>
      <c r="F349" s="73">
        <v>3.1580922930000002</v>
      </c>
      <c r="G349" s="55">
        <v>0.64996192000000008</v>
      </c>
      <c r="H349" s="78">
        <f t="shared" si="10"/>
        <v>3.8588881837877516</v>
      </c>
      <c r="I349" s="84">
        <f t="shared" si="11"/>
        <v>2.2394650099004813E-4</v>
      </c>
      <c r="J349" s="107">
        <v>74.242535469999993</v>
      </c>
      <c r="K349" s="107">
        <v>22.015285714299999</v>
      </c>
    </row>
    <row r="350" spans="1:11" x14ac:dyDescent="0.15">
      <c r="A350" s="34" t="s">
        <v>1199</v>
      </c>
      <c r="B350" s="34" t="s">
        <v>579</v>
      </c>
      <c r="C350" s="34" t="s">
        <v>378</v>
      </c>
      <c r="D350" s="34" t="s">
        <v>845</v>
      </c>
      <c r="E350" s="34" t="s">
        <v>848</v>
      </c>
      <c r="F350" s="73">
        <v>3.1575908699999999</v>
      </c>
      <c r="G350" s="55">
        <v>3.0307445150000003</v>
      </c>
      <c r="H350" s="78">
        <f t="shared" si="10"/>
        <v>4.1853199559448662E-2</v>
      </c>
      <c r="I350" s="84">
        <f t="shared" si="11"/>
        <v>2.2391094410445143E-4</v>
      </c>
      <c r="J350" s="107">
        <v>182.19629088999997</v>
      </c>
      <c r="K350" s="107">
        <v>20.032714285699999</v>
      </c>
    </row>
    <row r="351" spans="1:11" x14ac:dyDescent="0.15">
      <c r="A351" s="34" t="s">
        <v>1786</v>
      </c>
      <c r="B351" s="34" t="s">
        <v>1779</v>
      </c>
      <c r="C351" s="34" t="s">
        <v>88</v>
      </c>
      <c r="D351" s="34" t="s">
        <v>844</v>
      </c>
      <c r="E351" s="34" t="s">
        <v>847</v>
      </c>
      <c r="F351" s="73">
        <v>3.15573346</v>
      </c>
      <c r="G351" s="55">
        <v>32.441723940000003</v>
      </c>
      <c r="H351" s="78">
        <f t="shared" si="10"/>
        <v>-0.90272608614029159</v>
      </c>
      <c r="I351" s="84">
        <f t="shared" si="11"/>
        <v>2.2377923152868982E-4</v>
      </c>
      <c r="J351" s="107">
        <v>23.626999999999999</v>
      </c>
      <c r="K351" s="107">
        <v>20.909380952399999</v>
      </c>
    </row>
    <row r="352" spans="1:11" x14ac:dyDescent="0.15">
      <c r="A352" s="34" t="s">
        <v>150</v>
      </c>
      <c r="B352" s="34" t="s">
        <v>578</v>
      </c>
      <c r="C352" s="34" t="s">
        <v>378</v>
      </c>
      <c r="D352" s="34" t="s">
        <v>845</v>
      </c>
      <c r="E352" s="34" t="s">
        <v>848</v>
      </c>
      <c r="F352" s="73">
        <v>3.1530033399999997</v>
      </c>
      <c r="G352" s="55">
        <v>0.17036102</v>
      </c>
      <c r="H352" s="78">
        <f t="shared" si="10"/>
        <v>17.507774489727755</v>
      </c>
      <c r="I352" s="84">
        <f t="shared" si="11"/>
        <v>2.2358563338001057E-4</v>
      </c>
      <c r="J352" s="107">
        <v>386.53330724</v>
      </c>
      <c r="K352" s="107">
        <v>17.140285714299999</v>
      </c>
    </row>
    <row r="353" spans="1:11" x14ac:dyDescent="0.15">
      <c r="A353" s="34" t="s">
        <v>1816</v>
      </c>
      <c r="B353" s="34" t="s">
        <v>1824</v>
      </c>
      <c r="C353" s="34" t="s">
        <v>95</v>
      </c>
      <c r="D353" s="34" t="s">
        <v>844</v>
      </c>
      <c r="E353" s="34" t="s">
        <v>848</v>
      </c>
      <c r="F353" s="73">
        <v>3.138956265</v>
      </c>
      <c r="G353" s="55">
        <v>0.70276537500000003</v>
      </c>
      <c r="H353" s="78">
        <f t="shared" si="10"/>
        <v>3.4665778603563098</v>
      </c>
      <c r="I353" s="84">
        <f t="shared" si="11"/>
        <v>2.2258952781895161E-4</v>
      </c>
      <c r="J353" s="107">
        <v>45.224225300000001</v>
      </c>
      <c r="K353" s="107">
        <v>34.813666666700001</v>
      </c>
    </row>
    <row r="354" spans="1:11" x14ac:dyDescent="0.15">
      <c r="A354" s="34" t="s">
        <v>1428</v>
      </c>
      <c r="B354" s="34" t="s">
        <v>346</v>
      </c>
      <c r="C354" s="34" t="s">
        <v>87</v>
      </c>
      <c r="D354" s="34" t="s">
        <v>844</v>
      </c>
      <c r="E354" s="34" t="s">
        <v>847</v>
      </c>
      <c r="F354" s="73">
        <v>3.11590802</v>
      </c>
      <c r="G354" s="55">
        <v>4.5329599800000002</v>
      </c>
      <c r="H354" s="78">
        <f t="shared" si="10"/>
        <v>-0.31261073696926844</v>
      </c>
      <c r="I354" s="84">
        <f t="shared" si="11"/>
        <v>2.2095513168899931E-4</v>
      </c>
      <c r="J354" s="107">
        <v>99.368723300000013</v>
      </c>
      <c r="K354" s="107">
        <v>17.8357142857</v>
      </c>
    </row>
    <row r="355" spans="1:11" x14ac:dyDescent="0.15">
      <c r="A355" s="34" t="s">
        <v>587</v>
      </c>
      <c r="B355" s="34" t="s">
        <v>485</v>
      </c>
      <c r="C355" s="34" t="s">
        <v>94</v>
      </c>
      <c r="D355" s="34" t="s">
        <v>845</v>
      </c>
      <c r="E355" s="34" t="s">
        <v>848</v>
      </c>
      <c r="F355" s="73">
        <v>3.10255145</v>
      </c>
      <c r="G355" s="55">
        <v>1.15204197</v>
      </c>
      <c r="H355" s="78">
        <f t="shared" si="10"/>
        <v>1.6930889071688942</v>
      </c>
      <c r="I355" s="84">
        <f t="shared" si="11"/>
        <v>2.200079911879574E-4</v>
      </c>
      <c r="J355" s="107">
        <v>178.92</v>
      </c>
      <c r="K355" s="107">
        <v>60.365476190499997</v>
      </c>
    </row>
    <row r="356" spans="1:11" x14ac:dyDescent="0.15">
      <c r="A356" s="34" t="s">
        <v>1201</v>
      </c>
      <c r="B356" s="34" t="s">
        <v>580</v>
      </c>
      <c r="C356" s="34" t="s">
        <v>378</v>
      </c>
      <c r="D356" s="34" t="s">
        <v>845</v>
      </c>
      <c r="E356" s="34" t="s">
        <v>848</v>
      </c>
      <c r="F356" s="73">
        <v>3.1003223900000001</v>
      </c>
      <c r="G356" s="55">
        <v>5.9316838389999997</v>
      </c>
      <c r="H356" s="78">
        <f t="shared" si="10"/>
        <v>-0.47732844936612939</v>
      </c>
      <c r="I356" s="84">
        <f t="shared" si="11"/>
        <v>2.1984992418383489E-4</v>
      </c>
      <c r="J356" s="107">
        <v>950.53766501999996</v>
      </c>
      <c r="K356" s="107">
        <v>15.994952380999999</v>
      </c>
    </row>
    <row r="357" spans="1:11" x14ac:dyDescent="0.15">
      <c r="A357" s="34" t="s">
        <v>1474</v>
      </c>
      <c r="B357" s="34" t="s">
        <v>1042</v>
      </c>
      <c r="C357" s="34" t="s">
        <v>89</v>
      </c>
      <c r="D357" s="34" t="s">
        <v>844</v>
      </c>
      <c r="E357" s="34" t="s">
        <v>847</v>
      </c>
      <c r="F357" s="73">
        <v>3.0902290200000002</v>
      </c>
      <c r="G357" s="55">
        <v>2.4865178700000001</v>
      </c>
      <c r="H357" s="78">
        <f t="shared" si="10"/>
        <v>0.24279381108972276</v>
      </c>
      <c r="I357" s="84">
        <f t="shared" si="11"/>
        <v>2.1913418357685262E-4</v>
      </c>
      <c r="J357" s="107">
        <v>4.6068860200000001</v>
      </c>
      <c r="K357" s="107">
        <v>19.4168571429</v>
      </c>
    </row>
    <row r="358" spans="1:11" x14ac:dyDescent="0.15">
      <c r="A358" s="34" t="s">
        <v>644</v>
      </c>
      <c r="B358" s="34" t="s">
        <v>801</v>
      </c>
      <c r="C358" s="34" t="s">
        <v>109</v>
      </c>
      <c r="D358" s="34" t="s">
        <v>845</v>
      </c>
      <c r="E358" s="34" t="s">
        <v>847</v>
      </c>
      <c r="F358" s="73">
        <v>3.0646666800000002</v>
      </c>
      <c r="G358" s="55">
        <v>4.2456370400000001</v>
      </c>
      <c r="H358" s="78">
        <f t="shared" si="10"/>
        <v>-0.27816093294682576</v>
      </c>
      <c r="I358" s="84">
        <f t="shared" si="11"/>
        <v>2.173215080534657E-4</v>
      </c>
      <c r="J358" s="107">
        <v>16.560297599999998</v>
      </c>
      <c r="K358" s="107">
        <v>31.5174285714</v>
      </c>
    </row>
    <row r="359" spans="1:11" x14ac:dyDescent="0.15">
      <c r="A359" s="34" t="s">
        <v>947</v>
      </c>
      <c r="B359" s="34" t="s">
        <v>1353</v>
      </c>
      <c r="C359" s="34" t="s">
        <v>88</v>
      </c>
      <c r="D359" s="34" t="s">
        <v>844</v>
      </c>
      <c r="E359" s="34" t="s">
        <v>847</v>
      </c>
      <c r="F359" s="73">
        <v>3.016208148</v>
      </c>
      <c r="G359" s="55">
        <v>2.3663214900000002</v>
      </c>
      <c r="H359" s="78">
        <f t="shared" si="10"/>
        <v>0.27464005239626155</v>
      </c>
      <c r="I359" s="84">
        <f t="shared" si="11"/>
        <v>2.1388521877573676E-4</v>
      </c>
      <c r="J359" s="107">
        <v>13.38588</v>
      </c>
      <c r="K359" s="107">
        <v>40.425285714300003</v>
      </c>
    </row>
    <row r="360" spans="1:11" x14ac:dyDescent="0.15">
      <c r="A360" s="34" t="s">
        <v>1661</v>
      </c>
      <c r="B360" s="34" t="s">
        <v>1662</v>
      </c>
      <c r="C360" s="34" t="s">
        <v>88</v>
      </c>
      <c r="D360" s="34" t="s">
        <v>844</v>
      </c>
      <c r="E360" s="34" t="s">
        <v>847</v>
      </c>
      <c r="F360" s="73">
        <v>2.9884372400000001</v>
      </c>
      <c r="G360" s="55">
        <v>2.8345397599999997</v>
      </c>
      <c r="H360" s="78">
        <f t="shared" si="10"/>
        <v>5.4293639543091299E-2</v>
      </c>
      <c r="I360" s="84">
        <f t="shared" si="11"/>
        <v>2.1191592937602494E-4</v>
      </c>
      <c r="J360" s="107">
        <v>44.313000000000002</v>
      </c>
      <c r="K360" s="107">
        <v>20.274571428600002</v>
      </c>
    </row>
    <row r="361" spans="1:11" x14ac:dyDescent="0.15">
      <c r="A361" s="34" t="s">
        <v>1074</v>
      </c>
      <c r="B361" s="34" t="s">
        <v>1075</v>
      </c>
      <c r="C361" s="34" t="s">
        <v>109</v>
      </c>
      <c r="D361" s="34" t="s">
        <v>353</v>
      </c>
      <c r="E361" s="34" t="s">
        <v>847</v>
      </c>
      <c r="F361" s="73">
        <v>2.9672552699999999</v>
      </c>
      <c r="G361" s="55">
        <v>5.3327695300000002</v>
      </c>
      <c r="H361" s="78">
        <f t="shared" si="10"/>
        <v>-0.44358081606425626</v>
      </c>
      <c r="I361" s="84">
        <f t="shared" si="11"/>
        <v>2.1041387445632211E-4</v>
      </c>
      <c r="J361" s="107">
        <v>31.241436658462796</v>
      </c>
      <c r="K361" s="107">
        <v>67.121476190500005</v>
      </c>
    </row>
    <row r="362" spans="1:11" x14ac:dyDescent="0.15">
      <c r="A362" s="34" t="s">
        <v>144</v>
      </c>
      <c r="B362" s="34" t="s">
        <v>1284</v>
      </c>
      <c r="C362" s="34" t="s">
        <v>91</v>
      </c>
      <c r="D362" s="34" t="s">
        <v>844</v>
      </c>
      <c r="E362" s="34" t="s">
        <v>847</v>
      </c>
      <c r="F362" s="73">
        <v>2.9578837099999999</v>
      </c>
      <c r="G362" s="55">
        <v>0.88357761000000001</v>
      </c>
      <c r="H362" s="78">
        <f t="shared" si="10"/>
        <v>2.3476218461443357</v>
      </c>
      <c r="I362" s="84">
        <f t="shared" si="11"/>
        <v>2.0974931880813217E-4</v>
      </c>
      <c r="J362" s="107">
        <v>10.66403283</v>
      </c>
      <c r="K362" s="107">
        <v>35.8664285714</v>
      </c>
    </row>
    <row r="363" spans="1:11" x14ac:dyDescent="0.15">
      <c r="A363" s="34" t="s">
        <v>1457</v>
      </c>
      <c r="B363" s="34" t="s">
        <v>609</v>
      </c>
      <c r="C363" s="34" t="s">
        <v>90</v>
      </c>
      <c r="D363" s="34" t="s">
        <v>844</v>
      </c>
      <c r="E363" s="34" t="s">
        <v>847</v>
      </c>
      <c r="F363" s="73">
        <v>2.953422636</v>
      </c>
      <c r="G363" s="55">
        <v>7.2060251590000002</v>
      </c>
      <c r="H363" s="78">
        <f t="shared" si="10"/>
        <v>-0.59014538933279903</v>
      </c>
      <c r="I363" s="84">
        <f t="shared" si="11"/>
        <v>2.0943297532596982E-4</v>
      </c>
      <c r="J363" s="107">
        <v>30.158648410000001</v>
      </c>
      <c r="K363" s="107">
        <v>19.204999999999998</v>
      </c>
    </row>
    <row r="364" spans="1:11" x14ac:dyDescent="0.15">
      <c r="A364" s="34" t="s">
        <v>264</v>
      </c>
      <c r="B364" s="34" t="s">
        <v>1203</v>
      </c>
      <c r="C364" s="34" t="s">
        <v>92</v>
      </c>
      <c r="D364" s="34" t="s">
        <v>845</v>
      </c>
      <c r="E364" s="34" t="s">
        <v>848</v>
      </c>
      <c r="F364" s="73">
        <v>2.9529911499999999</v>
      </c>
      <c r="G364" s="55">
        <v>1.560713858</v>
      </c>
      <c r="H364" s="78">
        <f t="shared" si="10"/>
        <v>0.89207722790656474</v>
      </c>
      <c r="I364" s="84">
        <f t="shared" si="11"/>
        <v>2.0940237780982365E-4</v>
      </c>
      <c r="J364" s="107">
        <v>46.865347759999999</v>
      </c>
      <c r="K364" s="107">
        <v>24.1333809524</v>
      </c>
    </row>
    <row r="365" spans="1:11" x14ac:dyDescent="0.15">
      <c r="A365" s="34" t="s">
        <v>426</v>
      </c>
      <c r="B365" s="34" t="s">
        <v>1741</v>
      </c>
      <c r="C365" s="34" t="s">
        <v>94</v>
      </c>
      <c r="D365" s="34" t="s">
        <v>845</v>
      </c>
      <c r="E365" s="34" t="s">
        <v>848</v>
      </c>
      <c r="F365" s="73">
        <v>2.8990231009999996</v>
      </c>
      <c r="G365" s="55">
        <v>5.9696391640000002</v>
      </c>
      <c r="H365" s="78">
        <f t="shared" si="10"/>
        <v>-0.51437213852344676</v>
      </c>
      <c r="I365" s="84">
        <f t="shared" si="11"/>
        <v>2.0557539790629187E-4</v>
      </c>
      <c r="J365" s="107">
        <v>74.714931719999996</v>
      </c>
      <c r="K365" s="107">
        <v>101.17100000000001</v>
      </c>
    </row>
    <row r="366" spans="1:11" x14ac:dyDescent="0.15">
      <c r="A366" s="34" t="s">
        <v>1465</v>
      </c>
      <c r="B366" s="34" t="s">
        <v>614</v>
      </c>
      <c r="C366" s="34" t="s">
        <v>90</v>
      </c>
      <c r="D366" s="34" t="s">
        <v>844</v>
      </c>
      <c r="E366" s="34" t="s">
        <v>847</v>
      </c>
      <c r="F366" s="73">
        <v>2.8855313199999997</v>
      </c>
      <c r="G366" s="55">
        <v>1.38033958</v>
      </c>
      <c r="H366" s="78">
        <f t="shared" si="10"/>
        <v>1.0904503223764688</v>
      </c>
      <c r="I366" s="84">
        <f t="shared" si="11"/>
        <v>2.0461866932879871E-4</v>
      </c>
      <c r="J366" s="107">
        <v>9.829646910000001</v>
      </c>
      <c r="K366" s="107">
        <v>20.393952380999998</v>
      </c>
    </row>
    <row r="367" spans="1:11" x14ac:dyDescent="0.15">
      <c r="A367" s="34" t="s">
        <v>133</v>
      </c>
      <c r="B367" s="34" t="s">
        <v>337</v>
      </c>
      <c r="C367" s="34" t="s">
        <v>90</v>
      </c>
      <c r="D367" s="34" t="s">
        <v>844</v>
      </c>
      <c r="E367" s="34" t="s">
        <v>847</v>
      </c>
      <c r="F367" s="73">
        <v>2.88114509</v>
      </c>
      <c r="G367" s="55">
        <v>4.32876817</v>
      </c>
      <c r="H367" s="78">
        <f t="shared" si="10"/>
        <v>-0.33441917495895834</v>
      </c>
      <c r="I367" s="84">
        <f t="shared" si="11"/>
        <v>2.0430763318105385E-4</v>
      </c>
      <c r="J367" s="107">
        <v>10.80090775</v>
      </c>
      <c r="K367" s="107">
        <v>55.706428571399996</v>
      </c>
    </row>
    <row r="368" spans="1:11" x14ac:dyDescent="0.15">
      <c r="A368" s="34" t="s">
        <v>1436</v>
      </c>
      <c r="B368" s="34" t="s">
        <v>515</v>
      </c>
      <c r="C368" s="34" t="s">
        <v>1440</v>
      </c>
      <c r="D368" s="34" t="s">
        <v>844</v>
      </c>
      <c r="E368" s="34" t="s">
        <v>847</v>
      </c>
      <c r="F368" s="73">
        <v>2.8781460929999998</v>
      </c>
      <c r="G368" s="55">
        <v>2.5444895929999998</v>
      </c>
      <c r="H368" s="78">
        <f t="shared" si="10"/>
        <v>0.13112904879544551</v>
      </c>
      <c r="I368" s="84">
        <f t="shared" si="11"/>
        <v>2.0409496843844376E-4</v>
      </c>
      <c r="J368" s="107">
        <v>82.071870619999999</v>
      </c>
      <c r="K368" s="107">
        <v>52.915904761900002</v>
      </c>
    </row>
    <row r="369" spans="1:11" x14ac:dyDescent="0.15">
      <c r="A369" s="34" t="s">
        <v>1170</v>
      </c>
      <c r="B369" s="34" t="s">
        <v>1171</v>
      </c>
      <c r="C369" s="34" t="s">
        <v>91</v>
      </c>
      <c r="D369" s="34" t="s">
        <v>844</v>
      </c>
      <c r="E369" s="34" t="s">
        <v>848</v>
      </c>
      <c r="F369" s="73">
        <v>2.8447667599999997</v>
      </c>
      <c r="G369" s="55">
        <v>2.4682892750000001</v>
      </c>
      <c r="H369" s="78">
        <f t="shared" si="10"/>
        <v>0.15252567387993832</v>
      </c>
      <c r="I369" s="84">
        <f t="shared" si="11"/>
        <v>2.0172797465320812E-4</v>
      </c>
      <c r="J369" s="107">
        <v>227.48770554000001</v>
      </c>
      <c r="K369" s="107">
        <v>62.711619047600003</v>
      </c>
    </row>
    <row r="370" spans="1:11" x14ac:dyDescent="0.15">
      <c r="A370" s="34" t="s">
        <v>1275</v>
      </c>
      <c r="B370" s="34" t="s">
        <v>676</v>
      </c>
      <c r="C370" s="34" t="s">
        <v>90</v>
      </c>
      <c r="D370" s="34" t="s">
        <v>844</v>
      </c>
      <c r="E370" s="34" t="s">
        <v>847</v>
      </c>
      <c r="F370" s="73">
        <v>2.8216619900000004</v>
      </c>
      <c r="G370" s="55">
        <v>1.9647001319999999</v>
      </c>
      <c r="H370" s="78">
        <f t="shared" si="10"/>
        <v>0.4361794678191635</v>
      </c>
      <c r="I370" s="84">
        <f t="shared" si="11"/>
        <v>2.0008957022495612E-4</v>
      </c>
      <c r="J370" s="107">
        <v>30.555885280000002</v>
      </c>
      <c r="K370" s="107">
        <v>26.262619047600001</v>
      </c>
    </row>
    <row r="371" spans="1:11" x14ac:dyDescent="0.15">
      <c r="A371" s="34" t="s">
        <v>1708</v>
      </c>
      <c r="B371" s="34" t="s">
        <v>1709</v>
      </c>
      <c r="C371" s="34" t="s">
        <v>95</v>
      </c>
      <c r="D371" s="34" t="s">
        <v>844</v>
      </c>
      <c r="E371" s="34" t="s">
        <v>847</v>
      </c>
      <c r="F371" s="73">
        <v>2.8016686669999999</v>
      </c>
      <c r="G371" s="55">
        <v>0.19879932</v>
      </c>
      <c r="H371" s="78">
        <f t="shared" si="10"/>
        <v>13.092948944694578</v>
      </c>
      <c r="I371" s="84">
        <f t="shared" si="11"/>
        <v>1.9867180458874012E-4</v>
      </c>
      <c r="J371" s="107">
        <v>96.024000000000001</v>
      </c>
      <c r="K371" s="107">
        <v>33.7585714286</v>
      </c>
    </row>
    <row r="372" spans="1:11" x14ac:dyDescent="0.15">
      <c r="A372" s="34" t="s">
        <v>252</v>
      </c>
      <c r="B372" s="34" t="s">
        <v>1385</v>
      </c>
      <c r="C372" s="34" t="s">
        <v>94</v>
      </c>
      <c r="D372" s="34" t="s">
        <v>845</v>
      </c>
      <c r="E372" s="34" t="s">
        <v>848</v>
      </c>
      <c r="F372" s="73">
        <v>2.7983798280000003</v>
      </c>
      <c r="G372" s="55">
        <v>1.2661188240000001</v>
      </c>
      <c r="H372" s="78">
        <f t="shared" si="10"/>
        <v>1.2102031617847584</v>
      </c>
      <c r="I372" s="84">
        <f t="shared" si="11"/>
        <v>1.9843858658304662E-4</v>
      </c>
      <c r="J372" s="107">
        <v>35.018697329999995</v>
      </c>
      <c r="K372" s="107">
        <v>33.547761904799998</v>
      </c>
    </row>
    <row r="373" spans="1:11" x14ac:dyDescent="0.15">
      <c r="A373" s="34" t="s">
        <v>1094</v>
      </c>
      <c r="B373" s="34" t="s">
        <v>1095</v>
      </c>
      <c r="C373" s="34" t="s">
        <v>109</v>
      </c>
      <c r="D373" s="34" t="s">
        <v>353</v>
      </c>
      <c r="E373" s="34" t="s">
        <v>847</v>
      </c>
      <c r="F373" s="73">
        <v>2.79602051</v>
      </c>
      <c r="G373" s="55">
        <v>3.9534951499999997</v>
      </c>
      <c r="H373" s="78">
        <f t="shared" si="10"/>
        <v>-0.29277249524386029</v>
      </c>
      <c r="I373" s="84">
        <f t="shared" si="11"/>
        <v>1.9827128272938976E-4</v>
      </c>
      <c r="J373" s="107">
        <v>56.428117096566595</v>
      </c>
      <c r="K373" s="107">
        <v>56.782380952399997</v>
      </c>
    </row>
    <row r="374" spans="1:11" x14ac:dyDescent="0.15">
      <c r="A374" s="34" t="s">
        <v>431</v>
      </c>
      <c r="B374" s="34" t="s">
        <v>1578</v>
      </c>
      <c r="C374" s="34" t="s">
        <v>94</v>
      </c>
      <c r="D374" s="34" t="s">
        <v>845</v>
      </c>
      <c r="E374" s="34" t="s">
        <v>848</v>
      </c>
      <c r="F374" s="73">
        <v>2.6777000800000001</v>
      </c>
      <c r="G374" s="55">
        <v>1.8417513600000002</v>
      </c>
      <c r="H374" s="78">
        <f t="shared" si="10"/>
        <v>0.45388793414546469</v>
      </c>
      <c r="I374" s="84">
        <f t="shared" si="11"/>
        <v>1.8988094963087005E-4</v>
      </c>
      <c r="J374" s="107">
        <v>52.628984100000004</v>
      </c>
      <c r="K374" s="107">
        <v>43.705428571399999</v>
      </c>
    </row>
    <row r="375" spans="1:11" x14ac:dyDescent="0.15">
      <c r="A375" s="34" t="s">
        <v>1716</v>
      </c>
      <c r="B375" s="34" t="s">
        <v>1717</v>
      </c>
      <c r="C375" s="34" t="s">
        <v>95</v>
      </c>
      <c r="D375" s="34" t="s">
        <v>844</v>
      </c>
      <c r="E375" s="34" t="s">
        <v>847</v>
      </c>
      <c r="F375" s="73">
        <v>2.662403055</v>
      </c>
      <c r="G375" s="55">
        <v>1.6215772509999999</v>
      </c>
      <c r="H375" s="78">
        <f t="shared" si="10"/>
        <v>0.64186014163564509</v>
      </c>
      <c r="I375" s="84">
        <f t="shared" si="11"/>
        <v>1.8879620767069981E-4</v>
      </c>
      <c r="J375" s="107">
        <v>115.51</v>
      </c>
      <c r="K375" s="107">
        <v>54.519857142900001</v>
      </c>
    </row>
    <row r="376" spans="1:11" x14ac:dyDescent="0.15">
      <c r="A376" s="34" t="s">
        <v>669</v>
      </c>
      <c r="B376" s="34" t="s">
        <v>418</v>
      </c>
      <c r="C376" s="34" t="s">
        <v>109</v>
      </c>
      <c r="D376" s="34" t="s">
        <v>354</v>
      </c>
      <c r="E376" s="34" t="s">
        <v>848</v>
      </c>
      <c r="F376" s="73">
        <v>2.6211282799999998</v>
      </c>
      <c r="G376" s="55">
        <v>2.2547502000000001</v>
      </c>
      <c r="H376" s="78">
        <f t="shared" si="10"/>
        <v>0.16249164985105646</v>
      </c>
      <c r="I376" s="84">
        <f t="shared" si="11"/>
        <v>1.8586933265159739E-4</v>
      </c>
      <c r="J376" s="107">
        <v>741.42555583149897</v>
      </c>
      <c r="K376" s="107">
        <v>33.010047618999998</v>
      </c>
    </row>
    <row r="377" spans="1:11" x14ac:dyDescent="0.15">
      <c r="A377" s="34" t="s">
        <v>1633</v>
      </c>
      <c r="B377" s="34" t="s">
        <v>1634</v>
      </c>
      <c r="C377" s="34" t="s">
        <v>88</v>
      </c>
      <c r="D377" s="34" t="s">
        <v>844</v>
      </c>
      <c r="E377" s="34" t="s">
        <v>847</v>
      </c>
      <c r="F377" s="73">
        <v>2.6196859799999999</v>
      </c>
      <c r="G377" s="55">
        <v>1.2138222599999999</v>
      </c>
      <c r="H377" s="78">
        <f t="shared" si="10"/>
        <v>1.1582121751499268</v>
      </c>
      <c r="I377" s="84">
        <f t="shared" si="11"/>
        <v>1.8576705633779433E-4</v>
      </c>
      <c r="J377" s="107">
        <v>25.934100000000001</v>
      </c>
      <c r="K377" s="107">
        <v>83.017142857099998</v>
      </c>
    </row>
    <row r="378" spans="1:11" x14ac:dyDescent="0.15">
      <c r="A378" s="34" t="s">
        <v>1781</v>
      </c>
      <c r="B378" s="34" t="s">
        <v>1773</v>
      </c>
      <c r="C378" s="34" t="s">
        <v>92</v>
      </c>
      <c r="D378" s="34" t="s">
        <v>845</v>
      </c>
      <c r="E378" s="34" t="s">
        <v>848</v>
      </c>
      <c r="F378" s="73">
        <v>2.61863986</v>
      </c>
      <c r="G378" s="55">
        <v>3.0248579200000001</v>
      </c>
      <c r="H378" s="78">
        <f t="shared" si="10"/>
        <v>-0.13429326954966536</v>
      </c>
      <c r="I378" s="84">
        <f t="shared" si="11"/>
        <v>1.8569287392262713E-4</v>
      </c>
      <c r="J378" s="107">
        <v>5.4729999999999999</v>
      </c>
      <c r="K378" s="107">
        <v>57.299333333299998</v>
      </c>
    </row>
    <row r="379" spans="1:11" x14ac:dyDescent="0.15">
      <c r="A379" s="34" t="s">
        <v>717</v>
      </c>
      <c r="B379" s="34" t="s">
        <v>718</v>
      </c>
      <c r="C379" s="34" t="s">
        <v>736</v>
      </c>
      <c r="D379" s="34" t="s">
        <v>845</v>
      </c>
      <c r="E379" s="34" t="s">
        <v>847</v>
      </c>
      <c r="F379" s="73">
        <v>2.6159451099999997</v>
      </c>
      <c r="G379" s="55">
        <v>2.3611274999999998</v>
      </c>
      <c r="H379" s="78">
        <f t="shared" si="10"/>
        <v>0.10792200336491775</v>
      </c>
      <c r="I379" s="84">
        <f t="shared" si="11"/>
        <v>1.8550178392982337E-4</v>
      </c>
      <c r="J379" s="107">
        <v>37.458750000000002</v>
      </c>
      <c r="K379" s="107">
        <v>62.632190476200002</v>
      </c>
    </row>
    <row r="380" spans="1:11" x14ac:dyDescent="0.15">
      <c r="A380" s="34" t="s">
        <v>205</v>
      </c>
      <c r="B380" s="34" t="s">
        <v>1771</v>
      </c>
      <c r="C380" s="34" t="s">
        <v>94</v>
      </c>
      <c r="D380" s="34" t="s">
        <v>845</v>
      </c>
      <c r="E380" s="34" t="s">
        <v>848</v>
      </c>
      <c r="F380" s="73">
        <v>2.6144540250000001</v>
      </c>
      <c r="G380" s="55">
        <v>3.816784642</v>
      </c>
      <c r="H380" s="78">
        <f t="shared" si="10"/>
        <v>-0.31501138517733529</v>
      </c>
      <c r="I380" s="84">
        <f t="shared" si="11"/>
        <v>1.853960481762582E-4</v>
      </c>
      <c r="J380" s="107">
        <v>24.246869</v>
      </c>
      <c r="K380" s="107">
        <v>18.7108571429</v>
      </c>
    </row>
    <row r="381" spans="1:11" x14ac:dyDescent="0.15">
      <c r="A381" s="34" t="s">
        <v>135</v>
      </c>
      <c r="B381" s="34" t="s">
        <v>338</v>
      </c>
      <c r="C381" s="34" t="s">
        <v>90</v>
      </c>
      <c r="D381" s="34" t="s">
        <v>844</v>
      </c>
      <c r="E381" s="34" t="s">
        <v>847</v>
      </c>
      <c r="F381" s="73">
        <v>2.5956952900000001</v>
      </c>
      <c r="G381" s="55">
        <v>1.6193243799999999</v>
      </c>
      <c r="H381" s="78">
        <f t="shared" si="10"/>
        <v>0.6029495523312014</v>
      </c>
      <c r="I381" s="84">
        <f t="shared" si="11"/>
        <v>1.8406582958968901E-4</v>
      </c>
      <c r="J381" s="107">
        <v>3.5448536000000002</v>
      </c>
      <c r="K381" s="107">
        <v>59.452571428600002</v>
      </c>
    </row>
    <row r="382" spans="1:11" x14ac:dyDescent="0.15">
      <c r="A382" s="34" t="s">
        <v>626</v>
      </c>
      <c r="B382" s="34" t="s">
        <v>627</v>
      </c>
      <c r="C382" s="34" t="s">
        <v>90</v>
      </c>
      <c r="D382" s="34" t="s">
        <v>844</v>
      </c>
      <c r="E382" s="34" t="s">
        <v>848</v>
      </c>
      <c r="F382" s="73">
        <v>2.5853343250000003</v>
      </c>
      <c r="G382" s="55">
        <v>4.31409939</v>
      </c>
      <c r="H382" s="78">
        <f t="shared" si="10"/>
        <v>-0.40072444065782165</v>
      </c>
      <c r="I382" s="84">
        <f t="shared" si="11"/>
        <v>1.8333111329790319E-4</v>
      </c>
      <c r="J382" s="107">
        <v>49.843378980411892</v>
      </c>
      <c r="K382" s="107">
        <v>38.286428571400002</v>
      </c>
    </row>
    <row r="383" spans="1:11" x14ac:dyDescent="0.15">
      <c r="A383" s="34" t="s">
        <v>1576</v>
      </c>
      <c r="B383" s="34" t="s">
        <v>1577</v>
      </c>
      <c r="C383" s="34" t="s">
        <v>94</v>
      </c>
      <c r="D383" s="34" t="s">
        <v>845</v>
      </c>
      <c r="E383" s="34" t="s">
        <v>848</v>
      </c>
      <c r="F383" s="73">
        <v>2.5580877880000004</v>
      </c>
      <c r="G383" s="55">
        <v>2.4499568280000004</v>
      </c>
      <c r="H383" s="78">
        <f t="shared" si="10"/>
        <v>4.4135863442243517E-2</v>
      </c>
      <c r="I383" s="84">
        <f t="shared" si="11"/>
        <v>1.8139900807134898E-4</v>
      </c>
      <c r="J383" s="107">
        <v>107.0025957</v>
      </c>
      <c r="K383" s="107">
        <v>59.354904761900002</v>
      </c>
    </row>
    <row r="384" spans="1:11" x14ac:dyDescent="0.15">
      <c r="A384" s="34" t="s">
        <v>281</v>
      </c>
      <c r="B384" s="34" t="s">
        <v>1244</v>
      </c>
      <c r="C384" s="34" t="s">
        <v>94</v>
      </c>
      <c r="D384" s="34" t="s">
        <v>845</v>
      </c>
      <c r="E384" s="34" t="s">
        <v>848</v>
      </c>
      <c r="F384" s="73">
        <v>2.54137558</v>
      </c>
      <c r="G384" s="55">
        <v>0.74833555000000007</v>
      </c>
      <c r="H384" s="78">
        <f t="shared" si="10"/>
        <v>2.3960374861250409</v>
      </c>
      <c r="I384" s="84">
        <f t="shared" si="11"/>
        <v>1.8021391271688021E-4</v>
      </c>
      <c r="J384" s="107">
        <v>10.0816</v>
      </c>
      <c r="K384" s="107">
        <v>18.998190476200001</v>
      </c>
    </row>
    <row r="385" spans="1:11" x14ac:dyDescent="0.15">
      <c r="A385" s="34" t="s">
        <v>1667</v>
      </c>
      <c r="B385" s="34" t="s">
        <v>1668</v>
      </c>
      <c r="C385" s="34" t="s">
        <v>88</v>
      </c>
      <c r="D385" s="34" t="s">
        <v>844</v>
      </c>
      <c r="E385" s="34" t="s">
        <v>847</v>
      </c>
      <c r="F385" s="73">
        <v>2.5287316500000001</v>
      </c>
      <c r="G385" s="55">
        <v>2.4078007499999998</v>
      </c>
      <c r="H385" s="78">
        <f t="shared" si="10"/>
        <v>5.0224629259709497E-2</v>
      </c>
      <c r="I385" s="84">
        <f t="shared" si="11"/>
        <v>1.7931730691199624E-4</v>
      </c>
      <c r="J385" s="107">
        <v>31.516439999999999</v>
      </c>
      <c r="K385" s="107">
        <v>34.733714285700003</v>
      </c>
    </row>
    <row r="386" spans="1:11" x14ac:dyDescent="0.15">
      <c r="A386" s="34" t="s">
        <v>392</v>
      </c>
      <c r="B386" s="34" t="s">
        <v>393</v>
      </c>
      <c r="C386" s="34" t="s">
        <v>378</v>
      </c>
      <c r="D386" s="34" t="s">
        <v>845</v>
      </c>
      <c r="E386" s="34" t="s">
        <v>848</v>
      </c>
      <c r="F386" s="73">
        <v>2.5213857100000001</v>
      </c>
      <c r="G386" s="55">
        <v>2.2895094300000003</v>
      </c>
      <c r="H386" s="78">
        <f t="shared" si="10"/>
        <v>0.10127771345322634</v>
      </c>
      <c r="I386" s="84">
        <f t="shared" si="11"/>
        <v>1.7879639193964751E-4</v>
      </c>
      <c r="J386" s="107">
        <v>53.388062092494003</v>
      </c>
      <c r="K386" s="107">
        <v>51.303190476200001</v>
      </c>
    </row>
    <row r="387" spans="1:11" x14ac:dyDescent="0.15">
      <c r="A387" s="34" t="s">
        <v>668</v>
      </c>
      <c r="B387" s="34" t="s">
        <v>802</v>
      </c>
      <c r="C387" s="34" t="s">
        <v>109</v>
      </c>
      <c r="D387" s="34" t="s">
        <v>845</v>
      </c>
      <c r="E387" s="34" t="s">
        <v>847</v>
      </c>
      <c r="F387" s="73">
        <v>2.5136080199999999</v>
      </c>
      <c r="G387" s="55">
        <v>0.89521384999999998</v>
      </c>
      <c r="H387" s="78">
        <f t="shared" si="10"/>
        <v>1.8078296822597193</v>
      </c>
      <c r="I387" s="84">
        <f t="shared" si="11"/>
        <v>1.7824486073039628E-4</v>
      </c>
      <c r="J387" s="107">
        <v>62.287876991238498</v>
      </c>
      <c r="K387" s="107">
        <v>20.707095238099999</v>
      </c>
    </row>
    <row r="388" spans="1:11" x14ac:dyDescent="0.15">
      <c r="A388" s="34" t="s">
        <v>301</v>
      </c>
      <c r="B388" s="34" t="s">
        <v>302</v>
      </c>
      <c r="C388" s="34" t="s">
        <v>94</v>
      </c>
      <c r="D388" s="34" t="s">
        <v>845</v>
      </c>
      <c r="E388" s="34" t="s">
        <v>848</v>
      </c>
      <c r="F388" s="73">
        <v>2.5038738650000001</v>
      </c>
      <c r="G388" s="55">
        <v>1.8300072350000001</v>
      </c>
      <c r="H388" s="78">
        <f t="shared" si="10"/>
        <v>0.36823167532449674</v>
      </c>
      <c r="I388" s="84">
        <f t="shared" si="11"/>
        <v>1.7755459276160492E-4</v>
      </c>
      <c r="J388" s="107">
        <v>496.24799999999999</v>
      </c>
      <c r="K388" s="107">
        <v>71.858761904800005</v>
      </c>
    </row>
    <row r="389" spans="1:11" x14ac:dyDescent="0.15">
      <c r="A389" s="34" t="s">
        <v>1084</v>
      </c>
      <c r="B389" s="34" t="s">
        <v>1085</v>
      </c>
      <c r="C389" s="34" t="s">
        <v>109</v>
      </c>
      <c r="D389" s="34" t="s">
        <v>353</v>
      </c>
      <c r="E389" s="34" t="s">
        <v>847</v>
      </c>
      <c r="F389" s="73">
        <v>2.5037022100000002</v>
      </c>
      <c r="G389" s="55">
        <v>0.93848986000000001</v>
      </c>
      <c r="H389" s="78">
        <f t="shared" si="10"/>
        <v>1.66779889342651</v>
      </c>
      <c r="I389" s="84">
        <f t="shared" si="11"/>
        <v>1.775424203698377E-4</v>
      </c>
      <c r="J389" s="107">
        <v>27.617781043175405</v>
      </c>
      <c r="K389" s="107">
        <v>71.683809523799994</v>
      </c>
    </row>
    <row r="390" spans="1:11" x14ac:dyDescent="0.15">
      <c r="A390" s="34" t="s">
        <v>666</v>
      </c>
      <c r="B390" s="34" t="s">
        <v>406</v>
      </c>
      <c r="C390" s="34" t="s">
        <v>109</v>
      </c>
      <c r="D390" s="34" t="s">
        <v>354</v>
      </c>
      <c r="E390" s="34" t="s">
        <v>847</v>
      </c>
      <c r="F390" s="73">
        <v>2.47610142</v>
      </c>
      <c r="G390" s="55">
        <v>7.4398000000000006E-2</v>
      </c>
      <c r="H390" s="78">
        <f t="shared" si="10"/>
        <v>32.281827737304766</v>
      </c>
      <c r="I390" s="84">
        <f t="shared" si="11"/>
        <v>1.7558519437021707E-4</v>
      </c>
      <c r="J390" s="107">
        <v>123.0597733675464</v>
      </c>
      <c r="K390" s="107">
        <v>44.580523809500001</v>
      </c>
    </row>
    <row r="391" spans="1:11" x14ac:dyDescent="0.15">
      <c r="A391" s="34" t="s">
        <v>1448</v>
      </c>
      <c r="B391" s="34" t="s">
        <v>375</v>
      </c>
      <c r="C391" s="34" t="s">
        <v>87</v>
      </c>
      <c r="D391" s="34" t="s">
        <v>844</v>
      </c>
      <c r="E391" s="34" t="s">
        <v>847</v>
      </c>
      <c r="F391" s="73">
        <v>2.4735999999999998</v>
      </c>
      <c r="G391" s="55">
        <v>1.6051099999999999E-3</v>
      </c>
      <c r="H391" s="78">
        <f t="shared" ref="H391:H454" si="12">IF(ISERROR(F391/G391-1),"",((F391/G391-1)))</f>
        <v>1540.0781815576502</v>
      </c>
      <c r="I391" s="84">
        <f t="shared" ref="I391:I454" si="13">F391/$F$771</f>
        <v>1.7540781378582178E-4</v>
      </c>
      <c r="J391" s="107">
        <v>12.79176283</v>
      </c>
      <c r="K391" s="107">
        <v>15.676714285699999</v>
      </c>
    </row>
    <row r="392" spans="1:11" x14ac:dyDescent="0.15">
      <c r="A392" s="34" t="s">
        <v>227</v>
      </c>
      <c r="B392" s="34" t="s">
        <v>1766</v>
      </c>
      <c r="C392" s="34" t="s">
        <v>94</v>
      </c>
      <c r="D392" s="34" t="s">
        <v>844</v>
      </c>
      <c r="E392" s="34" t="s">
        <v>847</v>
      </c>
      <c r="F392" s="73">
        <v>2.4696516600000002</v>
      </c>
      <c r="G392" s="55">
        <v>2.517815444</v>
      </c>
      <c r="H392" s="78">
        <f t="shared" si="12"/>
        <v>-1.9129195555128931E-2</v>
      </c>
      <c r="I392" s="84">
        <f t="shared" si="13"/>
        <v>1.7512782927438784E-4</v>
      </c>
      <c r="J392" s="107">
        <v>5.3006212000000001</v>
      </c>
      <c r="K392" s="107">
        <v>26.960619047600002</v>
      </c>
    </row>
    <row r="393" spans="1:11" x14ac:dyDescent="0.15">
      <c r="A393" s="34" t="s">
        <v>946</v>
      </c>
      <c r="B393" s="34" t="s">
        <v>1352</v>
      </c>
      <c r="C393" s="34" t="s">
        <v>88</v>
      </c>
      <c r="D393" s="34" t="s">
        <v>844</v>
      </c>
      <c r="E393" s="34" t="s">
        <v>847</v>
      </c>
      <c r="F393" s="73">
        <v>2.4653038239999998</v>
      </c>
      <c r="G393" s="55">
        <v>6.622272036</v>
      </c>
      <c r="H393" s="78">
        <f t="shared" si="12"/>
        <v>-0.62772537724241562</v>
      </c>
      <c r="I393" s="84">
        <f t="shared" si="13"/>
        <v>1.7481951572027263E-4</v>
      </c>
      <c r="J393" s="107">
        <v>51.826320000000003</v>
      </c>
      <c r="K393" s="107">
        <v>29.417952380999999</v>
      </c>
    </row>
    <row r="394" spans="1:11" x14ac:dyDescent="0.15">
      <c r="A394" s="34" t="s">
        <v>943</v>
      </c>
      <c r="B394" s="34" t="s">
        <v>1350</v>
      </c>
      <c r="C394" s="34" t="s">
        <v>88</v>
      </c>
      <c r="D394" s="34" t="s">
        <v>844</v>
      </c>
      <c r="E394" s="34" t="s">
        <v>847</v>
      </c>
      <c r="F394" s="73">
        <v>2.4404135499999997</v>
      </c>
      <c r="G394" s="55">
        <v>0.596354842</v>
      </c>
      <c r="H394" s="78">
        <f t="shared" si="12"/>
        <v>3.0922172138580537</v>
      </c>
      <c r="I394" s="84">
        <f t="shared" si="13"/>
        <v>1.7305449771135036E-4</v>
      </c>
      <c r="J394" s="107">
        <v>48.006489999999999</v>
      </c>
      <c r="K394" s="107">
        <v>24.058857142899999</v>
      </c>
    </row>
    <row r="395" spans="1:11" x14ac:dyDescent="0.15">
      <c r="A395" s="34" t="s">
        <v>363</v>
      </c>
      <c r="B395" s="34" t="s">
        <v>364</v>
      </c>
      <c r="C395" s="34" t="s">
        <v>89</v>
      </c>
      <c r="D395" s="34" t="s">
        <v>844</v>
      </c>
      <c r="E395" s="34" t="s">
        <v>847</v>
      </c>
      <c r="F395" s="73">
        <v>2.4150574300000001</v>
      </c>
      <c r="G395" s="55">
        <v>2.7775397700000002</v>
      </c>
      <c r="H395" s="78">
        <f t="shared" si="12"/>
        <v>-0.13050482441876976</v>
      </c>
      <c r="I395" s="84">
        <f t="shared" si="13"/>
        <v>1.7125644565148181E-4</v>
      </c>
      <c r="J395" s="107">
        <v>3.8979533599999998</v>
      </c>
      <c r="K395" s="107">
        <v>36.060450000000003</v>
      </c>
    </row>
    <row r="396" spans="1:11" x14ac:dyDescent="0.15">
      <c r="A396" s="34" t="s">
        <v>940</v>
      </c>
      <c r="B396" s="34" t="s">
        <v>1347</v>
      </c>
      <c r="C396" s="34" t="s">
        <v>88</v>
      </c>
      <c r="D396" s="34" t="s">
        <v>844</v>
      </c>
      <c r="E396" s="34" t="s">
        <v>847</v>
      </c>
      <c r="F396" s="73">
        <v>2.4137878320000001</v>
      </c>
      <c r="G396" s="55">
        <v>0.29778627899999999</v>
      </c>
      <c r="H396" s="78">
        <f t="shared" si="12"/>
        <v>7.1057725027015106</v>
      </c>
      <c r="I396" s="84">
        <f t="shared" si="13"/>
        <v>1.7116641597426363E-4</v>
      </c>
      <c r="J396" s="107">
        <v>28.699480000000001</v>
      </c>
      <c r="K396" s="107">
        <v>14.1568571429</v>
      </c>
    </row>
    <row r="397" spans="1:11" x14ac:dyDescent="0.15">
      <c r="A397" s="34" t="s">
        <v>1100</v>
      </c>
      <c r="B397" s="34" t="s">
        <v>1101</v>
      </c>
      <c r="C397" s="34" t="s">
        <v>109</v>
      </c>
      <c r="D397" s="34" t="s">
        <v>353</v>
      </c>
      <c r="E397" s="34" t="s">
        <v>847</v>
      </c>
      <c r="F397" s="73">
        <v>2.380674</v>
      </c>
      <c r="G397" s="55">
        <v>0.57188000000000005</v>
      </c>
      <c r="H397" s="78">
        <f t="shared" si="12"/>
        <v>3.1628908162551577</v>
      </c>
      <c r="I397" s="84">
        <f t="shared" si="13"/>
        <v>1.6881824938419612E-4</v>
      </c>
      <c r="J397" s="107">
        <v>28.6987489732944</v>
      </c>
      <c r="K397" s="107">
        <v>86.017809523799997</v>
      </c>
    </row>
    <row r="398" spans="1:11" x14ac:dyDescent="0.15">
      <c r="A398" s="34" t="s">
        <v>670</v>
      </c>
      <c r="B398" s="34" t="s">
        <v>584</v>
      </c>
      <c r="C398" s="34" t="s">
        <v>109</v>
      </c>
      <c r="D398" s="34" t="s">
        <v>845</v>
      </c>
      <c r="E398" s="34" t="s">
        <v>848</v>
      </c>
      <c r="F398" s="73">
        <v>2.3248134300000003</v>
      </c>
      <c r="G398" s="55">
        <v>1.1686233500000001</v>
      </c>
      <c r="H398" s="78">
        <f t="shared" si="12"/>
        <v>0.98936075511412658</v>
      </c>
      <c r="I398" s="84">
        <f t="shared" si="13"/>
        <v>1.6485706711522386E-4</v>
      </c>
      <c r="J398" s="107">
        <v>607.22532899999999</v>
      </c>
      <c r="K398" s="107">
        <v>15.086285714300001</v>
      </c>
    </row>
    <row r="399" spans="1:11" x14ac:dyDescent="0.15">
      <c r="A399" s="34" t="s">
        <v>664</v>
      </c>
      <c r="B399" s="34" t="s">
        <v>806</v>
      </c>
      <c r="C399" s="34" t="s">
        <v>109</v>
      </c>
      <c r="D399" s="34" t="s">
        <v>845</v>
      </c>
      <c r="E399" s="34" t="s">
        <v>847</v>
      </c>
      <c r="F399" s="73">
        <v>2.3164976299999998</v>
      </c>
      <c r="G399" s="55">
        <v>0.35591662000000002</v>
      </c>
      <c r="H399" s="78">
        <f t="shared" si="12"/>
        <v>5.508540202477759</v>
      </c>
      <c r="I399" s="84">
        <f t="shared" si="13"/>
        <v>1.6426737747345468E-4</v>
      </c>
      <c r="J399" s="107">
        <v>28.081283106769206</v>
      </c>
      <c r="K399" s="107">
        <v>15.852952381</v>
      </c>
    </row>
    <row r="400" spans="1:11" x14ac:dyDescent="0.15">
      <c r="A400" s="34" t="s">
        <v>1525</v>
      </c>
      <c r="B400" s="34" t="s">
        <v>1685</v>
      </c>
      <c r="C400" s="34" t="s">
        <v>95</v>
      </c>
      <c r="D400" s="34" t="s">
        <v>844</v>
      </c>
      <c r="E400" s="34" t="s">
        <v>848</v>
      </c>
      <c r="F400" s="73">
        <v>2.3081171189999998</v>
      </c>
      <c r="G400" s="55">
        <v>2.0222896850000001</v>
      </c>
      <c r="H400" s="78">
        <f t="shared" si="12"/>
        <v>0.1413385214393752</v>
      </c>
      <c r="I400" s="84">
        <f t="shared" si="13"/>
        <v>1.636730990481159E-4</v>
      </c>
      <c r="J400" s="107">
        <v>55.090583519999996</v>
      </c>
      <c r="K400" s="107">
        <v>18.8706666667</v>
      </c>
    </row>
    <row r="401" spans="1:11" x14ac:dyDescent="0.15">
      <c r="A401" s="34" t="s">
        <v>1025</v>
      </c>
      <c r="B401" s="34" t="s">
        <v>1026</v>
      </c>
      <c r="C401" s="34" t="s">
        <v>92</v>
      </c>
      <c r="D401" s="34" t="s">
        <v>845</v>
      </c>
      <c r="E401" s="34" t="s">
        <v>848</v>
      </c>
      <c r="F401" s="73">
        <v>2.2963952299999999</v>
      </c>
      <c r="G401" s="55">
        <v>9.2662322899999996</v>
      </c>
      <c r="H401" s="78">
        <f t="shared" si="12"/>
        <v>-0.75217594831091805</v>
      </c>
      <c r="I401" s="84">
        <f t="shared" si="13"/>
        <v>1.6284187697383952E-4</v>
      </c>
      <c r="J401" s="107">
        <v>28.832403330000002</v>
      </c>
      <c r="K401" s="107">
        <v>28.731619047599999</v>
      </c>
    </row>
    <row r="402" spans="1:11" x14ac:dyDescent="0.15">
      <c r="A402" s="34" t="s">
        <v>1539</v>
      </c>
      <c r="B402" s="34" t="s">
        <v>1699</v>
      </c>
      <c r="C402" s="34" t="s">
        <v>95</v>
      </c>
      <c r="D402" s="34" t="s">
        <v>844</v>
      </c>
      <c r="E402" s="34" t="s">
        <v>848</v>
      </c>
      <c r="F402" s="73">
        <v>2.2800149300000001</v>
      </c>
      <c r="G402" s="55">
        <v>3.2034084679999997</v>
      </c>
      <c r="H402" s="78">
        <f t="shared" si="12"/>
        <v>-0.28825344854523238</v>
      </c>
      <c r="I402" s="84">
        <f t="shared" si="13"/>
        <v>1.6168031786478556E-4</v>
      </c>
      <c r="J402" s="107">
        <v>107.63137071999999</v>
      </c>
      <c r="K402" s="107">
        <v>24.755142857100001</v>
      </c>
    </row>
    <row r="403" spans="1:11" x14ac:dyDescent="0.15">
      <c r="A403" s="34" t="s">
        <v>214</v>
      </c>
      <c r="B403" s="34" t="s">
        <v>159</v>
      </c>
      <c r="C403" s="34" t="s">
        <v>94</v>
      </c>
      <c r="D403" s="34" t="s">
        <v>845</v>
      </c>
      <c r="E403" s="34" t="s">
        <v>848</v>
      </c>
      <c r="F403" s="73">
        <v>2.2499722400000004</v>
      </c>
      <c r="G403" s="55">
        <v>2.232688155</v>
      </c>
      <c r="H403" s="78">
        <f t="shared" si="12"/>
        <v>7.7413789119153975E-3</v>
      </c>
      <c r="I403" s="84">
        <f t="shared" si="13"/>
        <v>1.5954993196037694E-4</v>
      </c>
      <c r="J403" s="107">
        <v>12.31087456</v>
      </c>
      <c r="K403" s="107">
        <v>36.373285714300003</v>
      </c>
    </row>
    <row r="404" spans="1:11" x14ac:dyDescent="0.15">
      <c r="A404" s="34" t="s">
        <v>1016</v>
      </c>
      <c r="B404" s="34" t="s">
        <v>1017</v>
      </c>
      <c r="C404" s="34" t="s">
        <v>95</v>
      </c>
      <c r="D404" s="34" t="s">
        <v>844</v>
      </c>
      <c r="E404" s="34" t="s">
        <v>847</v>
      </c>
      <c r="F404" s="73">
        <v>2.2488765099999997</v>
      </c>
      <c r="G404" s="55">
        <v>1.0798799999999999E-2</v>
      </c>
      <c r="H404" s="78">
        <f t="shared" si="12"/>
        <v>207.25244564210837</v>
      </c>
      <c r="I404" s="84">
        <f t="shared" si="13"/>
        <v>1.5947223160308406E-4</v>
      </c>
      <c r="J404" s="107">
        <v>18.106000000000002</v>
      </c>
      <c r="K404" s="107">
        <v>100.8246190476</v>
      </c>
    </row>
    <row r="405" spans="1:11" x14ac:dyDescent="0.15">
      <c r="A405" s="34" t="s">
        <v>458</v>
      </c>
      <c r="B405" s="34" t="s">
        <v>459</v>
      </c>
      <c r="C405" s="34" t="s">
        <v>94</v>
      </c>
      <c r="D405" s="34" t="s">
        <v>845</v>
      </c>
      <c r="E405" s="34" t="s">
        <v>848</v>
      </c>
      <c r="F405" s="73">
        <v>2.23920385</v>
      </c>
      <c r="G405" s="55">
        <v>1.9408883100000001</v>
      </c>
      <c r="H405" s="78">
        <f t="shared" si="12"/>
        <v>0.15370051870733348</v>
      </c>
      <c r="I405" s="84">
        <f t="shared" si="13"/>
        <v>1.5878632436501264E-4</v>
      </c>
      <c r="J405" s="107">
        <v>13.755745080000001</v>
      </c>
      <c r="K405" s="107">
        <v>181.8751428571</v>
      </c>
    </row>
    <row r="406" spans="1:11" x14ac:dyDescent="0.15">
      <c r="A406" s="34" t="s">
        <v>1579</v>
      </c>
      <c r="B406" s="34" t="s">
        <v>1594</v>
      </c>
      <c r="C406" s="34" t="s">
        <v>94</v>
      </c>
      <c r="D406" s="34" t="s">
        <v>845</v>
      </c>
      <c r="E406" s="34" t="s">
        <v>848</v>
      </c>
      <c r="F406" s="73">
        <v>2.2330332940000002</v>
      </c>
      <c r="G406" s="55">
        <v>2.901985893</v>
      </c>
      <c r="H406" s="78">
        <f t="shared" si="12"/>
        <v>-0.23051545516248306</v>
      </c>
      <c r="I406" s="84">
        <f t="shared" si="13"/>
        <v>1.5834875817088143E-4</v>
      </c>
      <c r="J406" s="107">
        <v>169.26499999999999</v>
      </c>
      <c r="K406" s="107">
        <v>38.948666666699999</v>
      </c>
    </row>
    <row r="407" spans="1:11" x14ac:dyDescent="0.15">
      <c r="A407" s="34" t="s">
        <v>1012</v>
      </c>
      <c r="B407" s="34" t="s">
        <v>1013</v>
      </c>
      <c r="C407" s="34" t="s">
        <v>1024</v>
      </c>
      <c r="D407" s="34" t="s">
        <v>845</v>
      </c>
      <c r="E407" s="34" t="s">
        <v>848</v>
      </c>
      <c r="F407" s="73">
        <v>2.2319617000000003</v>
      </c>
      <c r="G407" s="55">
        <v>0.59375199999999995</v>
      </c>
      <c r="H407" s="78">
        <f t="shared" si="12"/>
        <v>2.7590807273070248</v>
      </c>
      <c r="I407" s="84">
        <f t="shared" si="13"/>
        <v>1.5827276934455301E-4</v>
      </c>
      <c r="J407" s="107">
        <v>38.91213698</v>
      </c>
      <c r="K407" s="107">
        <v>29.401523809499999</v>
      </c>
    </row>
    <row r="408" spans="1:11" x14ac:dyDescent="0.15">
      <c r="A408" s="34" t="s">
        <v>342</v>
      </c>
      <c r="B408" s="34" t="s">
        <v>343</v>
      </c>
      <c r="C408" s="34" t="s">
        <v>90</v>
      </c>
      <c r="D408" s="34" t="s">
        <v>844</v>
      </c>
      <c r="E408" s="34" t="s">
        <v>847</v>
      </c>
      <c r="F408" s="73">
        <v>2.1720105800000002</v>
      </c>
      <c r="G408" s="55">
        <v>1.2504525800000001</v>
      </c>
      <c r="H408" s="78">
        <f t="shared" si="12"/>
        <v>0.73697956623033245</v>
      </c>
      <c r="I408" s="84">
        <f t="shared" si="13"/>
        <v>1.5402151817491707E-4</v>
      </c>
      <c r="J408" s="107">
        <v>8.2771008325236011</v>
      </c>
      <c r="K408" s="107">
        <v>50.676809523800003</v>
      </c>
    </row>
    <row r="409" spans="1:11" x14ac:dyDescent="0.15">
      <c r="A409" s="34" t="s">
        <v>287</v>
      </c>
      <c r="B409" s="34" t="s">
        <v>792</v>
      </c>
      <c r="C409" s="34" t="s">
        <v>90</v>
      </c>
      <c r="D409" s="34" t="s">
        <v>844</v>
      </c>
      <c r="E409" s="34" t="s">
        <v>847</v>
      </c>
      <c r="F409" s="73">
        <v>2.1666787000000003</v>
      </c>
      <c r="G409" s="55">
        <v>3.2205008500000001</v>
      </c>
      <c r="H409" s="78">
        <f t="shared" si="12"/>
        <v>-0.32722306221406516</v>
      </c>
      <c r="I409" s="84">
        <f t="shared" si="13"/>
        <v>1.536434241362009E-4</v>
      </c>
      <c r="J409" s="107">
        <v>71.418806799999999</v>
      </c>
      <c r="K409" s="107">
        <v>56.244238095199997</v>
      </c>
    </row>
    <row r="410" spans="1:11" x14ac:dyDescent="0.15">
      <c r="A410" s="34" t="s">
        <v>1210</v>
      </c>
      <c r="B410" s="34" t="s">
        <v>1211</v>
      </c>
      <c r="C410" s="34" t="s">
        <v>378</v>
      </c>
      <c r="D410" s="34" t="s">
        <v>845</v>
      </c>
      <c r="E410" s="34" t="s">
        <v>848</v>
      </c>
      <c r="F410" s="73">
        <v>2.1504109800000002</v>
      </c>
      <c r="G410" s="55">
        <v>0.96820999699999999</v>
      </c>
      <c r="H410" s="78">
        <f t="shared" si="12"/>
        <v>1.2210171209376597</v>
      </c>
      <c r="I410" s="84">
        <f t="shared" si="13"/>
        <v>1.5248984829512719E-4</v>
      </c>
      <c r="J410" s="107">
        <v>166.97826000000001</v>
      </c>
      <c r="K410" s="107">
        <v>37.155380952400002</v>
      </c>
    </row>
    <row r="411" spans="1:11" x14ac:dyDescent="0.15">
      <c r="A411" s="34" t="s">
        <v>1181</v>
      </c>
      <c r="B411" s="34" t="s">
        <v>1182</v>
      </c>
      <c r="C411" s="34" t="s">
        <v>91</v>
      </c>
      <c r="D411" s="34" t="s">
        <v>844</v>
      </c>
      <c r="E411" s="34" t="s">
        <v>847</v>
      </c>
      <c r="F411" s="73">
        <v>2.113313185</v>
      </c>
      <c r="G411" s="55">
        <v>1.0770348270000001</v>
      </c>
      <c r="H411" s="78">
        <f t="shared" si="12"/>
        <v>0.96215863407729874</v>
      </c>
      <c r="I411" s="84">
        <f t="shared" si="13"/>
        <v>1.4985917109702537E-4</v>
      </c>
      <c r="J411" s="107">
        <v>6.6710673900000002</v>
      </c>
      <c r="K411" s="107">
        <v>211.7890952381</v>
      </c>
    </row>
    <row r="412" spans="1:11" x14ac:dyDescent="0.15">
      <c r="A412" s="34" t="s">
        <v>1086</v>
      </c>
      <c r="B412" s="34" t="s">
        <v>1088</v>
      </c>
      <c r="C412" s="34" t="s">
        <v>109</v>
      </c>
      <c r="D412" s="34" t="s">
        <v>353</v>
      </c>
      <c r="E412" s="34" t="s">
        <v>847</v>
      </c>
      <c r="F412" s="73">
        <v>2.1057287599999999</v>
      </c>
      <c r="G412" s="55">
        <v>1.8547598200000002</v>
      </c>
      <c r="H412" s="78">
        <f t="shared" si="12"/>
        <v>0.13531074875236393</v>
      </c>
      <c r="I412" s="84">
        <f t="shared" si="13"/>
        <v>1.4932134468690549E-4</v>
      </c>
      <c r="J412" s="107">
        <v>23.225288385083402</v>
      </c>
      <c r="K412" s="107">
        <v>78.179714285700001</v>
      </c>
    </row>
    <row r="413" spans="1:11" x14ac:dyDescent="0.15">
      <c r="A413" s="34" t="s">
        <v>1529</v>
      </c>
      <c r="B413" s="34" t="s">
        <v>1689</v>
      </c>
      <c r="C413" s="34" t="s">
        <v>95</v>
      </c>
      <c r="D413" s="34" t="s">
        <v>844</v>
      </c>
      <c r="E413" s="34" t="s">
        <v>848</v>
      </c>
      <c r="F413" s="73">
        <v>2.0947978000000003</v>
      </c>
      <c r="G413" s="55">
        <v>1.4868762099999999</v>
      </c>
      <c r="H413" s="78">
        <f t="shared" si="12"/>
        <v>0.4088582397858127</v>
      </c>
      <c r="I413" s="84">
        <f t="shared" si="13"/>
        <v>1.4854620893489214E-4</v>
      </c>
      <c r="J413" s="107">
        <v>75.447216620000006</v>
      </c>
      <c r="K413" s="107">
        <v>18.420809523799999</v>
      </c>
    </row>
    <row r="414" spans="1:11" x14ac:dyDescent="0.15">
      <c r="A414" s="34" t="s">
        <v>853</v>
      </c>
      <c r="B414" s="34" t="s">
        <v>854</v>
      </c>
      <c r="C414" s="34" t="s">
        <v>88</v>
      </c>
      <c r="D414" s="34" t="s">
        <v>844</v>
      </c>
      <c r="E414" s="34" t="s">
        <v>847</v>
      </c>
      <c r="F414" s="73">
        <v>2.09232313</v>
      </c>
      <c r="G414" s="55">
        <v>3.43934535</v>
      </c>
      <c r="H414" s="78">
        <f t="shared" si="12"/>
        <v>-0.39165075993313669</v>
      </c>
      <c r="I414" s="84">
        <f t="shared" si="13"/>
        <v>1.4837072524531364E-4</v>
      </c>
      <c r="J414" s="107">
        <v>100.25620000000001</v>
      </c>
      <c r="K414" s="107">
        <v>5.7778095238000002</v>
      </c>
    </row>
    <row r="415" spans="1:11" x14ac:dyDescent="0.15">
      <c r="A415" s="34" t="s">
        <v>1504</v>
      </c>
      <c r="B415" s="34" t="s">
        <v>1190</v>
      </c>
      <c r="C415" s="34" t="s">
        <v>94</v>
      </c>
      <c r="D415" s="34" t="s">
        <v>845</v>
      </c>
      <c r="E415" s="34" t="s">
        <v>848</v>
      </c>
      <c r="F415" s="73">
        <v>2.0839474469999999</v>
      </c>
      <c r="G415" s="55">
        <v>5.3726616960000007</v>
      </c>
      <c r="H415" s="78">
        <f t="shared" si="12"/>
        <v>-0.61212010639874848</v>
      </c>
      <c r="I415" s="84">
        <f t="shared" si="13"/>
        <v>1.477767891828973E-4</v>
      </c>
      <c r="J415" s="107">
        <v>604.27099999999996</v>
      </c>
      <c r="K415" s="107">
        <v>29.766619047599999</v>
      </c>
    </row>
    <row r="416" spans="1:11" x14ac:dyDescent="0.15">
      <c r="A416" s="34" t="s">
        <v>1706</v>
      </c>
      <c r="B416" s="34" t="s">
        <v>1707</v>
      </c>
      <c r="C416" s="34" t="s">
        <v>95</v>
      </c>
      <c r="D416" s="34" t="s">
        <v>844</v>
      </c>
      <c r="E416" s="34" t="s">
        <v>847</v>
      </c>
      <c r="F416" s="73">
        <v>2.0829082369999998</v>
      </c>
      <c r="G416" s="55">
        <v>16.962875684</v>
      </c>
      <c r="H416" s="78">
        <f t="shared" si="12"/>
        <v>-0.87720783457932938</v>
      </c>
      <c r="I416" s="84">
        <f t="shared" si="13"/>
        <v>1.4770309676934441E-4</v>
      </c>
      <c r="J416" s="107">
        <v>1028.9840000000002</v>
      </c>
      <c r="K416" s="107">
        <v>8.7584761904999997</v>
      </c>
    </row>
    <row r="417" spans="1:11" x14ac:dyDescent="0.15">
      <c r="A417" s="34" t="s">
        <v>1080</v>
      </c>
      <c r="B417" s="34" t="s">
        <v>1081</v>
      </c>
      <c r="C417" s="34" t="s">
        <v>109</v>
      </c>
      <c r="D417" s="34" t="s">
        <v>353</v>
      </c>
      <c r="E417" s="34" t="s">
        <v>847</v>
      </c>
      <c r="F417" s="73">
        <v>2.0818678200000003</v>
      </c>
      <c r="G417" s="55">
        <v>2.77449871</v>
      </c>
      <c r="H417" s="78">
        <f t="shared" si="12"/>
        <v>-0.24964181367379323</v>
      </c>
      <c r="I417" s="84">
        <f t="shared" si="13"/>
        <v>1.4762931876506098E-4</v>
      </c>
      <c r="J417" s="107">
        <v>40.0429783280142</v>
      </c>
      <c r="K417" s="107">
        <v>32.552476190500002</v>
      </c>
    </row>
    <row r="418" spans="1:11" x14ac:dyDescent="0.15">
      <c r="A418" s="34" t="s">
        <v>1496</v>
      </c>
      <c r="B418" s="34" t="s">
        <v>1206</v>
      </c>
      <c r="C418" s="34" t="s">
        <v>91</v>
      </c>
      <c r="D418" s="34" t="s">
        <v>844</v>
      </c>
      <c r="E418" s="34" t="s">
        <v>847</v>
      </c>
      <c r="F418" s="73">
        <v>2.0794974100000001</v>
      </c>
      <c r="G418" s="55">
        <v>6.6854999999999996E-3</v>
      </c>
      <c r="H418" s="78">
        <f t="shared" si="12"/>
        <v>310.0459068132526</v>
      </c>
      <c r="I418" s="84">
        <f t="shared" si="13"/>
        <v>1.4746122835599076E-4</v>
      </c>
      <c r="J418" s="107">
        <v>49.599023039999999</v>
      </c>
      <c r="K418" s="107">
        <v>38.4756666667</v>
      </c>
    </row>
    <row r="419" spans="1:11" x14ac:dyDescent="0.15">
      <c r="A419" s="34" t="s">
        <v>464</v>
      </c>
      <c r="B419" s="34" t="s">
        <v>476</v>
      </c>
      <c r="C419" s="34" t="s">
        <v>92</v>
      </c>
      <c r="D419" s="34" t="s">
        <v>845</v>
      </c>
      <c r="E419" s="34" t="s">
        <v>848</v>
      </c>
      <c r="F419" s="73">
        <v>2.0792522500000001</v>
      </c>
      <c r="G419" s="55">
        <v>0.16375738000000001</v>
      </c>
      <c r="H419" s="78">
        <f t="shared" si="12"/>
        <v>11.697151419984857</v>
      </c>
      <c r="I419" s="84">
        <f t="shared" si="13"/>
        <v>1.4744384358091487E-4</v>
      </c>
      <c r="J419" s="107">
        <v>15.262580160000001</v>
      </c>
      <c r="K419" s="107">
        <v>10.292857142900001</v>
      </c>
    </row>
    <row r="420" spans="1:11" x14ac:dyDescent="0.15">
      <c r="A420" s="34" t="s">
        <v>247</v>
      </c>
      <c r="B420" s="34" t="s">
        <v>314</v>
      </c>
      <c r="C420" s="34" t="s">
        <v>94</v>
      </c>
      <c r="D420" s="34" t="s">
        <v>845</v>
      </c>
      <c r="E420" s="34" t="s">
        <v>848</v>
      </c>
      <c r="F420" s="73">
        <v>2.0772822290000001</v>
      </c>
      <c r="G420" s="55">
        <v>3.9380195959999997</v>
      </c>
      <c r="H420" s="78">
        <f t="shared" si="12"/>
        <v>-0.47250586789614335</v>
      </c>
      <c r="I420" s="84">
        <f t="shared" si="13"/>
        <v>1.4730414553890237E-4</v>
      </c>
      <c r="J420" s="107">
        <v>97.221756280000008</v>
      </c>
      <c r="K420" s="107">
        <v>15.2658095238</v>
      </c>
    </row>
    <row r="421" spans="1:11" x14ac:dyDescent="0.15">
      <c r="A421" s="34" t="s">
        <v>1360</v>
      </c>
      <c r="B421" s="34" t="s">
        <v>1361</v>
      </c>
      <c r="C421" s="34" t="s">
        <v>88</v>
      </c>
      <c r="D421" s="34" t="s">
        <v>844</v>
      </c>
      <c r="E421" s="34" t="s">
        <v>847</v>
      </c>
      <c r="F421" s="73">
        <v>2.067421838</v>
      </c>
      <c r="G421" s="55">
        <v>4.6287513020000004</v>
      </c>
      <c r="H421" s="78">
        <f t="shared" si="12"/>
        <v>-0.55335214551131662</v>
      </c>
      <c r="I421" s="84">
        <f t="shared" si="13"/>
        <v>1.4660492592846275E-4</v>
      </c>
      <c r="J421" s="107">
        <v>88.616</v>
      </c>
      <c r="K421" s="107">
        <v>19.334285714300002</v>
      </c>
    </row>
    <row r="422" spans="1:11" x14ac:dyDescent="0.15">
      <c r="A422" s="34" t="s">
        <v>248</v>
      </c>
      <c r="B422" s="34" t="s">
        <v>315</v>
      </c>
      <c r="C422" s="34" t="s">
        <v>94</v>
      </c>
      <c r="D422" s="34" t="s">
        <v>845</v>
      </c>
      <c r="E422" s="34" t="s">
        <v>848</v>
      </c>
      <c r="F422" s="73">
        <v>2.0428573500000002</v>
      </c>
      <c r="G422" s="55">
        <v>5.8314325949999999</v>
      </c>
      <c r="H422" s="78">
        <f t="shared" si="12"/>
        <v>-0.64968173485335456</v>
      </c>
      <c r="I422" s="84">
        <f t="shared" si="13"/>
        <v>1.4486301004196209E-4</v>
      </c>
      <c r="J422" s="107">
        <v>20.9088797</v>
      </c>
      <c r="K422" s="107">
        <v>25.473857142899998</v>
      </c>
    </row>
    <row r="423" spans="1:11" x14ac:dyDescent="0.15">
      <c r="A423" s="34" t="s">
        <v>246</v>
      </c>
      <c r="B423" s="34" t="s">
        <v>1189</v>
      </c>
      <c r="C423" s="34" t="s">
        <v>94</v>
      </c>
      <c r="D423" s="34" t="s">
        <v>845</v>
      </c>
      <c r="E423" s="34" t="s">
        <v>848</v>
      </c>
      <c r="F423" s="73">
        <v>2.0226982479999998</v>
      </c>
      <c r="G423" s="55">
        <v>10.331903208</v>
      </c>
      <c r="H423" s="78">
        <f t="shared" si="12"/>
        <v>-0.80422791355286571</v>
      </c>
      <c r="I423" s="84">
        <f t="shared" si="13"/>
        <v>1.4343348869263098E-4</v>
      </c>
      <c r="J423" s="107">
        <v>147.11282775000001</v>
      </c>
      <c r="K423" s="107">
        <v>19.0784285714</v>
      </c>
    </row>
    <row r="424" spans="1:11" x14ac:dyDescent="0.15">
      <c r="A424" s="34" t="s">
        <v>1649</v>
      </c>
      <c r="B424" s="34" t="s">
        <v>1650</v>
      </c>
      <c r="C424" s="34" t="s">
        <v>88</v>
      </c>
      <c r="D424" s="34" t="s">
        <v>844</v>
      </c>
      <c r="E424" s="34" t="s">
        <v>847</v>
      </c>
      <c r="F424" s="73">
        <v>1.9912510000000001</v>
      </c>
      <c r="G424" s="55">
        <v>6.0609232899999999</v>
      </c>
      <c r="H424" s="78">
        <f t="shared" si="12"/>
        <v>-0.67146078167902368</v>
      </c>
      <c r="I424" s="84">
        <f t="shared" si="13"/>
        <v>1.4120350283345387E-4</v>
      </c>
      <c r="J424" s="107">
        <v>11.540448</v>
      </c>
      <c r="K424" s="107">
        <v>19.867619047600002</v>
      </c>
    </row>
    <row r="425" spans="1:11" x14ac:dyDescent="0.15">
      <c r="A425" s="34" t="s">
        <v>472</v>
      </c>
      <c r="B425" s="34" t="s">
        <v>487</v>
      </c>
      <c r="C425" s="34" t="s">
        <v>94</v>
      </c>
      <c r="D425" s="34" t="s">
        <v>845</v>
      </c>
      <c r="E425" s="34" t="s">
        <v>848</v>
      </c>
      <c r="F425" s="73">
        <v>1.96579697</v>
      </c>
      <c r="G425" s="55">
        <v>0.88241042000000003</v>
      </c>
      <c r="H425" s="78">
        <f t="shared" si="12"/>
        <v>1.227758110562656</v>
      </c>
      <c r="I425" s="84">
        <f t="shared" si="13"/>
        <v>1.3939850778399608E-4</v>
      </c>
      <c r="J425" s="107">
        <v>92.9170242</v>
      </c>
      <c r="K425" s="107">
        <v>48.564666666699999</v>
      </c>
    </row>
    <row r="426" spans="1:11" x14ac:dyDescent="0.15">
      <c r="A426" s="34" t="s">
        <v>944</v>
      </c>
      <c r="B426" s="34" t="s">
        <v>1351</v>
      </c>
      <c r="C426" s="34" t="s">
        <v>88</v>
      </c>
      <c r="D426" s="34" t="s">
        <v>844</v>
      </c>
      <c r="E426" s="34" t="s">
        <v>847</v>
      </c>
      <c r="F426" s="73">
        <v>1.9574799350000001</v>
      </c>
      <c r="G426" s="55">
        <v>0.67320725699999995</v>
      </c>
      <c r="H426" s="78">
        <f t="shared" si="12"/>
        <v>1.9076928607737815</v>
      </c>
      <c r="I426" s="84">
        <f t="shared" si="13"/>
        <v>1.3880873056596157E-4</v>
      </c>
      <c r="J426" s="107">
        <v>12.034879999999999</v>
      </c>
      <c r="K426" s="107">
        <v>18.5263809524</v>
      </c>
    </row>
    <row r="427" spans="1:11" x14ac:dyDescent="0.15">
      <c r="A427" s="34" t="s">
        <v>1507</v>
      </c>
      <c r="B427" s="34" t="s">
        <v>1193</v>
      </c>
      <c r="C427" s="34" t="s">
        <v>94</v>
      </c>
      <c r="D427" s="34" t="s">
        <v>845</v>
      </c>
      <c r="E427" s="34" t="s">
        <v>848</v>
      </c>
      <c r="F427" s="73">
        <v>1.9434306969999999</v>
      </c>
      <c r="G427" s="55">
        <v>3.1547790729999998</v>
      </c>
      <c r="H427" s="78">
        <f t="shared" si="12"/>
        <v>-0.3839724899810758</v>
      </c>
      <c r="I427" s="84">
        <f t="shared" si="13"/>
        <v>1.3781247162234227E-4</v>
      </c>
      <c r="J427" s="107">
        <v>223.9554</v>
      </c>
      <c r="K427" s="107">
        <v>14.892952381000001</v>
      </c>
    </row>
    <row r="428" spans="1:11" x14ac:dyDescent="0.15">
      <c r="A428" s="34" t="s">
        <v>1467</v>
      </c>
      <c r="B428" s="34" t="s">
        <v>617</v>
      </c>
      <c r="C428" s="34" t="s">
        <v>90</v>
      </c>
      <c r="D428" s="34" t="s">
        <v>844</v>
      </c>
      <c r="E428" s="34" t="s">
        <v>847</v>
      </c>
      <c r="F428" s="73">
        <v>1.90715082</v>
      </c>
      <c r="G428" s="55">
        <v>0.35677179999999997</v>
      </c>
      <c r="H428" s="78">
        <f t="shared" si="12"/>
        <v>4.3455761357820322</v>
      </c>
      <c r="I428" s="84">
        <f t="shared" si="13"/>
        <v>1.3523979458927773E-4</v>
      </c>
      <c r="J428" s="107">
        <v>4.6166919599999998</v>
      </c>
      <c r="K428" s="107">
        <v>20.8151428571</v>
      </c>
    </row>
    <row r="429" spans="1:11" x14ac:dyDescent="0.15">
      <c r="A429" s="34" t="s">
        <v>1458</v>
      </c>
      <c r="B429" s="34" t="s">
        <v>610</v>
      </c>
      <c r="C429" s="34" t="s">
        <v>90</v>
      </c>
      <c r="D429" s="34" t="s">
        <v>844</v>
      </c>
      <c r="E429" s="34" t="s">
        <v>847</v>
      </c>
      <c r="F429" s="73">
        <v>1.8951283219999999</v>
      </c>
      <c r="G429" s="55">
        <v>6.9753404349999997</v>
      </c>
      <c r="H429" s="78">
        <f t="shared" si="12"/>
        <v>-0.72831027536794335</v>
      </c>
      <c r="I429" s="84">
        <f t="shared" si="13"/>
        <v>1.3438725574289008E-4</v>
      </c>
      <c r="J429" s="107">
        <v>112.47249662</v>
      </c>
      <c r="K429" s="107">
        <v>17.3502857143</v>
      </c>
    </row>
    <row r="430" spans="1:11" x14ac:dyDescent="0.15">
      <c r="A430" s="34" t="s">
        <v>232</v>
      </c>
      <c r="B430" s="34" t="s">
        <v>1370</v>
      </c>
      <c r="C430" s="34" t="s">
        <v>94</v>
      </c>
      <c r="D430" s="34" t="s">
        <v>844</v>
      </c>
      <c r="E430" s="34" t="s">
        <v>847</v>
      </c>
      <c r="F430" s="73">
        <v>1.87460673</v>
      </c>
      <c r="G430" s="55">
        <v>0.76317019999999991</v>
      </c>
      <c r="H430" s="78">
        <f t="shared" si="12"/>
        <v>1.4563416260226099</v>
      </c>
      <c r="I430" s="84">
        <f t="shared" si="13"/>
        <v>1.3293202951871293E-4</v>
      </c>
      <c r="J430" s="107">
        <v>4.2303994600000001</v>
      </c>
      <c r="K430" s="107">
        <v>51.490857142899998</v>
      </c>
    </row>
    <row r="431" spans="1:11" x14ac:dyDescent="0.15">
      <c r="A431" s="34" t="s">
        <v>1200</v>
      </c>
      <c r="B431" s="34" t="s">
        <v>581</v>
      </c>
      <c r="C431" s="34" t="s">
        <v>378</v>
      </c>
      <c r="D431" s="34" t="s">
        <v>845</v>
      </c>
      <c r="E431" s="34" t="s">
        <v>848</v>
      </c>
      <c r="F431" s="73">
        <v>1.8606316299999999</v>
      </c>
      <c r="G431" s="55">
        <v>4.7160801799999996</v>
      </c>
      <c r="H431" s="78">
        <f t="shared" si="12"/>
        <v>-0.60547073862514356</v>
      </c>
      <c r="I431" s="84">
        <f t="shared" si="13"/>
        <v>1.319410278456703E-4</v>
      </c>
      <c r="J431" s="107">
        <v>395.13171105000004</v>
      </c>
      <c r="K431" s="107">
        <v>26.1368095238</v>
      </c>
    </row>
    <row r="432" spans="1:11" x14ac:dyDescent="0.15">
      <c r="A432" s="34" t="s">
        <v>655</v>
      </c>
      <c r="B432" s="34" t="s">
        <v>409</v>
      </c>
      <c r="C432" s="34" t="s">
        <v>109</v>
      </c>
      <c r="D432" s="34" t="s">
        <v>354</v>
      </c>
      <c r="E432" s="34" t="s">
        <v>847</v>
      </c>
      <c r="F432" s="73">
        <v>1.85539608</v>
      </c>
      <c r="G432" s="55">
        <v>1.7346963</v>
      </c>
      <c r="H432" s="78">
        <f t="shared" si="12"/>
        <v>6.9579776010359806E-2</v>
      </c>
      <c r="I432" s="84">
        <f t="shared" si="13"/>
        <v>1.315697647556532E-4</v>
      </c>
      <c r="J432" s="107">
        <v>197.89954061</v>
      </c>
      <c r="K432" s="107">
        <v>49.7832857143</v>
      </c>
    </row>
    <row r="433" spans="1:11" x14ac:dyDescent="0.15">
      <c r="A433" s="34" t="s">
        <v>231</v>
      </c>
      <c r="B433" s="34" t="s">
        <v>1296</v>
      </c>
      <c r="C433" s="34" t="s">
        <v>94</v>
      </c>
      <c r="D433" s="34" t="s">
        <v>844</v>
      </c>
      <c r="E433" s="34" t="s">
        <v>847</v>
      </c>
      <c r="F433" s="73">
        <v>1.8425212500000001</v>
      </c>
      <c r="G433" s="55">
        <v>1.6621637499999999</v>
      </c>
      <c r="H433" s="78">
        <f t="shared" si="12"/>
        <v>0.10850766057195038</v>
      </c>
      <c r="I433" s="84">
        <f t="shared" si="13"/>
        <v>1.3065678538018259E-4</v>
      </c>
      <c r="J433" s="107">
        <v>8.7168272799999986</v>
      </c>
      <c r="K433" s="107">
        <v>37.6688095238</v>
      </c>
    </row>
    <row r="434" spans="1:11" x14ac:dyDescent="0.15">
      <c r="A434" s="34" t="s">
        <v>495</v>
      </c>
      <c r="B434" s="34" t="s">
        <v>496</v>
      </c>
      <c r="C434" s="34" t="s">
        <v>92</v>
      </c>
      <c r="D434" s="34" t="s">
        <v>845</v>
      </c>
      <c r="E434" s="34" t="s">
        <v>848</v>
      </c>
      <c r="F434" s="73">
        <v>1.8322426249999999</v>
      </c>
      <c r="G434" s="55">
        <v>1.8978540000000002E-2</v>
      </c>
      <c r="H434" s="78">
        <f t="shared" si="12"/>
        <v>95.542864993829852</v>
      </c>
      <c r="I434" s="84">
        <f t="shared" si="13"/>
        <v>1.2992790797883462E-4</v>
      </c>
      <c r="J434" s="107">
        <v>29.893999999999998</v>
      </c>
      <c r="K434" s="107">
        <v>91.984499999999997</v>
      </c>
    </row>
    <row r="435" spans="1:11" x14ac:dyDescent="0.15">
      <c r="A435" s="34" t="s">
        <v>929</v>
      </c>
      <c r="B435" s="34" t="s">
        <v>1301</v>
      </c>
      <c r="C435" s="34" t="s">
        <v>88</v>
      </c>
      <c r="D435" s="34" t="s">
        <v>844</v>
      </c>
      <c r="E435" s="34" t="s">
        <v>847</v>
      </c>
      <c r="F435" s="73">
        <v>1.826574651</v>
      </c>
      <c r="G435" s="55">
        <v>2.6798574249999998</v>
      </c>
      <c r="H435" s="78">
        <f t="shared" si="12"/>
        <v>-0.31840603385831234</v>
      </c>
      <c r="I435" s="84">
        <f t="shared" si="13"/>
        <v>1.2952598085725682E-4</v>
      </c>
      <c r="J435" s="107">
        <v>135.77427</v>
      </c>
      <c r="K435" s="107">
        <v>13.113</v>
      </c>
    </row>
    <row r="436" spans="1:11" x14ac:dyDescent="0.15">
      <c r="A436" s="34" t="s">
        <v>1637</v>
      </c>
      <c r="B436" s="34" t="s">
        <v>1638</v>
      </c>
      <c r="C436" s="34" t="s">
        <v>88</v>
      </c>
      <c r="D436" s="34" t="s">
        <v>844</v>
      </c>
      <c r="E436" s="34" t="s">
        <v>847</v>
      </c>
      <c r="F436" s="73">
        <v>1.7973508300000001</v>
      </c>
      <c r="G436" s="55">
        <v>0.27944606</v>
      </c>
      <c r="H436" s="78">
        <f t="shared" si="12"/>
        <v>5.4318345730120514</v>
      </c>
      <c r="I436" s="84">
        <f t="shared" si="13"/>
        <v>1.2745366255515535E-4</v>
      </c>
      <c r="J436" s="107">
        <v>17.023199999999999</v>
      </c>
      <c r="K436" s="107">
        <v>194.752047619</v>
      </c>
    </row>
    <row r="437" spans="1:11" x14ac:dyDescent="0.15">
      <c r="A437" s="34" t="s">
        <v>140</v>
      </c>
      <c r="B437" s="34" t="s">
        <v>1214</v>
      </c>
      <c r="C437" s="34" t="s">
        <v>89</v>
      </c>
      <c r="D437" s="34" t="s">
        <v>844</v>
      </c>
      <c r="E437" s="34" t="s">
        <v>848</v>
      </c>
      <c r="F437" s="73">
        <v>1.7867023799999999</v>
      </c>
      <c r="G437" s="55">
        <v>2.3961842899999999</v>
      </c>
      <c r="H437" s="78">
        <f t="shared" si="12"/>
        <v>-0.25435518985061034</v>
      </c>
      <c r="I437" s="84">
        <f t="shared" si="13"/>
        <v>1.2669856013976577E-4</v>
      </c>
      <c r="J437" s="107">
        <v>26.580040159999999</v>
      </c>
      <c r="K437" s="107">
        <v>15.3198571429</v>
      </c>
    </row>
    <row r="438" spans="1:11" x14ac:dyDescent="0.15">
      <c r="A438" s="34" t="s">
        <v>535</v>
      </c>
      <c r="B438" s="34" t="s">
        <v>536</v>
      </c>
      <c r="C438" s="34" t="s">
        <v>87</v>
      </c>
      <c r="D438" s="34" t="s">
        <v>844</v>
      </c>
      <c r="E438" s="34" t="s">
        <v>847</v>
      </c>
      <c r="F438" s="73">
        <v>1.7808826299999998</v>
      </c>
      <c r="G438" s="55">
        <v>1.6087360100000001</v>
      </c>
      <c r="H438" s="78">
        <f t="shared" si="12"/>
        <v>0.1070073765552122</v>
      </c>
      <c r="I438" s="84">
        <f t="shared" si="13"/>
        <v>1.2628587028518941E-4</v>
      </c>
      <c r="J438" s="107">
        <v>357.06973008000006</v>
      </c>
      <c r="K438" s="107">
        <v>10.004904761900001</v>
      </c>
    </row>
    <row r="439" spans="1:11" x14ac:dyDescent="0.15">
      <c r="A439" s="34" t="s">
        <v>731</v>
      </c>
      <c r="B439" s="34" t="s">
        <v>732</v>
      </c>
      <c r="C439" s="34" t="s">
        <v>736</v>
      </c>
      <c r="D439" s="34" t="s">
        <v>845</v>
      </c>
      <c r="E439" s="34" t="s">
        <v>847</v>
      </c>
      <c r="F439" s="73">
        <v>1.7808203500000002</v>
      </c>
      <c r="G439" s="55">
        <v>6.1510000000000002E-3</v>
      </c>
      <c r="H439" s="78">
        <f t="shared" si="12"/>
        <v>288.5172085839701</v>
      </c>
      <c r="I439" s="84">
        <f t="shared" si="13"/>
        <v>1.2628145388858428E-4</v>
      </c>
      <c r="J439" s="107">
        <v>21.6205</v>
      </c>
      <c r="K439" s="107">
        <v>68.742571428600002</v>
      </c>
    </row>
    <row r="440" spans="1:11" x14ac:dyDescent="0.15">
      <c r="A440" s="34" t="s">
        <v>685</v>
      </c>
      <c r="B440" s="34" t="s">
        <v>686</v>
      </c>
      <c r="C440" s="34" t="s">
        <v>90</v>
      </c>
      <c r="D440" s="34" t="s">
        <v>844</v>
      </c>
      <c r="E440" s="34" t="s">
        <v>847</v>
      </c>
      <c r="F440" s="73">
        <v>1.7623742199999999</v>
      </c>
      <c r="G440" s="55">
        <v>3.3143211699999999</v>
      </c>
      <c r="H440" s="78">
        <f t="shared" si="12"/>
        <v>-0.46825484628576297</v>
      </c>
      <c r="I440" s="84">
        <f t="shared" si="13"/>
        <v>1.2497340273394766E-4</v>
      </c>
      <c r="J440" s="107">
        <v>37.768713659999996</v>
      </c>
      <c r="K440" s="107">
        <v>20.582285714299999</v>
      </c>
    </row>
    <row r="441" spans="1:11" x14ac:dyDescent="0.15">
      <c r="A441" s="34" t="s">
        <v>97</v>
      </c>
      <c r="B441" s="34" t="s">
        <v>98</v>
      </c>
      <c r="C441" s="34" t="s">
        <v>88</v>
      </c>
      <c r="D441" s="34" t="s">
        <v>844</v>
      </c>
      <c r="E441" s="34" t="s">
        <v>847</v>
      </c>
      <c r="F441" s="73">
        <v>1.75800358</v>
      </c>
      <c r="G441" s="55">
        <v>4.9262500000000001E-3</v>
      </c>
      <c r="H441" s="78">
        <f t="shared" si="12"/>
        <v>355.86446688657702</v>
      </c>
      <c r="I441" s="84">
        <f t="shared" si="13"/>
        <v>1.2466347210359318E-4</v>
      </c>
      <c r="J441" s="107">
        <v>20.731380000000001</v>
      </c>
      <c r="K441" s="107">
        <v>26.400142857100001</v>
      </c>
    </row>
    <row r="442" spans="1:11" x14ac:dyDescent="0.15">
      <c r="A442" s="34" t="s">
        <v>274</v>
      </c>
      <c r="B442" s="34" t="s">
        <v>873</v>
      </c>
      <c r="C442" s="34" t="s">
        <v>90</v>
      </c>
      <c r="D442" s="34" t="s">
        <v>844</v>
      </c>
      <c r="E442" s="34" t="s">
        <v>847</v>
      </c>
      <c r="F442" s="73">
        <v>1.72813047</v>
      </c>
      <c r="G442" s="55">
        <v>5.918578E-2</v>
      </c>
      <c r="H442" s="78">
        <f t="shared" si="12"/>
        <v>28.19840661050678</v>
      </c>
      <c r="I442" s="84">
        <f t="shared" si="13"/>
        <v>1.2254511144864355E-4</v>
      </c>
      <c r="J442" s="107">
        <v>6.8657520599999993</v>
      </c>
      <c r="K442" s="107">
        <v>17.5642380952</v>
      </c>
    </row>
    <row r="443" spans="1:11" x14ac:dyDescent="0.15">
      <c r="A443" s="34" t="s">
        <v>696</v>
      </c>
      <c r="B443" s="34" t="s">
        <v>704</v>
      </c>
      <c r="C443" s="34" t="s">
        <v>88</v>
      </c>
      <c r="D443" s="34" t="s">
        <v>844</v>
      </c>
      <c r="E443" s="34" t="s">
        <v>847</v>
      </c>
      <c r="F443" s="73">
        <v>1.7278049</v>
      </c>
      <c r="G443" s="55">
        <v>1.59695E-3</v>
      </c>
      <c r="H443" s="78">
        <f t="shared" si="12"/>
        <v>1080.9405116002379</v>
      </c>
      <c r="I443" s="84">
        <f t="shared" si="13"/>
        <v>1.2252202464320443E-4</v>
      </c>
      <c r="J443" s="107">
        <v>10.906000000000001</v>
      </c>
      <c r="K443" s="107">
        <v>65.362333333300001</v>
      </c>
    </row>
    <row r="444" spans="1:11" x14ac:dyDescent="0.15">
      <c r="A444" s="34" t="s">
        <v>1673</v>
      </c>
      <c r="B444" s="34" t="s">
        <v>1041</v>
      </c>
      <c r="C444" s="34" t="s">
        <v>89</v>
      </c>
      <c r="D444" s="34" t="s">
        <v>844</v>
      </c>
      <c r="E444" s="34" t="s">
        <v>847</v>
      </c>
      <c r="F444" s="73">
        <v>1.7254315200000001</v>
      </c>
      <c r="G444" s="55">
        <v>0.98565842000000004</v>
      </c>
      <c r="H444" s="78">
        <f t="shared" si="12"/>
        <v>0.75053698623099074</v>
      </c>
      <c r="I444" s="84">
        <f t="shared" si="13"/>
        <v>1.2235372362562561E-4</v>
      </c>
      <c r="J444" s="107">
        <v>59.750737200000003</v>
      </c>
      <c r="K444" s="107">
        <v>22.9912380952</v>
      </c>
    </row>
    <row r="445" spans="1:11" x14ac:dyDescent="0.15">
      <c r="A445" s="34" t="s">
        <v>663</v>
      </c>
      <c r="B445" s="34" t="s">
        <v>404</v>
      </c>
      <c r="C445" s="34" t="s">
        <v>109</v>
      </c>
      <c r="D445" s="34" t="s">
        <v>354</v>
      </c>
      <c r="E445" s="34" t="s">
        <v>847</v>
      </c>
      <c r="F445" s="73">
        <v>1.7185096799999999</v>
      </c>
      <c r="G445" s="55">
        <v>0.1314283</v>
      </c>
      <c r="H445" s="78">
        <f t="shared" si="12"/>
        <v>12.075644134482451</v>
      </c>
      <c r="I445" s="84">
        <f t="shared" si="13"/>
        <v>1.2186288241371774E-4</v>
      </c>
      <c r="J445" s="107">
        <v>25.316072092071597</v>
      </c>
      <c r="K445" s="107">
        <v>79.708238095200002</v>
      </c>
    </row>
    <row r="446" spans="1:11" x14ac:dyDescent="0.15">
      <c r="A446" s="34" t="s">
        <v>421</v>
      </c>
      <c r="B446" s="34" t="s">
        <v>690</v>
      </c>
      <c r="C446" s="34" t="s">
        <v>90</v>
      </c>
      <c r="D446" s="34" t="s">
        <v>844</v>
      </c>
      <c r="E446" s="34" t="s">
        <v>847</v>
      </c>
      <c r="F446" s="73">
        <v>1.6933245700000001</v>
      </c>
      <c r="G446" s="55">
        <v>2.4570464849999998</v>
      </c>
      <c r="H446" s="78">
        <f t="shared" si="12"/>
        <v>-0.31082924953289992</v>
      </c>
      <c r="I446" s="84">
        <f t="shared" si="13"/>
        <v>1.2007695700740492E-4</v>
      </c>
      <c r="J446" s="107">
        <v>148.96823024</v>
      </c>
      <c r="K446" s="107">
        <v>12.467523809499999</v>
      </c>
    </row>
    <row r="447" spans="1:11" x14ac:dyDescent="0.15">
      <c r="A447" s="34" t="s">
        <v>967</v>
      </c>
      <c r="B447" s="34" t="s">
        <v>1212</v>
      </c>
      <c r="C447" s="34" t="s">
        <v>95</v>
      </c>
      <c r="D447" s="34" t="s">
        <v>844</v>
      </c>
      <c r="E447" s="34" t="s">
        <v>848</v>
      </c>
      <c r="F447" s="73">
        <v>1.6853691000000002</v>
      </c>
      <c r="G447" s="55">
        <v>4.6445140000000003E-2</v>
      </c>
      <c r="H447" s="78">
        <f t="shared" si="12"/>
        <v>35.287307993904207</v>
      </c>
      <c r="I447" s="84">
        <f t="shared" si="13"/>
        <v>1.1951281907065739E-4</v>
      </c>
      <c r="J447" s="107">
        <v>12.695109999999998</v>
      </c>
      <c r="K447" s="107">
        <v>99.147761904800007</v>
      </c>
    </row>
    <row r="448" spans="1:11" x14ac:dyDescent="0.15">
      <c r="A448" s="34" t="s">
        <v>243</v>
      </c>
      <c r="B448" s="34" t="s">
        <v>166</v>
      </c>
      <c r="C448" s="34" t="s">
        <v>94</v>
      </c>
      <c r="D448" s="34" t="s">
        <v>844</v>
      </c>
      <c r="E448" s="34" t="s">
        <v>847</v>
      </c>
      <c r="F448" s="73">
        <v>1.6848585</v>
      </c>
      <c r="G448" s="55">
        <v>0.13034208999999999</v>
      </c>
      <c r="H448" s="78">
        <f t="shared" si="12"/>
        <v>11.926434584561289</v>
      </c>
      <c r="I448" s="84">
        <f t="shared" si="13"/>
        <v>1.1947661142604263E-4</v>
      </c>
      <c r="J448" s="107">
        <v>4.2791236599999998</v>
      </c>
      <c r="K448" s="107">
        <v>61.461904761900001</v>
      </c>
    </row>
    <row r="449" spans="1:11" x14ac:dyDescent="0.15">
      <c r="A449" s="34" t="s">
        <v>667</v>
      </c>
      <c r="B449" s="34" t="s">
        <v>799</v>
      </c>
      <c r="C449" s="34" t="s">
        <v>109</v>
      </c>
      <c r="D449" s="34" t="s">
        <v>845</v>
      </c>
      <c r="E449" s="34" t="s">
        <v>847</v>
      </c>
      <c r="F449" s="73">
        <v>1.6356203500000002</v>
      </c>
      <c r="G449" s="55">
        <v>0.52109554000000002</v>
      </c>
      <c r="H449" s="78">
        <f t="shared" si="12"/>
        <v>2.1388108790952232</v>
      </c>
      <c r="I449" s="84">
        <f t="shared" si="13"/>
        <v>1.1598503791118237E-4</v>
      </c>
      <c r="J449" s="107">
        <v>119.528554140765</v>
      </c>
      <c r="K449" s="107">
        <v>15.486190476200001</v>
      </c>
    </row>
    <row r="450" spans="1:11" x14ac:dyDescent="0.15">
      <c r="A450" s="34" t="s">
        <v>1463</v>
      </c>
      <c r="B450" s="34" t="s">
        <v>1721</v>
      </c>
      <c r="C450" s="34" t="s">
        <v>90</v>
      </c>
      <c r="D450" s="34" t="s">
        <v>844</v>
      </c>
      <c r="E450" s="34" t="s">
        <v>847</v>
      </c>
      <c r="F450" s="73">
        <v>1.60689411</v>
      </c>
      <c r="G450" s="55">
        <v>1.8048665400000001</v>
      </c>
      <c r="H450" s="78">
        <f t="shared" si="12"/>
        <v>-0.10968812685729112</v>
      </c>
      <c r="I450" s="84">
        <f t="shared" si="13"/>
        <v>1.1394800405094351E-4</v>
      </c>
      <c r="J450" s="107">
        <v>4.3772689299999996</v>
      </c>
      <c r="K450" s="107">
        <v>18.965666666699999</v>
      </c>
    </row>
    <row r="451" spans="1:11" x14ac:dyDescent="0.15">
      <c r="A451" s="34" t="s">
        <v>767</v>
      </c>
      <c r="B451" s="34" t="s">
        <v>768</v>
      </c>
      <c r="C451" s="34" t="s">
        <v>378</v>
      </c>
      <c r="D451" s="34" t="s">
        <v>845</v>
      </c>
      <c r="E451" s="34" t="s">
        <v>848</v>
      </c>
      <c r="F451" s="73">
        <v>1.5985642499999999</v>
      </c>
      <c r="G451" s="55">
        <v>0</v>
      </c>
      <c r="H451" s="78" t="str">
        <f t="shared" si="12"/>
        <v/>
      </c>
      <c r="I451" s="84">
        <f t="shared" si="13"/>
        <v>1.1335731738707628E-4</v>
      </c>
      <c r="J451" s="107">
        <v>8.756745339577499</v>
      </c>
      <c r="K451" s="107">
        <v>45.291476190499999</v>
      </c>
    </row>
    <row r="452" spans="1:11" x14ac:dyDescent="0.15">
      <c r="A452" s="34" t="s">
        <v>543</v>
      </c>
      <c r="B452" s="34" t="s">
        <v>544</v>
      </c>
      <c r="C452" s="34" t="s">
        <v>87</v>
      </c>
      <c r="D452" s="34" t="s">
        <v>844</v>
      </c>
      <c r="E452" s="34" t="s">
        <v>847</v>
      </c>
      <c r="F452" s="73">
        <v>1.56455582</v>
      </c>
      <c r="G452" s="55">
        <v>1.1022641200000001</v>
      </c>
      <c r="H452" s="78">
        <f t="shared" si="12"/>
        <v>0.41940193063709619</v>
      </c>
      <c r="I452" s="84">
        <f t="shared" si="13"/>
        <v>1.1094571310320332E-4</v>
      </c>
      <c r="J452" s="107">
        <v>110.47316302</v>
      </c>
      <c r="K452" s="107">
        <v>19.7093809524</v>
      </c>
    </row>
    <row r="453" spans="1:11" x14ac:dyDescent="0.15">
      <c r="A453" s="34" t="s">
        <v>729</v>
      </c>
      <c r="B453" s="34" t="s">
        <v>730</v>
      </c>
      <c r="C453" s="34" t="s">
        <v>736</v>
      </c>
      <c r="D453" s="34" t="s">
        <v>845</v>
      </c>
      <c r="E453" s="34" t="s">
        <v>847</v>
      </c>
      <c r="F453" s="73">
        <v>1.55031528</v>
      </c>
      <c r="G453" s="55">
        <v>0</v>
      </c>
      <c r="H453" s="78" t="str">
        <f t="shared" si="12"/>
        <v/>
      </c>
      <c r="I453" s="84">
        <f t="shared" si="13"/>
        <v>1.0993588856062183E-4</v>
      </c>
      <c r="J453" s="107">
        <v>13.686</v>
      </c>
      <c r="K453" s="107">
        <v>37.822761904799997</v>
      </c>
    </row>
    <row r="454" spans="1:11" x14ac:dyDescent="0.15">
      <c r="A454" s="34" t="s">
        <v>849</v>
      </c>
      <c r="B454" s="34" t="s">
        <v>850</v>
      </c>
      <c r="C454" s="34" t="s">
        <v>88</v>
      </c>
      <c r="D454" s="34" t="s">
        <v>844</v>
      </c>
      <c r="E454" s="34" t="s">
        <v>847</v>
      </c>
      <c r="F454" s="73">
        <v>1.5427261699999999</v>
      </c>
      <c r="G454" s="55">
        <v>1.0935858000000001</v>
      </c>
      <c r="H454" s="78">
        <f t="shared" si="12"/>
        <v>0.41070428127358616</v>
      </c>
      <c r="I454" s="84">
        <f t="shared" si="13"/>
        <v>1.0939772992798918E-4</v>
      </c>
      <c r="J454" s="107">
        <v>10.135999999999999</v>
      </c>
      <c r="K454" s="107">
        <v>5.4315714285999999</v>
      </c>
    </row>
    <row r="455" spans="1:11" x14ac:dyDescent="0.15">
      <c r="A455" s="34" t="s">
        <v>1643</v>
      </c>
      <c r="B455" s="34" t="s">
        <v>1207</v>
      </c>
      <c r="C455" s="34" t="s">
        <v>90</v>
      </c>
      <c r="D455" s="34" t="s">
        <v>844</v>
      </c>
      <c r="E455" s="34" t="s">
        <v>847</v>
      </c>
      <c r="F455" s="73">
        <v>1.5239896799999999</v>
      </c>
      <c r="G455" s="55">
        <v>3.82896942</v>
      </c>
      <c r="H455" s="78">
        <f t="shared" ref="H455:H518" si="14">IF(ISERROR(F455/G455-1),"",((F455/G455-1)))</f>
        <v>-0.60198436894280549</v>
      </c>
      <c r="I455" s="84">
        <f t="shared" ref="I455:I518" si="15">F455/$F$771</f>
        <v>1.0806908877787603E-4</v>
      </c>
      <c r="J455" s="107">
        <v>11.640630249999999</v>
      </c>
      <c r="K455" s="107">
        <v>12.656380952399999</v>
      </c>
    </row>
    <row r="456" spans="1:11" x14ac:dyDescent="0.15">
      <c r="A456" s="34" t="s">
        <v>497</v>
      </c>
      <c r="B456" s="34" t="s">
        <v>498</v>
      </c>
      <c r="C456" s="34" t="s">
        <v>92</v>
      </c>
      <c r="D456" s="34" t="s">
        <v>845</v>
      </c>
      <c r="E456" s="34" t="s">
        <v>848</v>
      </c>
      <c r="F456" s="73">
        <v>1.5231698500000002</v>
      </c>
      <c r="G456" s="55">
        <v>2.3284958599999999</v>
      </c>
      <c r="H456" s="78">
        <f t="shared" si="14"/>
        <v>-0.34585674977322045</v>
      </c>
      <c r="I456" s="84">
        <f t="shared" si="15"/>
        <v>1.080109530291794E-4</v>
      </c>
      <c r="J456" s="107">
        <v>29.914999999999999</v>
      </c>
      <c r="K456" s="107">
        <v>50.290190476200003</v>
      </c>
    </row>
    <row r="457" spans="1:11" x14ac:dyDescent="0.15">
      <c r="A457" s="34" t="s">
        <v>654</v>
      </c>
      <c r="B457" s="34" t="s">
        <v>809</v>
      </c>
      <c r="C457" s="34" t="s">
        <v>109</v>
      </c>
      <c r="D457" s="34" t="s">
        <v>845</v>
      </c>
      <c r="E457" s="34" t="s">
        <v>847</v>
      </c>
      <c r="F457" s="73">
        <v>1.49831118</v>
      </c>
      <c r="G457" s="55">
        <v>1.2680563999999999</v>
      </c>
      <c r="H457" s="78">
        <f t="shared" si="14"/>
        <v>0.18158086659236927</v>
      </c>
      <c r="I457" s="84">
        <f t="shared" si="15"/>
        <v>1.062481761217072E-4</v>
      </c>
      <c r="J457" s="107">
        <v>538.93261871000004</v>
      </c>
      <c r="K457" s="107">
        <v>48.754952381000003</v>
      </c>
    </row>
    <row r="458" spans="1:11" x14ac:dyDescent="0.15">
      <c r="A458" s="34" t="s">
        <v>1479</v>
      </c>
      <c r="B458" s="34" t="s">
        <v>884</v>
      </c>
      <c r="C458" s="34" t="s">
        <v>89</v>
      </c>
      <c r="D458" s="34" t="s">
        <v>844</v>
      </c>
      <c r="E458" s="34" t="s">
        <v>847</v>
      </c>
      <c r="F458" s="73">
        <v>1.4944751599999999</v>
      </c>
      <c r="G458" s="55">
        <v>15.10271403</v>
      </c>
      <c r="H458" s="78">
        <f t="shared" si="14"/>
        <v>-0.90104592081718704</v>
      </c>
      <c r="I458" s="84">
        <f t="shared" si="15"/>
        <v>1.0597615644114498E-4</v>
      </c>
      <c r="J458" s="107">
        <v>88.824051479999994</v>
      </c>
      <c r="K458" s="107">
        <v>28.172999999999998</v>
      </c>
    </row>
    <row r="459" spans="1:11" x14ac:dyDescent="0.15">
      <c r="A459" s="34" t="s">
        <v>1595</v>
      </c>
      <c r="B459" s="34" t="s">
        <v>1596</v>
      </c>
      <c r="C459" s="34" t="s">
        <v>94</v>
      </c>
      <c r="D459" s="34" t="s">
        <v>845</v>
      </c>
      <c r="E459" s="34" t="s">
        <v>848</v>
      </c>
      <c r="F459" s="73">
        <v>1.4669052900000001</v>
      </c>
      <c r="G459" s="55">
        <v>3.6351761159999998</v>
      </c>
      <c r="H459" s="78">
        <f t="shared" si="14"/>
        <v>-0.59646926498457442</v>
      </c>
      <c r="I459" s="84">
        <f t="shared" si="15"/>
        <v>1.040211230391967E-4</v>
      </c>
      <c r="J459" s="107">
        <v>136.33364052000002</v>
      </c>
      <c r="K459" s="107">
        <v>103.9642380952</v>
      </c>
    </row>
    <row r="460" spans="1:11" x14ac:dyDescent="0.15">
      <c r="A460" s="34" t="s">
        <v>1487</v>
      </c>
      <c r="B460" s="34" t="s">
        <v>880</v>
      </c>
      <c r="C460" s="34" t="s">
        <v>89</v>
      </c>
      <c r="D460" s="34" t="s">
        <v>844</v>
      </c>
      <c r="E460" s="34" t="s">
        <v>847</v>
      </c>
      <c r="F460" s="73">
        <v>1.4570260800000001</v>
      </c>
      <c r="G460" s="55">
        <v>0.29415039000000004</v>
      </c>
      <c r="H460" s="78">
        <f t="shared" si="14"/>
        <v>3.9533372367787782</v>
      </c>
      <c r="I460" s="84">
        <f t="shared" si="15"/>
        <v>1.0332056893666152E-4</v>
      </c>
      <c r="J460" s="107">
        <v>21.853284210000002</v>
      </c>
      <c r="K460" s="107">
        <v>21.530571428599998</v>
      </c>
    </row>
    <row r="461" spans="1:11" x14ac:dyDescent="0.15">
      <c r="A461" s="34" t="s">
        <v>1724</v>
      </c>
      <c r="B461" s="34" t="s">
        <v>1205</v>
      </c>
      <c r="C461" s="34" t="s">
        <v>91</v>
      </c>
      <c r="D461" s="34" t="s">
        <v>844</v>
      </c>
      <c r="E461" s="34" t="s">
        <v>847</v>
      </c>
      <c r="F461" s="73">
        <v>1.4530175000000001</v>
      </c>
      <c r="G461" s="55">
        <v>1.3923000000000001</v>
      </c>
      <c r="H461" s="78">
        <f t="shared" si="14"/>
        <v>4.3609495080083382E-2</v>
      </c>
      <c r="I461" s="84">
        <f t="shared" si="15"/>
        <v>1.030363126890121E-4</v>
      </c>
      <c r="J461" s="107">
        <v>43.700843899999995</v>
      </c>
      <c r="K461" s="107">
        <v>48.215142857099998</v>
      </c>
    </row>
    <row r="462" spans="1:11" x14ac:dyDescent="0.15">
      <c r="A462" s="34" t="s">
        <v>1520</v>
      </c>
      <c r="B462" s="34" t="s">
        <v>1680</v>
      </c>
      <c r="C462" s="34" t="s">
        <v>95</v>
      </c>
      <c r="D462" s="34" t="s">
        <v>844</v>
      </c>
      <c r="E462" s="34" t="s">
        <v>847</v>
      </c>
      <c r="F462" s="73">
        <v>1.4352503700000001</v>
      </c>
      <c r="G462" s="55">
        <v>0.77068277000000007</v>
      </c>
      <c r="H462" s="78">
        <f t="shared" si="14"/>
        <v>0.86231018243732116</v>
      </c>
      <c r="I462" s="84">
        <f t="shared" si="15"/>
        <v>1.0177641075234146E-4</v>
      </c>
      <c r="J462" s="107">
        <v>31.63003312</v>
      </c>
      <c r="K462" s="107">
        <v>101.21961904760001</v>
      </c>
    </row>
    <row r="463" spans="1:11" x14ac:dyDescent="0.15">
      <c r="A463" s="34" t="s">
        <v>1082</v>
      </c>
      <c r="B463" s="34" t="s">
        <v>1083</v>
      </c>
      <c r="C463" s="34" t="s">
        <v>109</v>
      </c>
      <c r="D463" s="34" t="s">
        <v>353</v>
      </c>
      <c r="E463" s="34" t="s">
        <v>847</v>
      </c>
      <c r="F463" s="73">
        <v>1.4024416799999999</v>
      </c>
      <c r="G463" s="55">
        <v>0.72825724000000003</v>
      </c>
      <c r="H463" s="78">
        <f t="shared" si="14"/>
        <v>0.92575041203847119</v>
      </c>
      <c r="I463" s="84">
        <f t="shared" si="15"/>
        <v>9.9449882378280674E-5</v>
      </c>
      <c r="J463" s="107">
        <v>68.440086980357393</v>
      </c>
      <c r="K463" s="107">
        <v>76.900619047600003</v>
      </c>
    </row>
    <row r="464" spans="1:11" x14ac:dyDescent="0.15">
      <c r="A464" s="34" t="s">
        <v>1000</v>
      </c>
      <c r="B464" s="34" t="s">
        <v>1001</v>
      </c>
      <c r="C464" s="34" t="s">
        <v>1024</v>
      </c>
      <c r="D464" s="34" t="s">
        <v>845</v>
      </c>
      <c r="E464" s="34" t="s">
        <v>848</v>
      </c>
      <c r="F464" s="73">
        <v>1.39648869</v>
      </c>
      <c r="G464" s="55">
        <v>1.48340706</v>
      </c>
      <c r="H464" s="78">
        <f t="shared" si="14"/>
        <v>-5.8593741626118523E-2</v>
      </c>
      <c r="I464" s="84">
        <f t="shared" si="15"/>
        <v>9.9027744214717913E-5</v>
      </c>
      <c r="J464" s="107">
        <v>51.657653902261124</v>
      </c>
      <c r="K464" s="107">
        <v>58.638809523799999</v>
      </c>
    </row>
    <row r="465" spans="1:11" x14ac:dyDescent="0.15">
      <c r="A465" s="34" t="s">
        <v>1534</v>
      </c>
      <c r="B465" s="34" t="s">
        <v>1694</v>
      </c>
      <c r="C465" s="34" t="s">
        <v>95</v>
      </c>
      <c r="D465" s="34" t="s">
        <v>844</v>
      </c>
      <c r="E465" s="34" t="s">
        <v>848</v>
      </c>
      <c r="F465" s="73">
        <v>1.3816862400000001</v>
      </c>
      <c r="G465" s="55">
        <v>2.149125127</v>
      </c>
      <c r="H465" s="78">
        <f t="shared" si="14"/>
        <v>-0.35709362724323124</v>
      </c>
      <c r="I465" s="84">
        <f t="shared" si="15"/>
        <v>9.7978073535071278E-5</v>
      </c>
      <c r="J465" s="107">
        <v>42.699221039999998</v>
      </c>
      <c r="K465" s="107">
        <v>31.189761904800001</v>
      </c>
    </row>
    <row r="466" spans="1:11" x14ac:dyDescent="0.15">
      <c r="A466" s="34" t="s">
        <v>228</v>
      </c>
      <c r="B466" s="34" t="s">
        <v>1768</v>
      </c>
      <c r="C466" s="34" t="s">
        <v>94</v>
      </c>
      <c r="D466" s="34" t="s">
        <v>844</v>
      </c>
      <c r="E466" s="34" t="s">
        <v>847</v>
      </c>
      <c r="F466" s="73">
        <v>1.353508435</v>
      </c>
      <c r="G466" s="55">
        <v>0.82027930000000004</v>
      </c>
      <c r="H466" s="78">
        <f t="shared" si="14"/>
        <v>0.65005801682426934</v>
      </c>
      <c r="I466" s="84">
        <f t="shared" si="15"/>
        <v>9.5979930273293616E-5</v>
      </c>
      <c r="J466" s="107">
        <v>9.8463224999999994</v>
      </c>
      <c r="K466" s="107">
        <v>20.166952381000002</v>
      </c>
    </row>
    <row r="467" spans="1:11" x14ac:dyDescent="0.15">
      <c r="A467" s="34" t="s">
        <v>1714</v>
      </c>
      <c r="B467" s="34" t="s">
        <v>1715</v>
      </c>
      <c r="C467" s="34" t="s">
        <v>95</v>
      </c>
      <c r="D467" s="34" t="s">
        <v>844</v>
      </c>
      <c r="E467" s="34" t="s">
        <v>847</v>
      </c>
      <c r="F467" s="73">
        <v>1.31211429</v>
      </c>
      <c r="G467" s="55">
        <v>9.2031579899999993</v>
      </c>
      <c r="H467" s="78">
        <f t="shared" si="14"/>
        <v>-0.85742782081697155</v>
      </c>
      <c r="I467" s="84">
        <f t="shared" si="15"/>
        <v>9.3044590494031288E-5</v>
      </c>
      <c r="J467" s="107">
        <v>257.81799999999998</v>
      </c>
      <c r="K467" s="107">
        <v>22.982952381</v>
      </c>
    </row>
    <row r="468" spans="1:11" x14ac:dyDescent="0.15">
      <c r="A468" s="34" t="s">
        <v>1537</v>
      </c>
      <c r="B468" s="34" t="s">
        <v>1697</v>
      </c>
      <c r="C468" s="34" t="s">
        <v>95</v>
      </c>
      <c r="D468" s="34" t="s">
        <v>844</v>
      </c>
      <c r="E468" s="34" t="s">
        <v>848</v>
      </c>
      <c r="F468" s="73">
        <v>1.29340169</v>
      </c>
      <c r="G468" s="55">
        <v>0.38529861999999998</v>
      </c>
      <c r="H468" s="78">
        <f t="shared" si="14"/>
        <v>2.3568811899715607</v>
      </c>
      <c r="I468" s="84">
        <f t="shared" si="15"/>
        <v>9.1717643430541408E-5</v>
      </c>
      <c r="J468" s="107">
        <v>40.385784899999997</v>
      </c>
      <c r="K468" s="107">
        <v>35.518476190500003</v>
      </c>
    </row>
    <row r="469" spans="1:11" x14ac:dyDescent="0.15">
      <c r="A469" s="34" t="s">
        <v>657</v>
      </c>
      <c r="B469" s="34" t="s">
        <v>807</v>
      </c>
      <c r="C469" s="34" t="s">
        <v>109</v>
      </c>
      <c r="D469" s="34" t="s">
        <v>845</v>
      </c>
      <c r="E469" s="34" t="s">
        <v>847</v>
      </c>
      <c r="F469" s="73">
        <v>1.2870373500000001</v>
      </c>
      <c r="G469" s="55">
        <v>0.18543442000000002</v>
      </c>
      <c r="H469" s="78">
        <f t="shared" si="14"/>
        <v>5.9406604771649185</v>
      </c>
      <c r="I469" s="84">
        <f t="shared" si="15"/>
        <v>9.1266335633973796E-5</v>
      </c>
      <c r="J469" s="107">
        <v>369.47365157000002</v>
      </c>
      <c r="K469" s="107">
        <v>30.223095238100001</v>
      </c>
    </row>
    <row r="470" spans="1:11" x14ac:dyDescent="0.15">
      <c r="A470" s="34" t="s">
        <v>645</v>
      </c>
      <c r="B470" s="34" t="s">
        <v>413</v>
      </c>
      <c r="C470" s="34" t="s">
        <v>109</v>
      </c>
      <c r="D470" s="34" t="s">
        <v>354</v>
      </c>
      <c r="E470" s="34" t="s">
        <v>847</v>
      </c>
      <c r="F470" s="73">
        <v>1.27415441</v>
      </c>
      <c r="G470" s="55">
        <v>1.7070883100000001</v>
      </c>
      <c r="H470" s="78">
        <f t="shared" si="14"/>
        <v>-0.25360955110752303</v>
      </c>
      <c r="I470" s="84">
        <f t="shared" si="15"/>
        <v>9.0352781162541897E-5</v>
      </c>
      <c r="J470" s="107">
        <v>280.93506177</v>
      </c>
      <c r="K470" s="107">
        <v>18.308571428600001</v>
      </c>
    </row>
    <row r="471" spans="1:11" x14ac:dyDescent="0.15">
      <c r="A471" s="34" t="s">
        <v>1435</v>
      </c>
      <c r="B471" s="34" t="s">
        <v>518</v>
      </c>
      <c r="C471" s="34" t="s">
        <v>1440</v>
      </c>
      <c r="D471" s="34" t="s">
        <v>844</v>
      </c>
      <c r="E471" s="34" t="s">
        <v>847</v>
      </c>
      <c r="F471" s="73">
        <v>1.2583229779999998</v>
      </c>
      <c r="G471" s="55">
        <v>3.5597454179999999</v>
      </c>
      <c r="H471" s="78">
        <f t="shared" si="14"/>
        <v>-0.64651321085006874</v>
      </c>
      <c r="I471" s="84">
        <f t="shared" si="15"/>
        <v>8.923014335682596E-5</v>
      </c>
      <c r="J471" s="107">
        <v>18.554506739999997</v>
      </c>
      <c r="K471" s="107">
        <v>69.542000000000002</v>
      </c>
    </row>
    <row r="472" spans="1:11" x14ac:dyDescent="0.15">
      <c r="A472" s="34" t="s">
        <v>107</v>
      </c>
      <c r="B472" s="34" t="s">
        <v>108</v>
      </c>
      <c r="C472" s="34" t="s">
        <v>109</v>
      </c>
      <c r="D472" s="34" t="s">
        <v>845</v>
      </c>
      <c r="E472" s="34" t="s">
        <v>847</v>
      </c>
      <c r="F472" s="73">
        <v>1.25202134</v>
      </c>
      <c r="G472" s="55">
        <v>1.1320255700000001</v>
      </c>
      <c r="H472" s="78">
        <f t="shared" si="14"/>
        <v>0.10600093600359206</v>
      </c>
      <c r="I472" s="84">
        <f t="shared" si="15"/>
        <v>8.8783281881708872E-5</v>
      </c>
      <c r="J472" s="107">
        <v>230.46226108691943</v>
      </c>
      <c r="K472" s="107">
        <v>11.904619047600001</v>
      </c>
    </row>
    <row r="473" spans="1:11" x14ac:dyDescent="0.15">
      <c r="A473" s="34" t="s">
        <v>934</v>
      </c>
      <c r="B473" s="34" t="s">
        <v>1303</v>
      </c>
      <c r="C473" s="34" t="s">
        <v>88</v>
      </c>
      <c r="D473" s="34" t="s">
        <v>844</v>
      </c>
      <c r="E473" s="34" t="s">
        <v>847</v>
      </c>
      <c r="F473" s="73">
        <v>1.2513393799999999</v>
      </c>
      <c r="G473" s="55">
        <v>3.72084802</v>
      </c>
      <c r="H473" s="78">
        <f t="shared" si="14"/>
        <v>-0.663695111094594</v>
      </c>
      <c r="I473" s="84">
        <f t="shared" si="15"/>
        <v>8.8734922764353855E-5</v>
      </c>
      <c r="J473" s="107">
        <v>13.329499999999999</v>
      </c>
      <c r="K473" s="107">
        <v>20.7925238095</v>
      </c>
    </row>
    <row r="474" spans="1:11" x14ac:dyDescent="0.15">
      <c r="A474" s="34" t="s">
        <v>103</v>
      </c>
      <c r="B474" s="34" t="s">
        <v>104</v>
      </c>
      <c r="C474" s="34" t="s">
        <v>88</v>
      </c>
      <c r="D474" s="34" t="s">
        <v>844</v>
      </c>
      <c r="E474" s="34" t="s">
        <v>847</v>
      </c>
      <c r="F474" s="73">
        <v>1.2436075900000001</v>
      </c>
      <c r="G474" s="55">
        <v>1.3416125400000001</v>
      </c>
      <c r="H474" s="78">
        <f t="shared" si="14"/>
        <v>-7.3050114752207018E-2</v>
      </c>
      <c r="I474" s="84">
        <f t="shared" si="15"/>
        <v>8.8186646413872352E-5</v>
      </c>
      <c r="J474" s="107">
        <v>17.545999999999999</v>
      </c>
      <c r="K474" s="107">
        <v>83.661380952399995</v>
      </c>
    </row>
    <row r="475" spans="1:11" x14ac:dyDescent="0.15">
      <c r="A475" s="34" t="s">
        <v>1274</v>
      </c>
      <c r="B475" s="34" t="s">
        <v>682</v>
      </c>
      <c r="C475" s="34" t="s">
        <v>90</v>
      </c>
      <c r="D475" s="34" t="s">
        <v>844</v>
      </c>
      <c r="E475" s="34" t="s">
        <v>847</v>
      </c>
      <c r="F475" s="73">
        <v>1.2432142009999998</v>
      </c>
      <c r="G475" s="55">
        <v>29.779692602000001</v>
      </c>
      <c r="H475" s="78">
        <f t="shared" si="14"/>
        <v>-0.9582529538630461</v>
      </c>
      <c r="I475" s="84">
        <f t="shared" si="15"/>
        <v>8.8158750430505014E-5</v>
      </c>
      <c r="J475" s="107">
        <v>68.549596199999996</v>
      </c>
      <c r="K475" s="107">
        <v>16.300190476200001</v>
      </c>
    </row>
    <row r="476" spans="1:11" x14ac:dyDescent="0.15">
      <c r="A476" s="34" t="s">
        <v>282</v>
      </c>
      <c r="B476" s="34" t="s">
        <v>1245</v>
      </c>
      <c r="C476" s="34" t="s">
        <v>94</v>
      </c>
      <c r="D476" s="34" t="s">
        <v>845</v>
      </c>
      <c r="E476" s="34" t="s">
        <v>848</v>
      </c>
      <c r="F476" s="73">
        <v>1.2220162800000001</v>
      </c>
      <c r="G476" s="55">
        <v>2.8582735800000001</v>
      </c>
      <c r="H476" s="78">
        <f t="shared" si="14"/>
        <v>-0.57246350085214726</v>
      </c>
      <c r="I476" s="84">
        <f t="shared" si="15"/>
        <v>8.6655564394195783E-5</v>
      </c>
      <c r="J476" s="107">
        <v>43.35</v>
      </c>
      <c r="K476" s="107">
        <v>10.4243809524</v>
      </c>
    </row>
    <row r="477" spans="1:11" x14ac:dyDescent="0.15">
      <c r="A477" s="34" t="s">
        <v>1115</v>
      </c>
      <c r="B477" s="34" t="s">
        <v>1127</v>
      </c>
      <c r="C477" s="34" t="s">
        <v>109</v>
      </c>
      <c r="D477" s="34" t="s">
        <v>353</v>
      </c>
      <c r="E477" s="34" t="s">
        <v>847</v>
      </c>
      <c r="F477" s="73">
        <v>1.2138966200000001</v>
      </c>
      <c r="G477" s="55">
        <v>0.57619935</v>
      </c>
      <c r="H477" s="78">
        <f t="shared" si="14"/>
        <v>1.1067302835381541</v>
      </c>
      <c r="I477" s="84">
        <f t="shared" si="15"/>
        <v>8.6079783423430837E-5</v>
      </c>
      <c r="J477" s="107">
        <v>26.013439686880798</v>
      </c>
      <c r="K477" s="107">
        <v>88.516285714299997</v>
      </c>
    </row>
    <row r="478" spans="1:11" x14ac:dyDescent="0.15">
      <c r="A478" s="34" t="s">
        <v>127</v>
      </c>
      <c r="B478" s="34" t="s">
        <v>128</v>
      </c>
      <c r="C478" s="34" t="s">
        <v>93</v>
      </c>
      <c r="D478" s="34" t="s">
        <v>844</v>
      </c>
      <c r="E478" s="34" t="s">
        <v>848</v>
      </c>
      <c r="F478" s="73">
        <v>1.2079982499999999</v>
      </c>
      <c r="G478" s="55">
        <v>0.1553406</v>
      </c>
      <c r="H478" s="78">
        <f t="shared" si="14"/>
        <v>6.7764489772796033</v>
      </c>
      <c r="I478" s="84">
        <f t="shared" si="15"/>
        <v>8.5661518470892065E-5</v>
      </c>
      <c r="J478" s="107">
        <v>6.2757693985444911</v>
      </c>
      <c r="K478" s="107">
        <v>128.54004761900001</v>
      </c>
    </row>
    <row r="479" spans="1:11" x14ac:dyDescent="0.15">
      <c r="A479" s="34" t="s">
        <v>428</v>
      </c>
      <c r="B479" s="34" t="s">
        <v>1619</v>
      </c>
      <c r="C479" s="34" t="s">
        <v>93</v>
      </c>
      <c r="D479" s="34" t="s">
        <v>844</v>
      </c>
      <c r="E479" s="34" t="s">
        <v>847</v>
      </c>
      <c r="F479" s="73">
        <v>1.2076490500000001</v>
      </c>
      <c r="G479" s="55">
        <v>2.1983389500000001</v>
      </c>
      <c r="H479" s="78">
        <f t="shared" si="14"/>
        <v>-0.4506538448040508</v>
      </c>
      <c r="I479" s="84">
        <f t="shared" si="15"/>
        <v>8.5636756015938158E-5</v>
      </c>
      <c r="J479" s="107">
        <v>41.984787227653115</v>
      </c>
      <c r="K479" s="107">
        <v>43.570952380999998</v>
      </c>
    </row>
    <row r="480" spans="1:11" x14ac:dyDescent="0.15">
      <c r="A480" s="34" t="s">
        <v>531</v>
      </c>
      <c r="B480" s="34" t="s">
        <v>532</v>
      </c>
      <c r="C480" s="34" t="s">
        <v>87</v>
      </c>
      <c r="D480" s="34" t="s">
        <v>844</v>
      </c>
      <c r="E480" s="34" t="s">
        <v>847</v>
      </c>
      <c r="F480" s="73">
        <v>1.19598121</v>
      </c>
      <c r="G480" s="55">
        <v>1.39019027</v>
      </c>
      <c r="H480" s="78">
        <f t="shared" si="14"/>
        <v>-0.13969962543328684</v>
      </c>
      <c r="I480" s="84">
        <f t="shared" si="15"/>
        <v>8.4809366661959022E-5</v>
      </c>
      <c r="J480" s="107">
        <v>52.123266020000003</v>
      </c>
      <c r="K480" s="107">
        <v>38.929285714300001</v>
      </c>
    </row>
    <row r="481" spans="1:11" x14ac:dyDescent="0.15">
      <c r="A481" s="34" t="s">
        <v>244</v>
      </c>
      <c r="B481" s="34" t="s">
        <v>168</v>
      </c>
      <c r="C481" s="34" t="s">
        <v>94</v>
      </c>
      <c r="D481" s="34" t="s">
        <v>844</v>
      </c>
      <c r="E481" s="34" t="s">
        <v>847</v>
      </c>
      <c r="F481" s="73">
        <v>1.19426777</v>
      </c>
      <c r="G481" s="55">
        <v>1.07214605</v>
      </c>
      <c r="H481" s="78">
        <f t="shared" si="14"/>
        <v>0.11390399656837791</v>
      </c>
      <c r="I481" s="84">
        <f t="shared" si="15"/>
        <v>8.4687863280469216E-5</v>
      </c>
      <c r="J481" s="107">
        <v>27.865419900000003</v>
      </c>
      <c r="K481" s="107">
        <v>39.573714285699999</v>
      </c>
    </row>
    <row r="482" spans="1:11" x14ac:dyDescent="0.15">
      <c r="A482" s="34" t="s">
        <v>1629</v>
      </c>
      <c r="B482" s="34" t="s">
        <v>1630</v>
      </c>
      <c r="C482" s="34" t="s">
        <v>88</v>
      </c>
      <c r="D482" s="34" t="s">
        <v>844</v>
      </c>
      <c r="E482" s="34" t="s">
        <v>847</v>
      </c>
      <c r="F482" s="73">
        <v>1.18712225</v>
      </c>
      <c r="G482" s="55">
        <v>1.2231513300000001</v>
      </c>
      <c r="H482" s="78">
        <f t="shared" si="14"/>
        <v>-2.945594638727167E-2</v>
      </c>
      <c r="I482" s="84">
        <f t="shared" si="15"/>
        <v>8.4181160482295366E-5</v>
      </c>
      <c r="J482" s="107">
        <v>11.598750000000001</v>
      </c>
      <c r="K482" s="107">
        <v>19.9998095238</v>
      </c>
    </row>
    <row r="483" spans="1:11" x14ac:dyDescent="0.15">
      <c r="A483" s="34" t="s">
        <v>1437</v>
      </c>
      <c r="B483" s="34" t="s">
        <v>1131</v>
      </c>
      <c r="C483" s="34" t="s">
        <v>94</v>
      </c>
      <c r="D483" s="34" t="s">
        <v>845</v>
      </c>
      <c r="E483" s="34" t="s">
        <v>847</v>
      </c>
      <c r="F483" s="73">
        <v>1.1869356100000001</v>
      </c>
      <c r="G483" s="55">
        <v>1.2979237100000001</v>
      </c>
      <c r="H483" s="78">
        <f t="shared" si="14"/>
        <v>-8.5512036759078813E-2</v>
      </c>
      <c r="I483" s="84">
        <f t="shared" si="15"/>
        <v>8.4167925474870969E-5</v>
      </c>
      <c r="J483" s="107">
        <v>58.2962688</v>
      </c>
      <c r="K483" s="107">
        <v>52.653523809500001</v>
      </c>
    </row>
    <row r="484" spans="1:11" x14ac:dyDescent="0.15">
      <c r="A484" s="34" t="s">
        <v>656</v>
      </c>
      <c r="B484" s="34" t="s">
        <v>808</v>
      </c>
      <c r="C484" s="34" t="s">
        <v>109</v>
      </c>
      <c r="D484" s="34" t="s">
        <v>845</v>
      </c>
      <c r="E484" s="34" t="s">
        <v>847</v>
      </c>
      <c r="F484" s="73">
        <v>1.1764775000000001</v>
      </c>
      <c r="G484" s="55">
        <v>0.80238765000000001</v>
      </c>
      <c r="H484" s="78">
        <f t="shared" si="14"/>
        <v>0.46622084724260149</v>
      </c>
      <c r="I484" s="84">
        <f t="shared" si="15"/>
        <v>8.3426320441142137E-5</v>
      </c>
      <c r="J484" s="107">
        <v>14.541819279999999</v>
      </c>
      <c r="K484" s="107">
        <v>27.1567619048</v>
      </c>
    </row>
    <row r="485" spans="1:11" x14ac:dyDescent="0.15">
      <c r="A485" s="34" t="s">
        <v>439</v>
      </c>
      <c r="B485" s="34" t="s">
        <v>1179</v>
      </c>
      <c r="C485" s="34" t="s">
        <v>91</v>
      </c>
      <c r="D485" s="34" t="s">
        <v>844</v>
      </c>
      <c r="E485" s="34" t="s">
        <v>847</v>
      </c>
      <c r="F485" s="73">
        <v>1.1726463</v>
      </c>
      <c r="G485" s="55">
        <v>0.80914396999999993</v>
      </c>
      <c r="H485" s="78">
        <f t="shared" si="14"/>
        <v>0.44924308093156795</v>
      </c>
      <c r="I485" s="84">
        <f t="shared" si="15"/>
        <v>8.3154642556206712E-5</v>
      </c>
      <c r="J485" s="107">
        <v>80.031322829999993</v>
      </c>
      <c r="K485" s="107">
        <v>79.306200000000004</v>
      </c>
    </row>
    <row r="486" spans="1:11" x14ac:dyDescent="0.15">
      <c r="A486" s="34" t="s">
        <v>912</v>
      </c>
      <c r="B486" s="34" t="s">
        <v>1226</v>
      </c>
      <c r="C486" s="34" t="s">
        <v>90</v>
      </c>
      <c r="D486" s="34" t="s">
        <v>844</v>
      </c>
      <c r="E486" s="34" t="s">
        <v>847</v>
      </c>
      <c r="F486" s="73">
        <v>1.1573165000000001</v>
      </c>
      <c r="G486" s="55">
        <v>2.22931788</v>
      </c>
      <c r="H486" s="78">
        <f t="shared" si="14"/>
        <v>-0.4808651963083882</v>
      </c>
      <c r="I486" s="84">
        <f t="shared" si="15"/>
        <v>8.2067576456686231E-5</v>
      </c>
      <c r="J486" s="107">
        <v>86.142481360478399</v>
      </c>
      <c r="K486" s="107">
        <v>23.626619047599998</v>
      </c>
    </row>
    <row r="487" spans="1:11" x14ac:dyDescent="0.15">
      <c r="A487" s="34" t="s">
        <v>1010</v>
      </c>
      <c r="B487" s="34" t="s">
        <v>1011</v>
      </c>
      <c r="C487" s="34" t="s">
        <v>1024</v>
      </c>
      <c r="D487" s="34" t="s">
        <v>845</v>
      </c>
      <c r="E487" s="34" t="s">
        <v>848</v>
      </c>
      <c r="F487" s="73">
        <v>1.1289251599999999</v>
      </c>
      <c r="G487" s="55">
        <v>1.8899581999999999</v>
      </c>
      <c r="H487" s="78">
        <f t="shared" si="14"/>
        <v>-0.40267188978041957</v>
      </c>
      <c r="I487" s="84">
        <f t="shared" si="15"/>
        <v>8.0054291010433812E-5</v>
      </c>
      <c r="J487" s="107">
        <v>8.5913386141502563</v>
      </c>
      <c r="K487" s="107">
        <v>110.983</v>
      </c>
    </row>
    <row r="488" spans="1:11" x14ac:dyDescent="0.15">
      <c r="A488" s="34" t="s">
        <v>1505</v>
      </c>
      <c r="B488" s="34" t="s">
        <v>1191</v>
      </c>
      <c r="C488" s="34" t="s">
        <v>94</v>
      </c>
      <c r="D488" s="34" t="s">
        <v>845</v>
      </c>
      <c r="E488" s="34" t="s">
        <v>847</v>
      </c>
      <c r="F488" s="73">
        <v>1.11787294</v>
      </c>
      <c r="G488" s="55">
        <v>0.99913023199999995</v>
      </c>
      <c r="H488" s="78">
        <f t="shared" si="14"/>
        <v>0.11884607651427781</v>
      </c>
      <c r="I488" s="84">
        <f t="shared" si="15"/>
        <v>7.927055647466411E-5</v>
      </c>
      <c r="J488" s="107">
        <v>308.25</v>
      </c>
      <c r="K488" s="107">
        <v>22.220952381</v>
      </c>
    </row>
    <row r="489" spans="1:11" x14ac:dyDescent="0.15">
      <c r="A489" s="34" t="s">
        <v>215</v>
      </c>
      <c r="B489" s="34" t="s">
        <v>165</v>
      </c>
      <c r="C489" s="34" t="s">
        <v>94</v>
      </c>
      <c r="D489" s="34" t="s">
        <v>845</v>
      </c>
      <c r="E489" s="34" t="s">
        <v>848</v>
      </c>
      <c r="F489" s="73">
        <v>1.09883456</v>
      </c>
      <c r="G489" s="55">
        <v>0.56688930000000004</v>
      </c>
      <c r="H489" s="78">
        <f t="shared" si="14"/>
        <v>0.93835826500870612</v>
      </c>
      <c r="I489" s="84">
        <f t="shared" si="15"/>
        <v>7.7920507714224381E-5</v>
      </c>
      <c r="J489" s="107">
        <v>8.0914837199999994</v>
      </c>
      <c r="K489" s="107">
        <v>44.011333333300001</v>
      </c>
    </row>
    <row r="490" spans="1:11" x14ac:dyDescent="0.15">
      <c r="A490" s="34" t="s">
        <v>660</v>
      </c>
      <c r="B490" s="34" t="s">
        <v>803</v>
      </c>
      <c r="C490" s="34" t="s">
        <v>109</v>
      </c>
      <c r="D490" s="34" t="s">
        <v>845</v>
      </c>
      <c r="E490" s="34" t="s">
        <v>847</v>
      </c>
      <c r="F490" s="73">
        <v>1.08131227</v>
      </c>
      <c r="G490" s="55">
        <v>1.0428757</v>
      </c>
      <c r="H490" s="78">
        <f t="shared" si="14"/>
        <v>3.6856329090801498E-2</v>
      </c>
      <c r="I490" s="84">
        <f t="shared" si="15"/>
        <v>7.6677967860803788E-5</v>
      </c>
      <c r="J490" s="107">
        <v>19.3898081130138</v>
      </c>
      <c r="K490" s="107">
        <v>42.485619047599997</v>
      </c>
    </row>
    <row r="491" spans="1:11" x14ac:dyDescent="0.15">
      <c r="A491" s="34" t="s">
        <v>233</v>
      </c>
      <c r="B491" s="34" t="s">
        <v>1372</v>
      </c>
      <c r="C491" s="34" t="s">
        <v>94</v>
      </c>
      <c r="D491" s="34" t="s">
        <v>844</v>
      </c>
      <c r="E491" s="34" t="s">
        <v>847</v>
      </c>
      <c r="F491" s="73">
        <v>1.0740431699999999</v>
      </c>
      <c r="G491" s="55">
        <v>1.201487295</v>
      </c>
      <c r="H491" s="78">
        <f t="shared" si="14"/>
        <v>-0.10607197057377127</v>
      </c>
      <c r="I491" s="84">
        <f t="shared" si="15"/>
        <v>7.6162501763136215E-5</v>
      </c>
      <c r="J491" s="107">
        <v>23.98465839</v>
      </c>
      <c r="K491" s="107">
        <v>60.8005238095</v>
      </c>
    </row>
    <row r="492" spans="1:11" x14ac:dyDescent="0.15">
      <c r="A492" s="34" t="s">
        <v>253</v>
      </c>
      <c r="B492" s="34" t="s">
        <v>169</v>
      </c>
      <c r="C492" s="34" t="s">
        <v>94</v>
      </c>
      <c r="D492" s="34" t="s">
        <v>845</v>
      </c>
      <c r="E492" s="34" t="s">
        <v>848</v>
      </c>
      <c r="F492" s="73">
        <v>1.0468228100000001</v>
      </c>
      <c r="G492" s="55">
        <v>0.89735774000000001</v>
      </c>
      <c r="H492" s="78">
        <f t="shared" si="14"/>
        <v>0.1665612980615736</v>
      </c>
      <c r="I492" s="84">
        <f t="shared" si="15"/>
        <v>7.4232252798848129E-5</v>
      </c>
      <c r="J492" s="107">
        <v>14.47176836</v>
      </c>
      <c r="K492" s="107">
        <v>156.6723333333</v>
      </c>
    </row>
    <row r="493" spans="1:11" x14ac:dyDescent="0.15">
      <c r="A493" s="34" t="s">
        <v>1248</v>
      </c>
      <c r="B493" s="34" t="s">
        <v>1249</v>
      </c>
      <c r="C493" s="34" t="s">
        <v>88</v>
      </c>
      <c r="D493" s="34" t="s">
        <v>844</v>
      </c>
      <c r="E493" s="34" t="s">
        <v>847</v>
      </c>
      <c r="F493" s="73">
        <v>1.0457087</v>
      </c>
      <c r="G493" s="55">
        <v>2.81685586</v>
      </c>
      <c r="H493" s="78">
        <f t="shared" si="14"/>
        <v>-0.62876740878036974</v>
      </c>
      <c r="I493" s="84">
        <f t="shared" si="15"/>
        <v>7.4153249079808299E-5</v>
      </c>
      <c r="J493" s="107">
        <v>280.48674</v>
      </c>
      <c r="K493" s="107">
        <v>8.0351428571000003</v>
      </c>
    </row>
    <row r="494" spans="1:11" x14ac:dyDescent="0.15">
      <c r="A494" s="34" t="s">
        <v>1366</v>
      </c>
      <c r="B494" s="34" t="s">
        <v>1367</v>
      </c>
      <c r="C494" s="34" t="s">
        <v>88</v>
      </c>
      <c r="D494" s="34" t="s">
        <v>844</v>
      </c>
      <c r="E494" s="34" t="s">
        <v>847</v>
      </c>
      <c r="F494" s="73">
        <v>1.03486871</v>
      </c>
      <c r="G494" s="55">
        <v>6.391680000000001E-2</v>
      </c>
      <c r="H494" s="78">
        <f t="shared" si="14"/>
        <v>15.190871726995091</v>
      </c>
      <c r="I494" s="84">
        <f t="shared" si="15"/>
        <v>7.3384564188411078E-5</v>
      </c>
      <c r="J494" s="107">
        <v>66.427999999999997</v>
      </c>
      <c r="K494" s="107">
        <v>29.219619047599998</v>
      </c>
    </row>
    <row r="495" spans="1:11" x14ac:dyDescent="0.15">
      <c r="A495" s="34" t="s">
        <v>230</v>
      </c>
      <c r="B495" s="34" t="s">
        <v>1814</v>
      </c>
      <c r="C495" s="34" t="s">
        <v>94</v>
      </c>
      <c r="D495" s="34" t="s">
        <v>844</v>
      </c>
      <c r="E495" s="34" t="s">
        <v>847</v>
      </c>
      <c r="F495" s="73">
        <v>1.0255540999999999</v>
      </c>
      <c r="G495" s="55">
        <v>1.2160797760000002</v>
      </c>
      <c r="H495" s="78">
        <f t="shared" si="14"/>
        <v>-0.15667202083294918</v>
      </c>
      <c r="I495" s="84">
        <f t="shared" si="15"/>
        <v>7.2724046976102062E-5</v>
      </c>
      <c r="J495" s="107">
        <v>14.87932284</v>
      </c>
      <c r="K495" s="107">
        <v>32.905000000000001</v>
      </c>
    </row>
    <row r="496" spans="1:11" x14ac:dyDescent="0.15">
      <c r="A496" s="34" t="s">
        <v>511</v>
      </c>
      <c r="B496" s="34" t="s">
        <v>512</v>
      </c>
      <c r="C496" s="34" t="s">
        <v>95</v>
      </c>
      <c r="D496" s="34" t="s">
        <v>844</v>
      </c>
      <c r="E496" s="34" t="s">
        <v>848</v>
      </c>
      <c r="F496" s="73">
        <v>1.0253011219999999</v>
      </c>
      <c r="G496" s="55">
        <v>0.88275685199999998</v>
      </c>
      <c r="H496" s="78">
        <f t="shared" si="14"/>
        <v>0.16147625439218904</v>
      </c>
      <c r="I496" s="84">
        <f t="shared" si="15"/>
        <v>7.2706107811355971E-5</v>
      </c>
      <c r="J496" s="107">
        <v>106.74486160999999</v>
      </c>
      <c r="K496" s="107">
        <v>92.145904761899999</v>
      </c>
    </row>
    <row r="497" spans="1:11" x14ac:dyDescent="0.15">
      <c r="A497" s="34" t="s">
        <v>266</v>
      </c>
      <c r="B497" s="34" t="s">
        <v>754</v>
      </c>
      <c r="C497" s="34" t="s">
        <v>90</v>
      </c>
      <c r="D497" s="34" t="s">
        <v>844</v>
      </c>
      <c r="E497" s="34" t="s">
        <v>847</v>
      </c>
      <c r="F497" s="73">
        <v>1.0233224999999999</v>
      </c>
      <c r="G497" s="55">
        <v>0.57436566</v>
      </c>
      <c r="H497" s="78">
        <f t="shared" si="14"/>
        <v>0.78165682816065285</v>
      </c>
      <c r="I497" s="84">
        <f t="shared" si="15"/>
        <v>7.2565799855611913E-5</v>
      </c>
      <c r="J497" s="107">
        <v>8.9415913200000006</v>
      </c>
      <c r="K497" s="107">
        <v>40.7874285714</v>
      </c>
    </row>
    <row r="498" spans="1:11" x14ac:dyDescent="0.15">
      <c r="A498" s="34" t="s">
        <v>1845</v>
      </c>
      <c r="B498" s="34" t="s">
        <v>1034</v>
      </c>
      <c r="C498" s="34" t="s">
        <v>90</v>
      </c>
      <c r="D498" s="34" t="s">
        <v>844</v>
      </c>
      <c r="E498" s="34" t="s">
        <v>847</v>
      </c>
      <c r="F498" s="73">
        <v>1.0204502</v>
      </c>
      <c r="G498" s="55">
        <v>0</v>
      </c>
      <c r="H498" s="78" t="str">
        <f t="shared" si="14"/>
        <v/>
      </c>
      <c r="I498" s="84">
        <f t="shared" si="15"/>
        <v>7.2362119445061693E-5</v>
      </c>
      <c r="J498" s="107">
        <v>6.0933353499999994</v>
      </c>
      <c r="K498" s="107">
        <v>39.496238095199999</v>
      </c>
    </row>
    <row r="499" spans="1:11" x14ac:dyDescent="0.15">
      <c r="A499" s="34" t="s">
        <v>955</v>
      </c>
      <c r="B499" s="34" t="s">
        <v>798</v>
      </c>
      <c r="C499" s="34" t="s">
        <v>109</v>
      </c>
      <c r="D499" s="34" t="s">
        <v>845</v>
      </c>
      <c r="E499" s="34" t="s">
        <v>847</v>
      </c>
      <c r="F499" s="73">
        <v>1.0128446500000001</v>
      </c>
      <c r="G499" s="55">
        <v>5.0942599999999998E-2</v>
      </c>
      <c r="H499" s="78">
        <f t="shared" si="14"/>
        <v>18.882076101337589</v>
      </c>
      <c r="I499" s="84">
        <f t="shared" si="15"/>
        <v>7.1822795019876244E-5</v>
      </c>
      <c r="J499" s="107">
        <v>20.741253313473003</v>
      </c>
      <c r="K499" s="107">
        <v>21.700047618999999</v>
      </c>
    </row>
    <row r="500" spans="1:11" x14ac:dyDescent="0.15">
      <c r="A500" s="34" t="s">
        <v>715</v>
      </c>
      <c r="B500" s="34" t="s">
        <v>716</v>
      </c>
      <c r="C500" s="34" t="s">
        <v>736</v>
      </c>
      <c r="D500" s="34" t="s">
        <v>845</v>
      </c>
      <c r="E500" s="34" t="s">
        <v>847</v>
      </c>
      <c r="F500" s="73">
        <v>0.9987028</v>
      </c>
      <c r="G500" s="55">
        <v>5.948233E-2</v>
      </c>
      <c r="H500" s="78">
        <f t="shared" si="14"/>
        <v>15.789907187563095</v>
      </c>
      <c r="I500" s="84">
        <f t="shared" si="15"/>
        <v>7.0819968778209428E-5</v>
      </c>
      <c r="J500" s="107">
        <v>35.53425</v>
      </c>
      <c r="K500" s="107">
        <v>54.507619047600002</v>
      </c>
    </row>
    <row r="501" spans="1:11" x14ac:dyDescent="0.15">
      <c r="A501" s="34" t="s">
        <v>1509</v>
      </c>
      <c r="B501" s="34" t="s">
        <v>1742</v>
      </c>
      <c r="C501" s="34" t="s">
        <v>94</v>
      </c>
      <c r="D501" s="34" t="s">
        <v>845</v>
      </c>
      <c r="E501" s="34" t="s">
        <v>848</v>
      </c>
      <c r="F501" s="73">
        <v>0.99820144799999999</v>
      </c>
      <c r="G501" s="55">
        <v>1.681196168</v>
      </c>
      <c r="H501" s="78">
        <f t="shared" si="14"/>
        <v>-0.40625522053890384</v>
      </c>
      <c r="I501" s="84">
        <f t="shared" si="15"/>
        <v>7.0784416927361618E-5</v>
      </c>
      <c r="J501" s="107">
        <v>228.124</v>
      </c>
      <c r="K501" s="107">
        <v>34.859571428599999</v>
      </c>
    </row>
    <row r="502" spans="1:11" x14ac:dyDescent="0.15">
      <c r="A502" s="34" t="s">
        <v>267</v>
      </c>
      <c r="B502" s="34" t="s">
        <v>1048</v>
      </c>
      <c r="C502" s="34" t="s">
        <v>92</v>
      </c>
      <c r="D502" s="34" t="s">
        <v>845</v>
      </c>
      <c r="E502" s="34" t="s">
        <v>848</v>
      </c>
      <c r="F502" s="73">
        <v>0.99243400000000004</v>
      </c>
      <c r="G502" s="55">
        <v>4.1212510399999998</v>
      </c>
      <c r="H502" s="78">
        <f t="shared" si="14"/>
        <v>-0.75919108290962056</v>
      </c>
      <c r="I502" s="84">
        <f t="shared" si="15"/>
        <v>7.0375435909895815E-5</v>
      </c>
      <c r="J502" s="107">
        <v>58.441473299999998</v>
      </c>
      <c r="K502" s="107">
        <v>40.681142857099999</v>
      </c>
    </row>
    <row r="503" spans="1:11" x14ac:dyDescent="0.15">
      <c r="A503" s="34" t="s">
        <v>723</v>
      </c>
      <c r="B503" s="34" t="s">
        <v>724</v>
      </c>
      <c r="C503" s="34" t="s">
        <v>736</v>
      </c>
      <c r="D503" s="34" t="s">
        <v>845</v>
      </c>
      <c r="E503" s="34" t="s">
        <v>847</v>
      </c>
      <c r="F503" s="73">
        <v>0.98592422999999996</v>
      </c>
      <c r="G503" s="55">
        <v>0.14260114999999998</v>
      </c>
      <c r="H503" s="78">
        <f t="shared" si="14"/>
        <v>5.9138588994548789</v>
      </c>
      <c r="I503" s="84">
        <f t="shared" si="15"/>
        <v>6.9913815387600964E-5</v>
      </c>
      <c r="J503" s="107">
        <v>21.129750000000001</v>
      </c>
      <c r="K503" s="107">
        <v>75.214666666699998</v>
      </c>
    </row>
    <row r="504" spans="1:11" x14ac:dyDescent="0.15">
      <c r="A504" s="34" t="s">
        <v>1232</v>
      </c>
      <c r="B504" s="34" t="s">
        <v>1233</v>
      </c>
      <c r="C504" s="34" t="s">
        <v>94</v>
      </c>
      <c r="D504" s="34" t="s">
        <v>845</v>
      </c>
      <c r="E504" s="34" t="s">
        <v>847</v>
      </c>
      <c r="F504" s="73">
        <v>0.96675406999999991</v>
      </c>
      <c r="G504" s="55">
        <v>1.5295E-2</v>
      </c>
      <c r="H504" s="78">
        <f t="shared" si="14"/>
        <v>62.20719646943445</v>
      </c>
      <c r="I504" s="84">
        <f t="shared" si="15"/>
        <v>6.8554421849630228E-5</v>
      </c>
      <c r="J504" s="107">
        <v>24.933114360000001</v>
      </c>
      <c r="K504" s="107">
        <v>38.930523809500002</v>
      </c>
    </row>
    <row r="505" spans="1:11" x14ac:dyDescent="0.15">
      <c r="A505" s="34" t="s">
        <v>1256</v>
      </c>
      <c r="B505" s="34" t="s">
        <v>1257</v>
      </c>
      <c r="C505" s="34" t="s">
        <v>88</v>
      </c>
      <c r="D505" s="34" t="s">
        <v>844</v>
      </c>
      <c r="E505" s="34" t="s">
        <v>847</v>
      </c>
      <c r="F505" s="73">
        <v>0.96361168000000008</v>
      </c>
      <c r="G505" s="55">
        <v>0.65877380000000008</v>
      </c>
      <c r="H505" s="78">
        <f t="shared" si="14"/>
        <v>0.46273528182207602</v>
      </c>
      <c r="I505" s="84">
        <f t="shared" si="15"/>
        <v>6.8331588828946844E-5</v>
      </c>
      <c r="J505" s="107">
        <v>49.204900000000002</v>
      </c>
      <c r="K505" s="107">
        <v>12.205761904799999</v>
      </c>
    </row>
    <row r="506" spans="1:11" x14ac:dyDescent="0.15">
      <c r="A506" s="34" t="s">
        <v>582</v>
      </c>
      <c r="B506" s="34" t="s">
        <v>583</v>
      </c>
      <c r="C506" s="34" t="s">
        <v>378</v>
      </c>
      <c r="D506" s="34" t="s">
        <v>845</v>
      </c>
      <c r="E506" s="34" t="s">
        <v>848</v>
      </c>
      <c r="F506" s="73">
        <v>0.94923999999999997</v>
      </c>
      <c r="G506" s="55">
        <v>0.21582299999999999</v>
      </c>
      <c r="H506" s="78">
        <f t="shared" si="14"/>
        <v>3.3982337378314638</v>
      </c>
      <c r="I506" s="84">
        <f t="shared" si="15"/>
        <v>6.7312464892486048E-5</v>
      </c>
      <c r="J506" s="107">
        <v>205.54323284</v>
      </c>
      <c r="K506" s="107">
        <v>54.808666666699999</v>
      </c>
    </row>
    <row r="507" spans="1:11" x14ac:dyDescent="0.15">
      <c r="A507" s="34" t="s">
        <v>240</v>
      </c>
      <c r="B507" s="34" t="s">
        <v>160</v>
      </c>
      <c r="C507" s="34" t="s">
        <v>94</v>
      </c>
      <c r="D507" s="34" t="s">
        <v>844</v>
      </c>
      <c r="E507" s="34" t="s">
        <v>847</v>
      </c>
      <c r="F507" s="73">
        <v>0.939374657</v>
      </c>
      <c r="G507" s="55">
        <v>0.20974567600000002</v>
      </c>
      <c r="H507" s="78">
        <f t="shared" si="14"/>
        <v>3.4786365798549284</v>
      </c>
      <c r="I507" s="84">
        <f t="shared" si="15"/>
        <v>6.6612894126041495E-5</v>
      </c>
      <c r="J507" s="107">
        <v>9.4231996200000019</v>
      </c>
      <c r="K507" s="107">
        <v>37.148000000000003</v>
      </c>
    </row>
    <row r="508" spans="1:11" x14ac:dyDescent="0.15">
      <c r="A508" s="34" t="s">
        <v>241</v>
      </c>
      <c r="B508" s="34" t="s">
        <v>162</v>
      </c>
      <c r="C508" s="34" t="s">
        <v>94</v>
      </c>
      <c r="D508" s="34" t="s">
        <v>844</v>
      </c>
      <c r="E508" s="34" t="s">
        <v>847</v>
      </c>
      <c r="F508" s="73">
        <v>0.91987477000000006</v>
      </c>
      <c r="G508" s="55">
        <v>1.881387E-2</v>
      </c>
      <c r="H508" s="78">
        <f t="shared" si="14"/>
        <v>47.893437129096782</v>
      </c>
      <c r="I508" s="84">
        <f t="shared" si="15"/>
        <v>6.523011900163149E-5</v>
      </c>
      <c r="J508" s="107">
        <v>5.0646634100000005</v>
      </c>
      <c r="K508" s="107">
        <v>38.874476190499998</v>
      </c>
    </row>
    <row r="509" spans="1:11" x14ac:dyDescent="0.15">
      <c r="A509" s="34" t="s">
        <v>197</v>
      </c>
      <c r="B509" s="34" t="s">
        <v>1601</v>
      </c>
      <c r="C509" s="34" t="s">
        <v>94</v>
      </c>
      <c r="D509" s="34" t="s">
        <v>845</v>
      </c>
      <c r="E509" s="34" t="s">
        <v>848</v>
      </c>
      <c r="F509" s="73">
        <v>0.91801295999999999</v>
      </c>
      <c r="G509" s="55">
        <v>0.48354097499999998</v>
      </c>
      <c r="H509" s="78">
        <f t="shared" si="14"/>
        <v>0.89852154721737909</v>
      </c>
      <c r="I509" s="84">
        <f t="shared" si="15"/>
        <v>6.5098094413264498E-5</v>
      </c>
      <c r="J509" s="107">
        <v>9.8806617600000006</v>
      </c>
      <c r="K509" s="107">
        <v>21.507047619000002</v>
      </c>
    </row>
    <row r="510" spans="1:11" x14ac:dyDescent="0.15">
      <c r="A510" s="34" t="s">
        <v>942</v>
      </c>
      <c r="B510" s="34" t="s">
        <v>1349</v>
      </c>
      <c r="C510" s="34" t="s">
        <v>88</v>
      </c>
      <c r="D510" s="34" t="s">
        <v>844</v>
      </c>
      <c r="E510" s="34" t="s">
        <v>847</v>
      </c>
      <c r="F510" s="73">
        <v>0.91202291000000002</v>
      </c>
      <c r="G510" s="55">
        <v>0.68687178000000004</v>
      </c>
      <c r="H510" s="78">
        <f t="shared" si="14"/>
        <v>0.32779208078689726</v>
      </c>
      <c r="I510" s="84">
        <f t="shared" si="15"/>
        <v>6.4673328252621003E-5</v>
      </c>
      <c r="J510" s="107">
        <v>21.772400000000001</v>
      </c>
      <c r="K510" s="107">
        <v>20.390952381000002</v>
      </c>
    </row>
    <row r="511" spans="1:11" x14ac:dyDescent="0.15">
      <c r="A511" s="34" t="s">
        <v>291</v>
      </c>
      <c r="B511" s="34" t="s">
        <v>840</v>
      </c>
      <c r="C511" s="34" t="s">
        <v>95</v>
      </c>
      <c r="D511" s="34" t="s">
        <v>844</v>
      </c>
      <c r="E511" s="34" t="s">
        <v>847</v>
      </c>
      <c r="F511" s="73">
        <v>0.90759018999999996</v>
      </c>
      <c r="G511" s="55">
        <v>1.3131894900000001</v>
      </c>
      <c r="H511" s="78">
        <f t="shared" si="14"/>
        <v>-0.30886578295718781</v>
      </c>
      <c r="I511" s="84">
        <f t="shared" si="15"/>
        <v>6.4358995408052489E-5</v>
      </c>
      <c r="J511" s="107">
        <v>104.47</v>
      </c>
      <c r="K511" s="107">
        <v>20.652571428600002</v>
      </c>
    </row>
    <row r="512" spans="1:11" x14ac:dyDescent="0.15">
      <c r="A512" s="34" t="s">
        <v>239</v>
      </c>
      <c r="B512" s="34" t="s">
        <v>1384</v>
      </c>
      <c r="C512" s="34" t="s">
        <v>94</v>
      </c>
      <c r="D512" s="34" t="s">
        <v>844</v>
      </c>
      <c r="E512" s="34" t="s">
        <v>847</v>
      </c>
      <c r="F512" s="73">
        <v>0.90178564999999999</v>
      </c>
      <c r="G512" s="55">
        <v>1.02927799</v>
      </c>
      <c r="H512" s="78">
        <f t="shared" si="14"/>
        <v>-0.12386579839329892</v>
      </c>
      <c r="I512" s="84">
        <f t="shared" si="15"/>
        <v>6.3947384124323362E-5</v>
      </c>
      <c r="J512" s="107">
        <v>24.299808479999999</v>
      </c>
      <c r="K512" s="107">
        <v>53.716095238100003</v>
      </c>
    </row>
    <row r="513" spans="1:11" x14ac:dyDescent="0.15">
      <c r="A513" s="34" t="s">
        <v>662</v>
      </c>
      <c r="B513" s="34" t="s">
        <v>403</v>
      </c>
      <c r="C513" s="34" t="s">
        <v>109</v>
      </c>
      <c r="D513" s="34" t="s">
        <v>845</v>
      </c>
      <c r="E513" s="34" t="s">
        <v>847</v>
      </c>
      <c r="F513" s="73">
        <v>0.89639199999999997</v>
      </c>
      <c r="G513" s="55">
        <v>0</v>
      </c>
      <c r="H513" s="78" t="str">
        <f t="shared" si="14"/>
        <v/>
      </c>
      <c r="I513" s="84">
        <f t="shared" si="15"/>
        <v>6.3564909854099441E-5</v>
      </c>
      <c r="J513" s="107">
        <v>56.460569546074801</v>
      </c>
      <c r="K513" s="107">
        <v>89.3225714286</v>
      </c>
    </row>
    <row r="514" spans="1:11" x14ac:dyDescent="0.15">
      <c r="A514" s="34" t="s">
        <v>305</v>
      </c>
      <c r="B514" s="34" t="s">
        <v>308</v>
      </c>
      <c r="C514" s="34" t="s">
        <v>94</v>
      </c>
      <c r="D514" s="34" t="s">
        <v>845</v>
      </c>
      <c r="E514" s="34" t="s">
        <v>848</v>
      </c>
      <c r="F514" s="73">
        <v>0.88709636600000008</v>
      </c>
      <c r="G514" s="55">
        <v>0.46540772600000002</v>
      </c>
      <c r="H514" s="78">
        <f t="shared" si="14"/>
        <v>0.90606282715641906</v>
      </c>
      <c r="I514" s="84">
        <f t="shared" si="15"/>
        <v>6.2905738267063078E-5</v>
      </c>
      <c r="J514" s="107">
        <v>249.08399999999997</v>
      </c>
      <c r="K514" s="107">
        <v>26.372857142899999</v>
      </c>
    </row>
    <row r="515" spans="1:11" x14ac:dyDescent="0.15">
      <c r="A515" s="34" t="s">
        <v>597</v>
      </c>
      <c r="B515" s="34" t="s">
        <v>598</v>
      </c>
      <c r="C515" s="34" t="s">
        <v>90</v>
      </c>
      <c r="D515" s="34" t="s">
        <v>844</v>
      </c>
      <c r="E515" s="34" t="s">
        <v>847</v>
      </c>
      <c r="F515" s="73">
        <v>0.88573786499999996</v>
      </c>
      <c r="G515" s="55">
        <v>0.78366502500000002</v>
      </c>
      <c r="H515" s="78">
        <f t="shared" si="14"/>
        <v>0.13025060037609815</v>
      </c>
      <c r="I515" s="84">
        <f t="shared" si="15"/>
        <v>6.2809404304241332E-5</v>
      </c>
      <c r="J515" s="107">
        <v>11.93373888</v>
      </c>
      <c r="K515" s="107">
        <v>22.6208571429</v>
      </c>
    </row>
    <row r="516" spans="1:11" x14ac:dyDescent="0.15">
      <c r="A516" s="34" t="s">
        <v>1469</v>
      </c>
      <c r="B516" s="34" t="s">
        <v>619</v>
      </c>
      <c r="C516" s="34" t="s">
        <v>90</v>
      </c>
      <c r="D516" s="34" t="s">
        <v>844</v>
      </c>
      <c r="E516" s="34" t="s">
        <v>847</v>
      </c>
      <c r="F516" s="73">
        <v>0.87368518000000006</v>
      </c>
      <c r="G516" s="55">
        <v>1.390641</v>
      </c>
      <c r="H516" s="78">
        <f t="shared" si="14"/>
        <v>-0.37173923392162311</v>
      </c>
      <c r="I516" s="84">
        <f t="shared" si="15"/>
        <v>6.195472483864498E-5</v>
      </c>
      <c r="J516" s="107">
        <v>1.2750731000000002</v>
      </c>
      <c r="K516" s="107">
        <v>20.798619047599999</v>
      </c>
    </row>
    <row r="517" spans="1:11" x14ac:dyDescent="0.15">
      <c r="A517" s="34" t="s">
        <v>1164</v>
      </c>
      <c r="B517" s="34" t="s">
        <v>1165</v>
      </c>
      <c r="C517" s="34" t="s">
        <v>90</v>
      </c>
      <c r="D517" s="34" t="s">
        <v>844</v>
      </c>
      <c r="E517" s="34" t="s">
        <v>848</v>
      </c>
      <c r="F517" s="73">
        <v>0.83767889000000006</v>
      </c>
      <c r="G517" s="55">
        <v>0.82513246299999998</v>
      </c>
      <c r="H517" s="78">
        <f t="shared" si="14"/>
        <v>1.5205348913778005E-2</v>
      </c>
      <c r="I517" s="84">
        <f t="shared" si="15"/>
        <v>5.9401448394822895E-5</v>
      </c>
      <c r="J517" s="107">
        <v>31.838492025535</v>
      </c>
      <c r="K517" s="107">
        <v>43.807952381</v>
      </c>
    </row>
    <row r="518" spans="1:11" x14ac:dyDescent="0.15">
      <c r="A518" s="34" t="s">
        <v>695</v>
      </c>
      <c r="B518" s="34" t="s">
        <v>703</v>
      </c>
      <c r="C518" s="34" t="s">
        <v>90</v>
      </c>
      <c r="D518" s="34" t="s">
        <v>845</v>
      </c>
      <c r="E518" s="34" t="s">
        <v>848</v>
      </c>
      <c r="F518" s="73">
        <v>0.83648944999999997</v>
      </c>
      <c r="G518" s="55">
        <v>3.2979699999999999E-3</v>
      </c>
      <c r="H518" s="78">
        <f t="shared" si="14"/>
        <v>252.63767711652926</v>
      </c>
      <c r="I518" s="84">
        <f t="shared" si="15"/>
        <v>5.9317102878155113E-5</v>
      </c>
      <c r="J518" s="107">
        <v>10.066585470000001</v>
      </c>
      <c r="K518" s="107">
        <v>143.5229285714</v>
      </c>
    </row>
    <row r="519" spans="1:11" x14ac:dyDescent="0.15">
      <c r="A519" s="34" t="s">
        <v>466</v>
      </c>
      <c r="B519" s="34" t="s">
        <v>478</v>
      </c>
      <c r="C519" s="34" t="s">
        <v>92</v>
      </c>
      <c r="D519" s="34" t="s">
        <v>845</v>
      </c>
      <c r="E519" s="34" t="s">
        <v>848</v>
      </c>
      <c r="F519" s="73">
        <v>0.82936018</v>
      </c>
      <c r="G519" s="55">
        <v>0.20914125</v>
      </c>
      <c r="H519" s="78">
        <f t="shared" ref="H519:H582" si="16">IF(ISERROR(F519/G519-1),"",((F519/G519-1)))</f>
        <v>2.965550459318762</v>
      </c>
      <c r="I519" s="84">
        <f t="shared" ref="I519:I582" si="17">F519/$F$771</f>
        <v>5.8811552399262471E-5</v>
      </c>
      <c r="J519" s="107">
        <v>8.5905282799999991</v>
      </c>
      <c r="K519" s="107">
        <v>13.6623809524</v>
      </c>
    </row>
    <row r="520" spans="1:11" x14ac:dyDescent="0.15">
      <c r="A520" s="34" t="s">
        <v>1122</v>
      </c>
      <c r="B520" s="34" t="s">
        <v>1135</v>
      </c>
      <c r="C520" s="34" t="s">
        <v>95</v>
      </c>
      <c r="D520" s="34" t="s">
        <v>844</v>
      </c>
      <c r="E520" s="34" t="s">
        <v>847</v>
      </c>
      <c r="F520" s="73">
        <v>0.78543324999999997</v>
      </c>
      <c r="G520" s="55">
        <v>0.15138514</v>
      </c>
      <c r="H520" s="78">
        <f t="shared" si="16"/>
        <v>4.1883114155061714</v>
      </c>
      <c r="I520" s="84">
        <f t="shared" si="17"/>
        <v>5.5696607882112231E-5</v>
      </c>
      <c r="J520" s="107">
        <v>17.991</v>
      </c>
      <c r="K520" s="107">
        <v>58.705809523799999</v>
      </c>
    </row>
    <row r="521" spans="1:11" x14ac:dyDescent="0.15">
      <c r="A521" s="34" t="s">
        <v>125</v>
      </c>
      <c r="B521" s="34" t="s">
        <v>126</v>
      </c>
      <c r="C521" s="34" t="s">
        <v>93</v>
      </c>
      <c r="D521" s="34" t="s">
        <v>844</v>
      </c>
      <c r="E521" s="34" t="s">
        <v>848</v>
      </c>
      <c r="F521" s="73">
        <v>0.78326412000000001</v>
      </c>
      <c r="G521" s="55">
        <v>5.6040730000000004E-2</v>
      </c>
      <c r="H521" s="78">
        <f t="shared" si="16"/>
        <v>12.976693736858888</v>
      </c>
      <c r="I521" s="84">
        <f t="shared" si="17"/>
        <v>5.554279063149886E-5</v>
      </c>
      <c r="J521" s="107">
        <v>30.117763375058892</v>
      </c>
      <c r="K521" s="107">
        <v>122.806952381</v>
      </c>
    </row>
    <row r="522" spans="1:11" x14ac:dyDescent="0.15">
      <c r="A522" s="34" t="s">
        <v>1416</v>
      </c>
      <c r="B522" s="34" t="s">
        <v>820</v>
      </c>
      <c r="C522" s="34" t="s">
        <v>87</v>
      </c>
      <c r="D522" s="34" t="s">
        <v>844</v>
      </c>
      <c r="E522" s="34" t="s">
        <v>847</v>
      </c>
      <c r="F522" s="73">
        <v>0.77180000000000004</v>
      </c>
      <c r="G522" s="55">
        <v>0</v>
      </c>
      <c r="H522" s="78" t="str">
        <f t="shared" si="16"/>
        <v/>
      </c>
      <c r="I522" s="84">
        <f t="shared" si="17"/>
        <v>5.4729847461148637E-5</v>
      </c>
      <c r="J522" s="107">
        <v>12.81750323</v>
      </c>
      <c r="K522" s="107">
        <v>27.374142857100001</v>
      </c>
    </row>
    <row r="523" spans="1:11" x14ac:dyDescent="0.15">
      <c r="A523" s="34" t="s">
        <v>527</v>
      </c>
      <c r="B523" s="34" t="s">
        <v>528</v>
      </c>
      <c r="C523" s="34" t="s">
        <v>87</v>
      </c>
      <c r="D523" s="34" t="s">
        <v>844</v>
      </c>
      <c r="E523" s="34" t="s">
        <v>847</v>
      </c>
      <c r="F523" s="73">
        <v>0.76375343999999989</v>
      </c>
      <c r="G523" s="55">
        <v>1.503414E-2</v>
      </c>
      <c r="H523" s="78">
        <f t="shared" si="16"/>
        <v>49.801272304235553</v>
      </c>
      <c r="I523" s="84">
        <f t="shared" si="17"/>
        <v>5.4159250154350259E-5</v>
      </c>
      <c r="J523" s="107">
        <v>21.365244570000002</v>
      </c>
      <c r="K523" s="107">
        <v>16.7366666667</v>
      </c>
    </row>
    <row r="524" spans="1:11" x14ac:dyDescent="0.15">
      <c r="A524" s="34" t="s">
        <v>1780</v>
      </c>
      <c r="B524" s="34" t="s">
        <v>1772</v>
      </c>
      <c r="C524" s="34" t="s">
        <v>92</v>
      </c>
      <c r="D524" s="34" t="s">
        <v>844</v>
      </c>
      <c r="E524" s="34" t="s">
        <v>847</v>
      </c>
      <c r="F524" s="73">
        <v>0.76017057999999993</v>
      </c>
      <c r="G524" s="55">
        <v>0.44888635999999998</v>
      </c>
      <c r="H524" s="78">
        <f t="shared" si="16"/>
        <v>0.6934588522582863</v>
      </c>
      <c r="I524" s="84">
        <f t="shared" si="17"/>
        <v>5.3905182544510086E-5</v>
      </c>
      <c r="J524" s="107">
        <v>5.548</v>
      </c>
      <c r="K524" s="107">
        <v>62.4697142857</v>
      </c>
    </row>
    <row r="525" spans="1:11" x14ac:dyDescent="0.15">
      <c r="A525" s="34" t="s">
        <v>191</v>
      </c>
      <c r="B525" s="34" t="s">
        <v>192</v>
      </c>
      <c r="C525" s="34" t="s">
        <v>94</v>
      </c>
      <c r="D525" s="34" t="s">
        <v>845</v>
      </c>
      <c r="E525" s="34" t="s">
        <v>848</v>
      </c>
      <c r="F525" s="73">
        <v>0.75041875999999996</v>
      </c>
      <c r="G525" s="55">
        <v>0.1015027</v>
      </c>
      <c r="H525" s="78">
        <f t="shared" si="16"/>
        <v>6.3930916123413457</v>
      </c>
      <c r="I525" s="84">
        <f t="shared" si="17"/>
        <v>5.321366191602009E-5</v>
      </c>
      <c r="J525" s="107">
        <v>26.135621820000001</v>
      </c>
      <c r="K525" s="107">
        <v>53.447190476199999</v>
      </c>
    </row>
    <row r="526" spans="1:11" x14ac:dyDescent="0.15">
      <c r="A526" s="34" t="s">
        <v>1438</v>
      </c>
      <c r="B526" s="34" t="s">
        <v>514</v>
      </c>
      <c r="C526" s="34" t="s">
        <v>1440</v>
      </c>
      <c r="D526" s="34" t="s">
        <v>844</v>
      </c>
      <c r="E526" s="34" t="s">
        <v>847</v>
      </c>
      <c r="F526" s="73">
        <v>0.74336489000000006</v>
      </c>
      <c r="G526" s="55">
        <v>0.78101815699999999</v>
      </c>
      <c r="H526" s="78">
        <f t="shared" si="16"/>
        <v>-4.8210488658332107E-2</v>
      </c>
      <c r="I526" s="84">
        <f t="shared" si="17"/>
        <v>5.2713458198592303E-5</v>
      </c>
      <c r="J526" s="107">
        <v>22.408368659999997</v>
      </c>
      <c r="K526" s="107">
        <v>87.550333333300003</v>
      </c>
    </row>
    <row r="527" spans="1:11" x14ac:dyDescent="0.15">
      <c r="A527" s="34" t="s">
        <v>269</v>
      </c>
      <c r="B527" s="34" t="s">
        <v>1054</v>
      </c>
      <c r="C527" s="34" t="s">
        <v>90</v>
      </c>
      <c r="D527" s="34" t="s">
        <v>844</v>
      </c>
      <c r="E527" s="34" t="s">
        <v>847</v>
      </c>
      <c r="F527" s="73">
        <v>0.74086306000000002</v>
      </c>
      <c r="G527" s="55">
        <v>0.66159253000000007</v>
      </c>
      <c r="H527" s="78">
        <f t="shared" si="16"/>
        <v>0.11981775247673965</v>
      </c>
      <c r="I527" s="84">
        <f t="shared" si="17"/>
        <v>5.2536048540295169E-5</v>
      </c>
      <c r="J527" s="107">
        <v>20.44457847</v>
      </c>
      <c r="K527" s="107">
        <v>64.202952381000003</v>
      </c>
    </row>
    <row r="528" spans="1:11" x14ac:dyDescent="0.15">
      <c r="A528" s="34" t="s">
        <v>649</v>
      </c>
      <c r="B528" s="34" t="s">
        <v>410</v>
      </c>
      <c r="C528" s="34" t="s">
        <v>109</v>
      </c>
      <c r="D528" s="34" t="s">
        <v>354</v>
      </c>
      <c r="E528" s="34" t="s">
        <v>847</v>
      </c>
      <c r="F528" s="73">
        <v>0.73615642344902099</v>
      </c>
      <c r="G528" s="55">
        <v>0</v>
      </c>
      <c r="H528" s="78" t="str">
        <f t="shared" si="16"/>
        <v/>
      </c>
      <c r="I528" s="84">
        <f t="shared" si="17"/>
        <v>5.220229173737971E-5</v>
      </c>
      <c r="J528" s="107">
        <v>31.697743716638996</v>
      </c>
      <c r="K528" s="107">
        <v>22.2981428571</v>
      </c>
    </row>
    <row r="529" spans="1:11" x14ac:dyDescent="0.15">
      <c r="A529" s="34" t="s">
        <v>1177</v>
      </c>
      <c r="B529" s="34" t="s">
        <v>1178</v>
      </c>
      <c r="C529" s="34" t="s">
        <v>91</v>
      </c>
      <c r="D529" s="34" t="s">
        <v>844</v>
      </c>
      <c r="E529" s="34" t="s">
        <v>847</v>
      </c>
      <c r="F529" s="73">
        <v>0.72571405</v>
      </c>
      <c r="G529" s="55">
        <v>1.805613938</v>
      </c>
      <c r="H529" s="78">
        <f t="shared" si="16"/>
        <v>-0.59807906068567362</v>
      </c>
      <c r="I529" s="84">
        <f t="shared" si="17"/>
        <v>5.1461802613257832E-5</v>
      </c>
      <c r="J529" s="107">
        <v>50.970699680000003</v>
      </c>
      <c r="K529" s="107">
        <v>63.6493333333</v>
      </c>
    </row>
    <row r="530" spans="1:11" x14ac:dyDescent="0.15">
      <c r="A530" s="34" t="s">
        <v>157</v>
      </c>
      <c r="B530" s="34" t="s">
        <v>158</v>
      </c>
      <c r="C530" s="34" t="s">
        <v>95</v>
      </c>
      <c r="D530" s="34" t="s">
        <v>844</v>
      </c>
      <c r="E530" s="34" t="s">
        <v>848</v>
      </c>
      <c r="F530" s="73">
        <v>0.72418566000000006</v>
      </c>
      <c r="G530" s="55">
        <v>0.24729398000000002</v>
      </c>
      <c r="H530" s="78">
        <f t="shared" si="16"/>
        <v>1.9284403122146361</v>
      </c>
      <c r="I530" s="84">
        <f t="shared" si="17"/>
        <v>5.1353421489182756E-5</v>
      </c>
      <c r="J530" s="107">
        <v>22.832000000000001</v>
      </c>
      <c r="K530" s="107">
        <v>56.882333333299997</v>
      </c>
    </row>
    <row r="531" spans="1:11" x14ac:dyDescent="0.15">
      <c r="A531" s="34" t="s">
        <v>427</v>
      </c>
      <c r="B531" s="34" t="s">
        <v>1678</v>
      </c>
      <c r="C531" s="34" t="s">
        <v>95</v>
      </c>
      <c r="D531" s="34" t="s">
        <v>844</v>
      </c>
      <c r="E531" s="34" t="s">
        <v>847</v>
      </c>
      <c r="F531" s="73">
        <v>0.72249332799999999</v>
      </c>
      <c r="G531" s="55">
        <v>2.8538320529999996</v>
      </c>
      <c r="H531" s="78">
        <f t="shared" si="16"/>
        <v>-0.74683397110194272</v>
      </c>
      <c r="I531" s="84">
        <f t="shared" si="17"/>
        <v>5.1233414917255287E-5</v>
      </c>
      <c r="J531" s="107">
        <v>27.611197599999997</v>
      </c>
      <c r="K531" s="107">
        <v>92.355999999999995</v>
      </c>
    </row>
    <row r="532" spans="1:11" x14ac:dyDescent="0.15">
      <c r="A532" s="34" t="s">
        <v>1102</v>
      </c>
      <c r="B532" s="34" t="s">
        <v>1103</v>
      </c>
      <c r="C532" s="34" t="s">
        <v>87</v>
      </c>
      <c r="D532" s="34" t="s">
        <v>844</v>
      </c>
      <c r="E532" s="34" t="s">
        <v>847</v>
      </c>
      <c r="F532" s="73">
        <v>0.66837390000000008</v>
      </c>
      <c r="G532" s="55">
        <v>5.4178999999999998E-2</v>
      </c>
      <c r="H532" s="78">
        <f t="shared" si="16"/>
        <v>11.336401557799149</v>
      </c>
      <c r="I532" s="84">
        <f t="shared" si="17"/>
        <v>4.7395700432771465E-5</v>
      </c>
      <c r="J532" s="107">
        <v>777.33</v>
      </c>
      <c r="K532" s="107">
        <v>17.323571428600001</v>
      </c>
    </row>
    <row r="533" spans="1:11" x14ac:dyDescent="0.15">
      <c r="A533" s="34" t="s">
        <v>952</v>
      </c>
      <c r="B533" s="34" t="s">
        <v>1357</v>
      </c>
      <c r="C533" s="34" t="s">
        <v>88</v>
      </c>
      <c r="D533" s="34" t="s">
        <v>844</v>
      </c>
      <c r="E533" s="34" t="s">
        <v>847</v>
      </c>
      <c r="F533" s="73">
        <v>0.65354095200000006</v>
      </c>
      <c r="G533" s="55">
        <v>0.28331210100000004</v>
      </c>
      <c r="H533" s="78">
        <f t="shared" si="16"/>
        <v>1.3067879899701142</v>
      </c>
      <c r="I533" s="84">
        <f t="shared" si="17"/>
        <v>4.6343867080297834E-5</v>
      </c>
      <c r="J533" s="107">
        <v>10.25409</v>
      </c>
      <c r="K533" s="107">
        <v>28.3517619048</v>
      </c>
    </row>
    <row r="534" spans="1:11" x14ac:dyDescent="0.15">
      <c r="A534" s="34" t="s">
        <v>196</v>
      </c>
      <c r="B534" s="34" t="s">
        <v>1750</v>
      </c>
      <c r="C534" s="34" t="s">
        <v>94</v>
      </c>
      <c r="D534" s="34" t="s">
        <v>845</v>
      </c>
      <c r="E534" s="34" t="s">
        <v>848</v>
      </c>
      <c r="F534" s="73">
        <v>0.65114026999999997</v>
      </c>
      <c r="G534" s="55">
        <v>0.57400131700000001</v>
      </c>
      <c r="H534" s="78">
        <f t="shared" si="16"/>
        <v>0.13438811151717256</v>
      </c>
      <c r="I534" s="84">
        <f t="shared" si="17"/>
        <v>4.617363002450264E-5</v>
      </c>
      <c r="J534" s="107">
        <v>10.051447339999999</v>
      </c>
      <c r="K534" s="107">
        <v>21.747523809499999</v>
      </c>
    </row>
    <row r="535" spans="1:11" x14ac:dyDescent="0.15">
      <c r="A535" s="34" t="s">
        <v>110</v>
      </c>
      <c r="B535" s="34" t="s">
        <v>111</v>
      </c>
      <c r="C535" s="34" t="s">
        <v>90</v>
      </c>
      <c r="D535" s="34" t="s">
        <v>844</v>
      </c>
      <c r="E535" s="34" t="s">
        <v>847</v>
      </c>
      <c r="F535" s="73">
        <v>0.64616090000000004</v>
      </c>
      <c r="G535" s="55">
        <v>0.71496786000000001</v>
      </c>
      <c r="H535" s="78">
        <f t="shared" si="16"/>
        <v>-9.6237836481209094E-2</v>
      </c>
      <c r="I535" s="84">
        <f t="shared" si="17"/>
        <v>4.5820533159313965E-5</v>
      </c>
      <c r="J535" s="107">
        <v>97.287770840000007</v>
      </c>
      <c r="K535" s="107">
        <v>32.131761904800001</v>
      </c>
    </row>
    <row r="536" spans="1:11" x14ac:dyDescent="0.15">
      <c r="A536" s="34" t="s">
        <v>1581</v>
      </c>
      <c r="B536" s="34" t="s">
        <v>1586</v>
      </c>
      <c r="C536" s="34" t="s">
        <v>90</v>
      </c>
      <c r="D536" s="34" t="s">
        <v>844</v>
      </c>
      <c r="E536" s="34" t="s">
        <v>847</v>
      </c>
      <c r="F536" s="73">
        <v>0.64354113000000002</v>
      </c>
      <c r="G536" s="55">
        <v>0</v>
      </c>
      <c r="H536" s="78" t="str">
        <f t="shared" si="16"/>
        <v/>
      </c>
      <c r="I536" s="84">
        <f t="shared" si="17"/>
        <v>4.5634760144953646E-5</v>
      </c>
      <c r="J536" s="107">
        <v>8.5542502599999999</v>
      </c>
      <c r="K536" s="107">
        <v>51.932499999999997</v>
      </c>
    </row>
    <row r="537" spans="1:11" x14ac:dyDescent="0.15">
      <c r="A537" s="34" t="s">
        <v>259</v>
      </c>
      <c r="B537" s="34" t="s">
        <v>1169</v>
      </c>
      <c r="C537" s="34" t="s">
        <v>91</v>
      </c>
      <c r="D537" s="34" t="s">
        <v>844</v>
      </c>
      <c r="E537" s="34" t="s">
        <v>847</v>
      </c>
      <c r="F537" s="73">
        <v>0.63569090000000006</v>
      </c>
      <c r="G537" s="55">
        <v>0.10810562</v>
      </c>
      <c r="H537" s="78">
        <f t="shared" si="16"/>
        <v>4.8802761595558124</v>
      </c>
      <c r="I537" s="84">
        <f t="shared" si="17"/>
        <v>4.5078084982431063E-5</v>
      </c>
      <c r="J537" s="107">
        <v>15.041600000000001</v>
      </c>
      <c r="K537" s="107">
        <v>97.102714285700003</v>
      </c>
    </row>
    <row r="538" spans="1:11" x14ac:dyDescent="0.15">
      <c r="A538" s="34" t="s">
        <v>155</v>
      </c>
      <c r="B538" s="34" t="s">
        <v>156</v>
      </c>
      <c r="C538" s="34" t="s">
        <v>95</v>
      </c>
      <c r="D538" s="34" t="s">
        <v>844</v>
      </c>
      <c r="E538" s="34" t="s">
        <v>848</v>
      </c>
      <c r="F538" s="73">
        <v>0.63236309000000002</v>
      </c>
      <c r="G538" s="55">
        <v>0.88759078000000002</v>
      </c>
      <c r="H538" s="78">
        <f t="shared" si="16"/>
        <v>-0.28755108294387643</v>
      </c>
      <c r="I538" s="84">
        <f t="shared" si="17"/>
        <v>4.4842103466909311E-5</v>
      </c>
      <c r="J538" s="107">
        <v>19.343499999999999</v>
      </c>
      <c r="K538" s="107">
        <v>41.174190476200003</v>
      </c>
    </row>
    <row r="539" spans="1:11" x14ac:dyDescent="0.15">
      <c r="A539" s="34" t="s">
        <v>1423</v>
      </c>
      <c r="B539" s="34" t="s">
        <v>826</v>
      </c>
      <c r="C539" s="34" t="s">
        <v>87</v>
      </c>
      <c r="D539" s="34" t="s">
        <v>844</v>
      </c>
      <c r="E539" s="34" t="s">
        <v>847</v>
      </c>
      <c r="F539" s="73">
        <v>0.62712000000000001</v>
      </c>
      <c r="G539" s="55">
        <v>0</v>
      </c>
      <c r="H539" s="78" t="str">
        <f t="shared" si="16"/>
        <v/>
      </c>
      <c r="I539" s="84">
        <f t="shared" si="17"/>
        <v>4.4470305700745702E-5</v>
      </c>
      <c r="J539" s="107">
        <v>7.2520517999999994</v>
      </c>
      <c r="K539" s="107">
        <v>20.994809523800001</v>
      </c>
    </row>
    <row r="540" spans="1:11" x14ac:dyDescent="0.15">
      <c r="A540" s="34" t="s">
        <v>1659</v>
      </c>
      <c r="B540" s="34" t="s">
        <v>1660</v>
      </c>
      <c r="C540" s="34" t="s">
        <v>88</v>
      </c>
      <c r="D540" s="34" t="s">
        <v>844</v>
      </c>
      <c r="E540" s="34" t="s">
        <v>847</v>
      </c>
      <c r="F540" s="73">
        <v>0.62499035000000003</v>
      </c>
      <c r="G540" s="55">
        <v>1.1603296699999999</v>
      </c>
      <c r="H540" s="78">
        <f t="shared" si="16"/>
        <v>-0.46136829371949084</v>
      </c>
      <c r="I540" s="84">
        <f t="shared" si="17"/>
        <v>4.431928805414602E-5</v>
      </c>
      <c r="J540" s="107">
        <v>15.581029040000001</v>
      </c>
      <c r="K540" s="107">
        <v>24.9271904762</v>
      </c>
    </row>
    <row r="541" spans="1:11" x14ac:dyDescent="0.15">
      <c r="A541" s="34" t="s">
        <v>900</v>
      </c>
      <c r="B541" s="34" t="s">
        <v>901</v>
      </c>
      <c r="C541" s="34" t="s">
        <v>95</v>
      </c>
      <c r="D541" s="34" t="s">
        <v>844</v>
      </c>
      <c r="E541" s="34" t="s">
        <v>848</v>
      </c>
      <c r="F541" s="73">
        <v>0.61208086399999995</v>
      </c>
      <c r="G541" s="55">
        <v>1.443558262</v>
      </c>
      <c r="H541" s="78">
        <f t="shared" si="16"/>
        <v>-0.57599157573870063</v>
      </c>
      <c r="I541" s="84">
        <f t="shared" si="17"/>
        <v>4.3403851153936331E-5</v>
      </c>
      <c r="J541" s="107">
        <v>91.254200699999998</v>
      </c>
      <c r="K541" s="107">
        <v>61.376380952399998</v>
      </c>
    </row>
    <row r="542" spans="1:11" x14ac:dyDescent="0.15">
      <c r="A542" s="34" t="s">
        <v>339</v>
      </c>
      <c r="B542" s="34" t="s">
        <v>340</v>
      </c>
      <c r="C542" s="34" t="s">
        <v>90</v>
      </c>
      <c r="D542" s="34" t="s">
        <v>844</v>
      </c>
      <c r="E542" s="34" t="s">
        <v>847</v>
      </c>
      <c r="F542" s="73">
        <v>0.60592234</v>
      </c>
      <c r="G542" s="55">
        <v>0.84018305000000004</v>
      </c>
      <c r="H542" s="78">
        <f t="shared" si="16"/>
        <v>-0.27882103786787893</v>
      </c>
      <c r="I542" s="84">
        <f t="shared" si="17"/>
        <v>4.2967138172456905E-5</v>
      </c>
      <c r="J542" s="107">
        <v>6.1763380106273988</v>
      </c>
      <c r="K542" s="107">
        <v>48.881333333299999</v>
      </c>
    </row>
    <row r="543" spans="1:11" x14ac:dyDescent="0.15">
      <c r="A543" s="34" t="s">
        <v>254</v>
      </c>
      <c r="B543" s="34" t="s">
        <v>170</v>
      </c>
      <c r="C543" s="34" t="s">
        <v>94</v>
      </c>
      <c r="D543" s="34" t="s">
        <v>845</v>
      </c>
      <c r="E543" s="34" t="s">
        <v>848</v>
      </c>
      <c r="F543" s="73">
        <v>0.60213093999999989</v>
      </c>
      <c r="G543" s="55">
        <v>1.5035568300000002</v>
      </c>
      <c r="H543" s="78">
        <f t="shared" si="16"/>
        <v>-0.59952897822957585</v>
      </c>
      <c r="I543" s="84">
        <f t="shared" si="17"/>
        <v>4.2698282583361018E-5</v>
      </c>
      <c r="J543" s="107">
        <v>24.716189029999999</v>
      </c>
      <c r="K543" s="107">
        <v>204.48190476190001</v>
      </c>
    </row>
    <row r="544" spans="1:11" x14ac:dyDescent="0.15">
      <c r="A544" s="34" t="s">
        <v>992</v>
      </c>
      <c r="B544" s="34" t="s">
        <v>993</v>
      </c>
      <c r="C544" s="34" t="s">
        <v>1024</v>
      </c>
      <c r="D544" s="34" t="s">
        <v>845</v>
      </c>
      <c r="E544" s="34" t="s">
        <v>848</v>
      </c>
      <c r="F544" s="73">
        <v>0.59816180000000008</v>
      </c>
      <c r="G544" s="55">
        <v>1.3560380000000001</v>
      </c>
      <c r="H544" s="78">
        <f t="shared" si="16"/>
        <v>-0.55889009010071988</v>
      </c>
      <c r="I544" s="84">
        <f t="shared" si="17"/>
        <v>4.2416823103247089E-5</v>
      </c>
      <c r="J544" s="107">
        <v>39.204896126914662</v>
      </c>
      <c r="K544" s="107">
        <v>64.935809523800003</v>
      </c>
    </row>
    <row r="545" spans="1:11" x14ac:dyDescent="0.15">
      <c r="A545" s="34" t="s">
        <v>441</v>
      </c>
      <c r="B545" s="34" t="s">
        <v>1615</v>
      </c>
      <c r="C545" s="34" t="s">
        <v>93</v>
      </c>
      <c r="D545" s="34" t="s">
        <v>844</v>
      </c>
      <c r="E545" s="34" t="s">
        <v>847</v>
      </c>
      <c r="F545" s="73">
        <v>0.5929408100000001</v>
      </c>
      <c r="G545" s="55">
        <v>0.29756424999999997</v>
      </c>
      <c r="H545" s="78">
        <f t="shared" si="16"/>
        <v>0.99264800795122454</v>
      </c>
      <c r="I545" s="84">
        <f t="shared" si="17"/>
        <v>4.2046592491305933E-5</v>
      </c>
      <c r="J545" s="107">
        <v>6.6992056972782494</v>
      </c>
      <c r="K545" s="107">
        <v>149.30947619049999</v>
      </c>
    </row>
    <row r="546" spans="1:11" x14ac:dyDescent="0.15">
      <c r="A546" s="34" t="s">
        <v>861</v>
      </c>
      <c r="B546" s="34" t="s">
        <v>862</v>
      </c>
      <c r="C546" s="34" t="s">
        <v>95</v>
      </c>
      <c r="D546" s="34" t="s">
        <v>844</v>
      </c>
      <c r="E546" s="34" t="s">
        <v>848</v>
      </c>
      <c r="F546" s="73">
        <v>0.58554124800000007</v>
      </c>
      <c r="G546" s="55">
        <v>0.54973337</v>
      </c>
      <c r="H546" s="78">
        <f t="shared" si="16"/>
        <v>6.5136809868391321E-2</v>
      </c>
      <c r="I546" s="84">
        <f t="shared" si="17"/>
        <v>4.1521875078065055E-5</v>
      </c>
      <c r="J546" s="107">
        <v>169.12399079999997</v>
      </c>
      <c r="K546" s="107">
        <v>40.566857142899998</v>
      </c>
    </row>
    <row r="547" spans="1:11" x14ac:dyDescent="0.15">
      <c r="A547" s="34" t="s">
        <v>105</v>
      </c>
      <c r="B547" s="34" t="s">
        <v>106</v>
      </c>
      <c r="C547" s="34" t="s">
        <v>88</v>
      </c>
      <c r="D547" s="34" t="s">
        <v>844</v>
      </c>
      <c r="E547" s="34" t="s">
        <v>847</v>
      </c>
      <c r="F547" s="73">
        <v>0.58043349</v>
      </c>
      <c r="G547" s="55">
        <v>0.66840979</v>
      </c>
      <c r="H547" s="78">
        <f t="shared" si="16"/>
        <v>-0.1316203043644828</v>
      </c>
      <c r="I547" s="84">
        <f t="shared" si="17"/>
        <v>4.1159673968699328E-5</v>
      </c>
      <c r="J547" s="107">
        <v>97.039000000000001</v>
      </c>
      <c r="K547" s="107">
        <v>12.7224285714</v>
      </c>
    </row>
    <row r="548" spans="1:11" x14ac:dyDescent="0.15">
      <c r="A548" s="34" t="s">
        <v>1531</v>
      </c>
      <c r="B548" s="34" t="s">
        <v>1691</v>
      </c>
      <c r="C548" s="34" t="s">
        <v>95</v>
      </c>
      <c r="D548" s="34" t="s">
        <v>844</v>
      </c>
      <c r="E548" s="34" t="s">
        <v>848</v>
      </c>
      <c r="F548" s="73">
        <v>0.57497143000000006</v>
      </c>
      <c r="G548" s="55">
        <v>0.30967</v>
      </c>
      <c r="H548" s="78">
        <f t="shared" si="16"/>
        <v>0.85672306003164689</v>
      </c>
      <c r="I548" s="84">
        <f t="shared" si="17"/>
        <v>4.0772348611581377E-5</v>
      </c>
      <c r="J548" s="107">
        <v>34.792728720000007</v>
      </c>
      <c r="K548" s="107">
        <v>27.8998571429</v>
      </c>
    </row>
    <row r="549" spans="1:11" x14ac:dyDescent="0.15">
      <c r="A549" s="34" t="s">
        <v>1427</v>
      </c>
      <c r="B549" s="34" t="s">
        <v>830</v>
      </c>
      <c r="C549" s="34" t="s">
        <v>87</v>
      </c>
      <c r="D549" s="34" t="s">
        <v>844</v>
      </c>
      <c r="E549" s="34" t="s">
        <v>847</v>
      </c>
      <c r="F549" s="73">
        <v>0.57081805000000008</v>
      </c>
      <c r="G549" s="55">
        <v>0.14394000000000001</v>
      </c>
      <c r="H549" s="78">
        <f t="shared" si="16"/>
        <v>2.965666597193275</v>
      </c>
      <c r="I549" s="84">
        <f t="shared" si="17"/>
        <v>4.0477824312736876E-5</v>
      </c>
      <c r="J549" s="107">
        <v>6.8132081100000006</v>
      </c>
      <c r="K549" s="107">
        <v>20.405809523799999</v>
      </c>
    </row>
    <row r="550" spans="1:11" x14ac:dyDescent="0.15">
      <c r="A550" s="34" t="s">
        <v>653</v>
      </c>
      <c r="B550" s="34" t="s">
        <v>804</v>
      </c>
      <c r="C550" s="34" t="s">
        <v>109</v>
      </c>
      <c r="D550" s="34" t="s">
        <v>845</v>
      </c>
      <c r="E550" s="34" t="s">
        <v>847</v>
      </c>
      <c r="F550" s="73">
        <v>0.56912059999999998</v>
      </c>
      <c r="G550" s="55">
        <v>0.17831443999999999</v>
      </c>
      <c r="H550" s="78">
        <f t="shared" si="16"/>
        <v>2.1916686051897987</v>
      </c>
      <c r="I550" s="84">
        <f t="shared" si="17"/>
        <v>4.0357454813419782E-5</v>
      </c>
      <c r="J550" s="107">
        <v>70.59</v>
      </c>
      <c r="K550" s="107">
        <v>123.0269047619</v>
      </c>
    </row>
    <row r="551" spans="1:11" x14ac:dyDescent="0.15">
      <c r="A551" s="34" t="s">
        <v>941</v>
      </c>
      <c r="B551" s="34" t="s">
        <v>1348</v>
      </c>
      <c r="C551" s="34" t="s">
        <v>88</v>
      </c>
      <c r="D551" s="34" t="s">
        <v>844</v>
      </c>
      <c r="E551" s="34" t="s">
        <v>847</v>
      </c>
      <c r="F551" s="73">
        <v>0.53533734799999999</v>
      </c>
      <c r="G551" s="55">
        <v>0.99413334900000006</v>
      </c>
      <c r="H551" s="78">
        <f t="shared" si="16"/>
        <v>-0.46150348085747606</v>
      </c>
      <c r="I551" s="84">
        <f t="shared" si="17"/>
        <v>3.7961818341922578E-5</v>
      </c>
      <c r="J551" s="107">
        <v>56.52608</v>
      </c>
      <c r="K551" s="107">
        <v>20.103809523799999</v>
      </c>
    </row>
    <row r="552" spans="1:11" x14ac:dyDescent="0.15">
      <c r="A552" s="34" t="s">
        <v>235</v>
      </c>
      <c r="B552" s="34" t="s">
        <v>1376</v>
      </c>
      <c r="C552" s="34" t="s">
        <v>94</v>
      </c>
      <c r="D552" s="34" t="s">
        <v>844</v>
      </c>
      <c r="E552" s="34" t="s">
        <v>847</v>
      </c>
      <c r="F552" s="73">
        <v>0.53031469999999992</v>
      </c>
      <c r="G552" s="55">
        <v>0.97115757999999996</v>
      </c>
      <c r="H552" s="78">
        <f t="shared" si="16"/>
        <v>-0.4539354777007456</v>
      </c>
      <c r="I552" s="84">
        <f t="shared" si="17"/>
        <v>3.7605652549112202E-5</v>
      </c>
      <c r="J552" s="107">
        <v>50.047752259999996</v>
      </c>
      <c r="K552" s="107">
        <v>56.352809523799998</v>
      </c>
    </row>
    <row r="553" spans="1:11" x14ac:dyDescent="0.15">
      <c r="A553" s="34" t="s">
        <v>463</v>
      </c>
      <c r="B553" s="34" t="s">
        <v>475</v>
      </c>
      <c r="C553" s="34" t="s">
        <v>92</v>
      </c>
      <c r="D553" s="34" t="s">
        <v>845</v>
      </c>
      <c r="E553" s="34" t="s">
        <v>848</v>
      </c>
      <c r="F553" s="73">
        <v>0.52545777999999999</v>
      </c>
      <c r="G553" s="55">
        <v>0.40547911999999997</v>
      </c>
      <c r="H553" s="78">
        <f t="shared" si="16"/>
        <v>0.2958935592047256</v>
      </c>
      <c r="I553" s="84">
        <f t="shared" si="17"/>
        <v>3.7261238852907228E-5</v>
      </c>
      <c r="J553" s="107">
        <v>34.86878626</v>
      </c>
      <c r="K553" s="107">
        <v>11.922476190499999</v>
      </c>
    </row>
    <row r="554" spans="1:11" x14ac:dyDescent="0.15">
      <c r="A554" s="34" t="s">
        <v>430</v>
      </c>
      <c r="B554" s="34" t="s">
        <v>740</v>
      </c>
      <c r="C554" s="34" t="s">
        <v>90</v>
      </c>
      <c r="D554" s="34" t="s">
        <v>844</v>
      </c>
      <c r="E554" s="34" t="s">
        <v>847</v>
      </c>
      <c r="F554" s="73">
        <v>0.52230513000000001</v>
      </c>
      <c r="G554" s="55">
        <v>1.0623888500000001</v>
      </c>
      <c r="H554" s="78">
        <f t="shared" si="16"/>
        <v>-0.50836727060906184</v>
      </c>
      <c r="I554" s="84">
        <f t="shared" si="17"/>
        <v>3.7037678275557666E-5</v>
      </c>
      <c r="J554" s="107">
        <v>24.993148569999999</v>
      </c>
      <c r="K554" s="107">
        <v>22.6236666667</v>
      </c>
    </row>
    <row r="555" spans="1:11" x14ac:dyDescent="0.15">
      <c r="A555" s="34" t="s">
        <v>148</v>
      </c>
      <c r="B555" s="34" t="s">
        <v>2004</v>
      </c>
      <c r="C555" s="34" t="s">
        <v>94</v>
      </c>
      <c r="D555" s="34" t="s">
        <v>845</v>
      </c>
      <c r="E555" s="34" t="s">
        <v>847</v>
      </c>
      <c r="F555" s="73">
        <v>0.50556500000000004</v>
      </c>
      <c r="G555" s="55">
        <v>0.36474400000000001</v>
      </c>
      <c r="H555" s="78">
        <f t="shared" si="16"/>
        <v>0.38608174500471559</v>
      </c>
      <c r="I555" s="84">
        <f t="shared" si="17"/>
        <v>3.585060291745998E-5</v>
      </c>
      <c r="J555" s="107">
        <v>13.355</v>
      </c>
      <c r="K555" s="107">
        <v>60.972047619000001</v>
      </c>
    </row>
    <row r="556" spans="1:11" x14ac:dyDescent="0.15">
      <c r="A556" s="34" t="s">
        <v>937</v>
      </c>
      <c r="B556" s="34" t="s">
        <v>1306</v>
      </c>
      <c r="C556" s="34" t="s">
        <v>88</v>
      </c>
      <c r="D556" s="34" t="s">
        <v>844</v>
      </c>
      <c r="E556" s="34" t="s">
        <v>847</v>
      </c>
      <c r="F556" s="73">
        <v>0.50171354800000001</v>
      </c>
      <c r="G556" s="55">
        <v>0.71890614899999994</v>
      </c>
      <c r="H556" s="78">
        <f t="shared" si="16"/>
        <v>-0.30211537528523758</v>
      </c>
      <c r="I556" s="84">
        <f t="shared" si="17"/>
        <v>3.5577488923596367E-5</v>
      </c>
      <c r="J556" s="107">
        <v>28.480899999999998</v>
      </c>
      <c r="K556" s="107">
        <v>12.762285714300001</v>
      </c>
    </row>
    <row r="557" spans="1:11" x14ac:dyDescent="0.15">
      <c r="A557" s="34" t="s">
        <v>549</v>
      </c>
      <c r="B557" s="34" t="s">
        <v>550</v>
      </c>
      <c r="C557" s="34" t="s">
        <v>87</v>
      </c>
      <c r="D557" s="34" t="s">
        <v>844</v>
      </c>
      <c r="E557" s="34" t="s">
        <v>847</v>
      </c>
      <c r="F557" s="73">
        <v>0.48519578000000002</v>
      </c>
      <c r="G557" s="55">
        <v>3.11134456</v>
      </c>
      <c r="H557" s="78">
        <f t="shared" si="16"/>
        <v>-0.84405591516999967</v>
      </c>
      <c r="I557" s="84">
        <f t="shared" si="17"/>
        <v>3.4406181689806987E-5</v>
      </c>
      <c r="J557" s="107">
        <v>11.475114749999999</v>
      </c>
      <c r="K557" s="107">
        <v>19.2343333333</v>
      </c>
    </row>
    <row r="558" spans="1:11" x14ac:dyDescent="0.15">
      <c r="A558" s="34" t="s">
        <v>270</v>
      </c>
      <c r="B558" s="34" t="s">
        <v>453</v>
      </c>
      <c r="C558" s="34" t="s">
        <v>94</v>
      </c>
      <c r="D558" s="34" t="s">
        <v>845</v>
      </c>
      <c r="E558" s="34" t="s">
        <v>848</v>
      </c>
      <c r="F558" s="73">
        <v>0.48390259999999996</v>
      </c>
      <c r="G558" s="55">
        <v>1.82199617</v>
      </c>
      <c r="H558" s="78">
        <f t="shared" si="16"/>
        <v>-0.73441074796551309</v>
      </c>
      <c r="I558" s="84">
        <f t="shared" si="17"/>
        <v>3.4314479766847917E-5</v>
      </c>
      <c r="J558" s="107">
        <v>410.59338240000005</v>
      </c>
      <c r="K558" s="107">
        <v>20.9171428571</v>
      </c>
    </row>
    <row r="559" spans="1:11" x14ac:dyDescent="0.15">
      <c r="A559" s="34" t="s">
        <v>836</v>
      </c>
      <c r="B559" s="34" t="s">
        <v>837</v>
      </c>
      <c r="C559" s="34" t="s">
        <v>95</v>
      </c>
      <c r="D559" s="34" t="s">
        <v>844</v>
      </c>
      <c r="E559" s="34" t="s">
        <v>848</v>
      </c>
      <c r="F559" s="73">
        <v>0.47229732000000002</v>
      </c>
      <c r="G559" s="55">
        <v>0.12385897</v>
      </c>
      <c r="H559" s="78">
        <f t="shared" si="16"/>
        <v>2.8131862391557108</v>
      </c>
      <c r="I559" s="84">
        <f t="shared" si="17"/>
        <v>3.3491526664821592E-5</v>
      </c>
      <c r="J559" s="107">
        <v>21.431999999999999</v>
      </c>
      <c r="K559" s="107">
        <v>50.094809523800002</v>
      </c>
    </row>
    <row r="560" spans="1:11" x14ac:dyDescent="0.15">
      <c r="A560" s="34" t="s">
        <v>1517</v>
      </c>
      <c r="B560" s="34" t="s">
        <v>486</v>
      </c>
      <c r="C560" s="34" t="s">
        <v>94</v>
      </c>
      <c r="D560" s="34" t="s">
        <v>845</v>
      </c>
      <c r="E560" s="34" t="s">
        <v>847</v>
      </c>
      <c r="F560" s="73">
        <v>0.46402547999999999</v>
      </c>
      <c r="G560" s="55">
        <v>1.2001574099999999</v>
      </c>
      <c r="H560" s="78">
        <f t="shared" si="16"/>
        <v>-0.61336281713246255</v>
      </c>
      <c r="I560" s="84">
        <f t="shared" si="17"/>
        <v>3.290495431262798E-5</v>
      </c>
      <c r="J560" s="107">
        <v>131.87327076000003</v>
      </c>
      <c r="K560" s="107">
        <v>48.562047618999998</v>
      </c>
    </row>
    <row r="561" spans="1:11" x14ac:dyDescent="0.15">
      <c r="A561" s="34" t="s">
        <v>1508</v>
      </c>
      <c r="B561" s="34" t="s">
        <v>1230</v>
      </c>
      <c r="C561" s="34" t="s">
        <v>94</v>
      </c>
      <c r="D561" s="34" t="s">
        <v>845</v>
      </c>
      <c r="E561" s="34" t="s">
        <v>848</v>
      </c>
      <c r="F561" s="73">
        <v>0.45159933000000002</v>
      </c>
      <c r="G561" s="55">
        <v>3.1406717599999996</v>
      </c>
      <c r="H561" s="78">
        <f t="shared" si="16"/>
        <v>-0.85620931937185307</v>
      </c>
      <c r="I561" s="84">
        <f t="shared" si="17"/>
        <v>3.2023791713471009E-5</v>
      </c>
      <c r="J561" s="107">
        <v>16.294631259999999</v>
      </c>
      <c r="K561" s="107">
        <v>11.553000000000001</v>
      </c>
    </row>
    <row r="562" spans="1:11" x14ac:dyDescent="0.15">
      <c r="A562" s="34" t="s">
        <v>1663</v>
      </c>
      <c r="B562" s="34" t="s">
        <v>1664</v>
      </c>
      <c r="C562" s="34" t="s">
        <v>88</v>
      </c>
      <c r="D562" s="34" t="s">
        <v>844</v>
      </c>
      <c r="E562" s="34" t="s">
        <v>847</v>
      </c>
      <c r="F562" s="73">
        <v>0.44862263000000002</v>
      </c>
      <c r="G562" s="55">
        <v>1.6805165800000001</v>
      </c>
      <c r="H562" s="78">
        <f t="shared" si="16"/>
        <v>-0.73304480578227915</v>
      </c>
      <c r="I562" s="84">
        <f t="shared" si="17"/>
        <v>3.1812708094738693E-5</v>
      </c>
      <c r="J562" s="107">
        <v>26.946999999999999</v>
      </c>
      <c r="K562" s="107">
        <v>31.2162857143</v>
      </c>
    </row>
    <row r="563" spans="1:11" x14ac:dyDescent="0.15">
      <c r="A563" s="34" t="s">
        <v>994</v>
      </c>
      <c r="B563" s="34" t="s">
        <v>995</v>
      </c>
      <c r="C563" s="34" t="s">
        <v>1024</v>
      </c>
      <c r="D563" s="34" t="s">
        <v>845</v>
      </c>
      <c r="E563" s="34" t="s">
        <v>848</v>
      </c>
      <c r="F563" s="73">
        <v>0.4257997</v>
      </c>
      <c r="G563" s="55">
        <v>0.10698023</v>
      </c>
      <c r="H563" s="78">
        <f t="shared" si="16"/>
        <v>2.9801718504437691</v>
      </c>
      <c r="I563" s="84">
        <f t="shared" si="17"/>
        <v>3.0194289492100091E-5</v>
      </c>
      <c r="J563" s="107">
        <v>19.44345217</v>
      </c>
      <c r="K563" s="107">
        <v>46.2110952381</v>
      </c>
    </row>
    <row r="564" spans="1:11" x14ac:dyDescent="0.15">
      <c r="A564" s="34" t="s">
        <v>1495</v>
      </c>
      <c r="B564" s="34" t="s">
        <v>1037</v>
      </c>
      <c r="C564" s="34" t="s">
        <v>89</v>
      </c>
      <c r="D564" s="34" t="s">
        <v>844</v>
      </c>
      <c r="E564" s="34" t="s">
        <v>847</v>
      </c>
      <c r="F564" s="73">
        <v>0.40338071999999997</v>
      </c>
      <c r="G564" s="55">
        <v>2.885E-3</v>
      </c>
      <c r="H564" s="78">
        <f t="shared" si="16"/>
        <v>138.820006932409</v>
      </c>
      <c r="I564" s="84">
        <f t="shared" si="17"/>
        <v>2.860451577399366E-5</v>
      </c>
      <c r="J564" s="107">
        <v>3.8335927500000002</v>
      </c>
      <c r="K564" s="107">
        <v>59.334476190499998</v>
      </c>
    </row>
    <row r="565" spans="1:11" x14ac:dyDescent="0.15">
      <c r="A565" s="34" t="s">
        <v>1471</v>
      </c>
      <c r="B565" s="34" t="s">
        <v>1719</v>
      </c>
      <c r="C565" s="34" t="s">
        <v>90</v>
      </c>
      <c r="D565" s="34" t="s">
        <v>844</v>
      </c>
      <c r="E565" s="34" t="s">
        <v>847</v>
      </c>
      <c r="F565" s="73">
        <v>0.39752399999999999</v>
      </c>
      <c r="G565" s="55">
        <v>0.14425099999999999</v>
      </c>
      <c r="H565" s="78">
        <f t="shared" si="16"/>
        <v>1.7557798559455393</v>
      </c>
      <c r="I565" s="84">
        <f t="shared" si="17"/>
        <v>2.8189204304412608E-5</v>
      </c>
      <c r="J565" s="107">
        <v>1.2132276899999999</v>
      </c>
      <c r="K565" s="107">
        <v>22.601523809500002</v>
      </c>
    </row>
    <row r="566" spans="1:11" x14ac:dyDescent="0.15">
      <c r="A566" s="34" t="s">
        <v>1426</v>
      </c>
      <c r="B566" s="34" t="s">
        <v>829</v>
      </c>
      <c r="C566" s="34" t="s">
        <v>87</v>
      </c>
      <c r="D566" s="34" t="s">
        <v>844</v>
      </c>
      <c r="E566" s="34" t="s">
        <v>847</v>
      </c>
      <c r="F566" s="73">
        <v>0.38745600000000002</v>
      </c>
      <c r="G566" s="55">
        <v>0</v>
      </c>
      <c r="H566" s="78" t="str">
        <f t="shared" si="16"/>
        <v/>
      </c>
      <c r="I566" s="84">
        <f t="shared" si="17"/>
        <v>2.7475262733748132E-5</v>
      </c>
      <c r="J566" s="107">
        <v>9.1135828500000002</v>
      </c>
      <c r="K566" s="107">
        <v>16.408999999999999</v>
      </c>
    </row>
    <row r="567" spans="1:11" x14ac:dyDescent="0.15">
      <c r="A567" s="34" t="s">
        <v>438</v>
      </c>
      <c r="B567" s="34" t="s">
        <v>1614</v>
      </c>
      <c r="C567" s="34" t="s">
        <v>93</v>
      </c>
      <c r="D567" s="34" t="s">
        <v>844</v>
      </c>
      <c r="E567" s="34" t="s">
        <v>847</v>
      </c>
      <c r="F567" s="73">
        <v>0.38351837</v>
      </c>
      <c r="G567" s="55">
        <v>1.2263609900000001</v>
      </c>
      <c r="H567" s="78">
        <f t="shared" si="16"/>
        <v>-0.68727122509009364</v>
      </c>
      <c r="I567" s="84">
        <f t="shared" si="17"/>
        <v>2.7196037689360407E-5</v>
      </c>
      <c r="J567" s="107">
        <v>56.880316256888129</v>
      </c>
      <c r="K567" s="107">
        <v>230.93052380949999</v>
      </c>
    </row>
    <row r="568" spans="1:11" x14ac:dyDescent="0.15">
      <c r="A568" s="34" t="s">
        <v>1622</v>
      </c>
      <c r="B568" s="34" t="s">
        <v>1624</v>
      </c>
      <c r="C568" s="34" t="s">
        <v>88</v>
      </c>
      <c r="D568" s="34" t="s">
        <v>844</v>
      </c>
      <c r="E568" s="34" t="s">
        <v>847</v>
      </c>
      <c r="F568" s="73">
        <v>0.38046232000000002</v>
      </c>
      <c r="G568" s="55">
        <v>1.05128205</v>
      </c>
      <c r="H568" s="78">
        <f t="shared" si="16"/>
        <v>-0.63809681711963018</v>
      </c>
      <c r="I568" s="84">
        <f t="shared" si="17"/>
        <v>2.6979327206937964E-5</v>
      </c>
      <c r="J568" s="107">
        <v>81.826999999999998</v>
      </c>
      <c r="K568" s="107">
        <v>23.034333333300001</v>
      </c>
    </row>
    <row r="569" spans="1:11" x14ac:dyDescent="0.15">
      <c r="A569" s="34" t="s">
        <v>646</v>
      </c>
      <c r="B569" s="34" t="s">
        <v>414</v>
      </c>
      <c r="C569" s="34" t="s">
        <v>109</v>
      </c>
      <c r="D569" s="34" t="s">
        <v>354</v>
      </c>
      <c r="E569" s="34" t="s">
        <v>847</v>
      </c>
      <c r="F569" s="73">
        <v>0.36730707000000001</v>
      </c>
      <c r="G569" s="55">
        <v>1.34073066</v>
      </c>
      <c r="H569" s="78">
        <f t="shared" si="16"/>
        <v>-0.72603962827254209</v>
      </c>
      <c r="I569" s="84">
        <f t="shared" si="17"/>
        <v>2.6046462700831101E-5</v>
      </c>
      <c r="J569" s="107">
        <v>140.78321208000003</v>
      </c>
      <c r="K569" s="107">
        <v>34.574380952399999</v>
      </c>
    </row>
    <row r="570" spans="1:11" x14ac:dyDescent="0.15">
      <c r="A570" s="34" t="s">
        <v>1651</v>
      </c>
      <c r="B570" s="34" t="s">
        <v>1652</v>
      </c>
      <c r="C570" s="34" t="s">
        <v>88</v>
      </c>
      <c r="D570" s="34" t="s">
        <v>844</v>
      </c>
      <c r="E570" s="34" t="s">
        <v>847</v>
      </c>
      <c r="F570" s="73">
        <v>0.36041934999999997</v>
      </c>
      <c r="G570" s="55">
        <v>0.27247300000000002</v>
      </c>
      <c r="H570" s="78">
        <f t="shared" si="16"/>
        <v>0.32277088005050025</v>
      </c>
      <c r="I570" s="84">
        <f t="shared" si="17"/>
        <v>2.5558041004854031E-5</v>
      </c>
      <c r="J570" s="107">
        <v>14.941364999999998</v>
      </c>
      <c r="K570" s="107">
        <v>42.214428571399999</v>
      </c>
    </row>
    <row r="571" spans="1:11" x14ac:dyDescent="0.15">
      <c r="A571" s="34" t="s">
        <v>132</v>
      </c>
      <c r="B571" s="34" t="s">
        <v>553</v>
      </c>
      <c r="C571" s="34" t="s">
        <v>87</v>
      </c>
      <c r="D571" s="34" t="s">
        <v>844</v>
      </c>
      <c r="E571" s="34" t="s">
        <v>847</v>
      </c>
      <c r="F571" s="73">
        <v>0.3563923</v>
      </c>
      <c r="G571" s="55">
        <v>0.2753892</v>
      </c>
      <c r="H571" s="78">
        <f t="shared" si="16"/>
        <v>0.29414043833236736</v>
      </c>
      <c r="I571" s="84">
        <f t="shared" si="17"/>
        <v>2.5272475013381607E-5</v>
      </c>
      <c r="J571" s="107">
        <v>4.8450322999999997</v>
      </c>
      <c r="K571" s="107">
        <v>29.805095238100002</v>
      </c>
    </row>
    <row r="572" spans="1:11" x14ac:dyDescent="0.15">
      <c r="A572" s="34" t="s">
        <v>838</v>
      </c>
      <c r="B572" s="34" t="s">
        <v>839</v>
      </c>
      <c r="C572" s="34" t="s">
        <v>95</v>
      </c>
      <c r="D572" s="34" t="s">
        <v>844</v>
      </c>
      <c r="E572" s="34" t="s">
        <v>848</v>
      </c>
      <c r="F572" s="73">
        <v>0.35375604999999999</v>
      </c>
      <c r="G572" s="55">
        <v>0.47510256000000001</v>
      </c>
      <c r="H572" s="78">
        <f t="shared" si="16"/>
        <v>-0.25541118953347675</v>
      </c>
      <c r="I572" s="84">
        <f t="shared" si="17"/>
        <v>2.5085533369990242E-5</v>
      </c>
      <c r="J572" s="107">
        <v>28.042560000000002</v>
      </c>
      <c r="K572" s="107">
        <v>92.541047618999997</v>
      </c>
    </row>
    <row r="573" spans="1:11" x14ac:dyDescent="0.15">
      <c r="A573" s="34" t="s">
        <v>143</v>
      </c>
      <c r="B573" s="34" t="s">
        <v>1819</v>
      </c>
      <c r="C573" s="34" t="s">
        <v>91</v>
      </c>
      <c r="D573" s="34" t="s">
        <v>844</v>
      </c>
      <c r="E573" s="34" t="s">
        <v>847</v>
      </c>
      <c r="F573" s="73">
        <v>0.33752871000000001</v>
      </c>
      <c r="G573" s="55">
        <v>0</v>
      </c>
      <c r="H573" s="78" t="str">
        <f t="shared" si="16"/>
        <v/>
      </c>
      <c r="I573" s="84">
        <f t="shared" si="17"/>
        <v>2.3934820953690433E-5</v>
      </c>
      <c r="J573" s="107">
        <v>512.25340230000006</v>
      </c>
      <c r="K573" s="107">
        <v>33.882619047600002</v>
      </c>
    </row>
    <row r="574" spans="1:11" x14ac:dyDescent="0.15">
      <c r="A574" s="34" t="s">
        <v>1443</v>
      </c>
      <c r="B574" s="34" t="s">
        <v>373</v>
      </c>
      <c r="C574" s="34" t="s">
        <v>87</v>
      </c>
      <c r="D574" s="34" t="s">
        <v>844</v>
      </c>
      <c r="E574" s="34" t="s">
        <v>847</v>
      </c>
      <c r="F574" s="73">
        <v>0.31974565999999999</v>
      </c>
      <c r="G574" s="55">
        <v>3.0196669999999998E-2</v>
      </c>
      <c r="H574" s="78">
        <f t="shared" si="16"/>
        <v>9.5887722056769835</v>
      </c>
      <c r="I574" s="84">
        <f t="shared" si="17"/>
        <v>2.2673790098683979E-5</v>
      </c>
      <c r="J574" s="107">
        <v>11.26942977</v>
      </c>
      <c r="K574" s="107">
        <v>33.880285714300001</v>
      </c>
    </row>
    <row r="575" spans="1:11" x14ac:dyDescent="0.15">
      <c r="A575" s="34" t="s">
        <v>1056</v>
      </c>
      <c r="B575" s="34" t="s">
        <v>1057</v>
      </c>
      <c r="C575" s="34" t="s">
        <v>90</v>
      </c>
      <c r="D575" s="34" t="s">
        <v>844</v>
      </c>
      <c r="E575" s="34" t="s">
        <v>847</v>
      </c>
      <c r="F575" s="73">
        <v>0.31186447299999998</v>
      </c>
      <c r="G575" s="55">
        <v>1.0734603999999999</v>
      </c>
      <c r="H575" s="78">
        <f t="shared" si="16"/>
        <v>-0.70947743111902406</v>
      </c>
      <c r="I575" s="84">
        <f t="shared" si="17"/>
        <v>2.2114919714746705E-5</v>
      </c>
      <c r="J575" s="107">
        <v>31.849022343184203</v>
      </c>
      <c r="K575" s="107">
        <v>31.312238095200001</v>
      </c>
    </row>
    <row r="576" spans="1:11" x14ac:dyDescent="0.15">
      <c r="A576" s="34" t="s">
        <v>859</v>
      </c>
      <c r="B576" s="34" t="s">
        <v>860</v>
      </c>
      <c r="C576" s="34" t="s">
        <v>95</v>
      </c>
      <c r="D576" s="34" t="s">
        <v>844</v>
      </c>
      <c r="E576" s="34" t="s">
        <v>848</v>
      </c>
      <c r="F576" s="73">
        <v>0.30775448</v>
      </c>
      <c r="G576" s="55">
        <v>0.28667061300000002</v>
      </c>
      <c r="H576" s="78">
        <f t="shared" si="16"/>
        <v>7.3547360782320492E-2</v>
      </c>
      <c r="I576" s="84">
        <f t="shared" si="17"/>
        <v>2.1823472072927079E-5</v>
      </c>
      <c r="J576" s="107">
        <v>44.255620200000003</v>
      </c>
      <c r="K576" s="107">
        <v>17.358761904800001</v>
      </c>
    </row>
    <row r="577" spans="1:11" x14ac:dyDescent="0.15">
      <c r="A577" s="34" t="s">
        <v>234</v>
      </c>
      <c r="B577" s="34" t="s">
        <v>1374</v>
      </c>
      <c r="C577" s="34" t="s">
        <v>94</v>
      </c>
      <c r="D577" s="34" t="s">
        <v>844</v>
      </c>
      <c r="E577" s="34" t="s">
        <v>847</v>
      </c>
      <c r="F577" s="73">
        <v>0.29988948999999998</v>
      </c>
      <c r="G577" s="55">
        <v>0.15729567999999999</v>
      </c>
      <c r="H577" s="78">
        <f t="shared" si="16"/>
        <v>0.90653354243422313</v>
      </c>
      <c r="I577" s="84">
        <f t="shared" si="17"/>
        <v>2.1265750249937365E-5</v>
      </c>
      <c r="J577" s="107">
        <v>29.267417039999998</v>
      </c>
      <c r="K577" s="107">
        <v>32.419428571399997</v>
      </c>
    </row>
    <row r="578" spans="1:11" x14ac:dyDescent="0.15">
      <c r="A578" s="34" t="s">
        <v>1117</v>
      </c>
      <c r="B578" s="34" t="s">
        <v>1129</v>
      </c>
      <c r="C578" s="34" t="s">
        <v>88</v>
      </c>
      <c r="D578" s="34" t="s">
        <v>844</v>
      </c>
      <c r="E578" s="34" t="s">
        <v>847</v>
      </c>
      <c r="F578" s="73">
        <v>0.29677500000000001</v>
      </c>
      <c r="G578" s="55">
        <v>0.97189999999999999</v>
      </c>
      <c r="H578" s="78">
        <f t="shared" si="16"/>
        <v>-0.69464451075213496</v>
      </c>
      <c r="I578" s="84">
        <f t="shared" si="17"/>
        <v>2.1044895672819885E-5</v>
      </c>
      <c r="J578" s="107">
        <v>10.811999999999999</v>
      </c>
      <c r="K578" s="107">
        <v>47.2627142857</v>
      </c>
    </row>
    <row r="579" spans="1:11" x14ac:dyDescent="0.15">
      <c r="A579" s="34" t="s">
        <v>1266</v>
      </c>
      <c r="B579" s="34" t="s">
        <v>1267</v>
      </c>
      <c r="C579" s="34" t="s">
        <v>88</v>
      </c>
      <c r="D579" s="34" t="s">
        <v>844</v>
      </c>
      <c r="E579" s="34" t="s">
        <v>847</v>
      </c>
      <c r="F579" s="73">
        <v>0.29373368999999999</v>
      </c>
      <c r="G579" s="55">
        <v>0.37433799000000001</v>
      </c>
      <c r="H579" s="78">
        <f t="shared" si="16"/>
        <v>-0.21532492601138353</v>
      </c>
      <c r="I579" s="84">
        <f t="shared" si="17"/>
        <v>2.0829230432625448E-5</v>
      </c>
      <c r="J579" s="107">
        <v>53.625</v>
      </c>
      <c r="K579" s="107">
        <v>4.6235714286</v>
      </c>
    </row>
    <row r="580" spans="1:11" x14ac:dyDescent="0.15">
      <c r="A580" s="34" t="s">
        <v>927</v>
      </c>
      <c r="B580" s="34" t="s">
        <v>1665</v>
      </c>
      <c r="C580" s="34" t="s">
        <v>88</v>
      </c>
      <c r="D580" s="34" t="s">
        <v>844</v>
      </c>
      <c r="E580" s="34" t="s">
        <v>847</v>
      </c>
      <c r="F580" s="73">
        <v>0.2907864</v>
      </c>
      <c r="G580" s="55">
        <v>0.2579033</v>
      </c>
      <c r="H580" s="78">
        <f t="shared" si="16"/>
        <v>0.12750166438351118</v>
      </c>
      <c r="I580" s="84">
        <f t="shared" si="17"/>
        <v>2.0620232334512248E-5</v>
      </c>
      <c r="J580" s="107">
        <v>25.511620000000001</v>
      </c>
      <c r="K580" s="107">
        <v>37.715761904799997</v>
      </c>
    </row>
    <row r="581" spans="1:11" x14ac:dyDescent="0.15">
      <c r="A581" s="34" t="s">
        <v>1723</v>
      </c>
      <c r="B581" s="34" t="s">
        <v>1820</v>
      </c>
      <c r="C581" s="34" t="s">
        <v>91</v>
      </c>
      <c r="D581" s="34" t="s">
        <v>844</v>
      </c>
      <c r="E581" s="34" t="s">
        <v>847</v>
      </c>
      <c r="F581" s="73">
        <v>0.27623367999999998</v>
      </c>
      <c r="G581" s="55">
        <v>0</v>
      </c>
      <c r="H581" s="78" t="str">
        <f t="shared" si="16"/>
        <v/>
      </c>
      <c r="I581" s="84">
        <f t="shared" si="17"/>
        <v>1.9588270497579352E-5</v>
      </c>
      <c r="J581" s="107">
        <v>98.964651799999999</v>
      </c>
      <c r="K581" s="107">
        <v>28.705666666700001</v>
      </c>
    </row>
    <row r="582" spans="1:11" x14ac:dyDescent="0.15">
      <c r="A582" s="34" t="s">
        <v>795</v>
      </c>
      <c r="B582" s="34" t="s">
        <v>796</v>
      </c>
      <c r="C582" s="34" t="s">
        <v>1591</v>
      </c>
      <c r="D582" s="34" t="s">
        <v>845</v>
      </c>
      <c r="E582" s="34" t="s">
        <v>847</v>
      </c>
      <c r="F582" s="73">
        <v>0.275969925</v>
      </c>
      <c r="G582" s="55">
        <v>9.8775500000000002E-2</v>
      </c>
      <c r="H582" s="78">
        <f t="shared" si="16"/>
        <v>1.7939106863544096</v>
      </c>
      <c r="I582" s="84">
        <f t="shared" si="17"/>
        <v>1.9569567114685967E-5</v>
      </c>
      <c r="J582" s="107">
        <v>146.66424699999999</v>
      </c>
      <c r="K582" s="107">
        <v>26.722619047599999</v>
      </c>
    </row>
    <row r="583" spans="1:11" x14ac:dyDescent="0.15">
      <c r="A583" s="34" t="s">
        <v>793</v>
      </c>
      <c r="B583" s="34" t="s">
        <v>794</v>
      </c>
      <c r="C583" s="34" t="s">
        <v>92</v>
      </c>
      <c r="D583" s="34" t="s">
        <v>845</v>
      </c>
      <c r="E583" s="34" t="s">
        <v>848</v>
      </c>
      <c r="F583" s="73">
        <v>0.27572137000000002</v>
      </c>
      <c r="G583" s="55">
        <v>5.7585997500000001</v>
      </c>
      <c r="H583" s="78">
        <f t="shared" ref="H583:H646" si="18">IF(ISERROR(F583/G583-1),"",((F583/G583-1)))</f>
        <v>-0.95212006703539342</v>
      </c>
      <c r="I583" s="84">
        <f t="shared" ref="I583:I646" si="19">F583/$F$771</f>
        <v>1.9551941593520245E-5</v>
      </c>
      <c r="J583" s="107">
        <v>98.911905039999994</v>
      </c>
      <c r="K583" s="107">
        <v>30.521142857099999</v>
      </c>
    </row>
    <row r="584" spans="1:11" x14ac:dyDescent="0.15">
      <c r="A584" s="34" t="s">
        <v>277</v>
      </c>
      <c r="B584" s="34" t="s">
        <v>1204</v>
      </c>
      <c r="C584" s="34" t="s">
        <v>91</v>
      </c>
      <c r="D584" s="34" t="s">
        <v>844</v>
      </c>
      <c r="E584" s="34" t="s">
        <v>847</v>
      </c>
      <c r="F584" s="73">
        <v>0.27198</v>
      </c>
      <c r="G584" s="55">
        <v>0</v>
      </c>
      <c r="H584" s="78" t="str">
        <f t="shared" si="18"/>
        <v/>
      </c>
      <c r="I584" s="84">
        <f t="shared" si="19"/>
        <v>1.9286633729571398E-5</v>
      </c>
      <c r="J584" s="107">
        <v>112.41252385999999</v>
      </c>
      <c r="K584" s="107">
        <v>58.374428571400003</v>
      </c>
    </row>
    <row r="585" spans="1:11" x14ac:dyDescent="0.15">
      <c r="A585" s="34" t="s">
        <v>930</v>
      </c>
      <c r="B585" s="34" t="s">
        <v>351</v>
      </c>
      <c r="C585" s="34" t="s">
        <v>88</v>
      </c>
      <c r="D585" s="34" t="s">
        <v>844</v>
      </c>
      <c r="E585" s="34" t="s">
        <v>847</v>
      </c>
      <c r="F585" s="73">
        <v>0.25902939000000003</v>
      </c>
      <c r="G585" s="55">
        <v>8.4246290399999992</v>
      </c>
      <c r="H585" s="78">
        <f t="shared" si="18"/>
        <v>-0.96925331800722225</v>
      </c>
      <c r="I585" s="84">
        <f t="shared" si="19"/>
        <v>1.8368280646092744E-5</v>
      </c>
      <c r="J585" s="107">
        <v>60.587849999999996</v>
      </c>
      <c r="K585" s="107">
        <v>20.9751428571</v>
      </c>
    </row>
    <row r="586" spans="1:11" x14ac:dyDescent="0.15">
      <c r="A586" s="34" t="s">
        <v>832</v>
      </c>
      <c r="B586" s="34" t="s">
        <v>833</v>
      </c>
      <c r="C586" s="34" t="s">
        <v>95</v>
      </c>
      <c r="D586" s="34" t="s">
        <v>844</v>
      </c>
      <c r="E586" s="34" t="s">
        <v>848</v>
      </c>
      <c r="F586" s="73">
        <v>0.258967375</v>
      </c>
      <c r="G586" s="55">
        <v>0.48395816999999997</v>
      </c>
      <c r="H586" s="78">
        <f t="shared" si="18"/>
        <v>-0.46489719349091674</v>
      </c>
      <c r="I586" s="84">
        <f t="shared" si="19"/>
        <v>1.8363883041155839E-5</v>
      </c>
      <c r="J586" s="107">
        <v>15.2456</v>
      </c>
      <c r="K586" s="107">
        <v>74.400857142899994</v>
      </c>
    </row>
    <row r="587" spans="1:11" x14ac:dyDescent="0.15">
      <c r="A587" s="34" t="s">
        <v>306</v>
      </c>
      <c r="B587" s="34" t="s">
        <v>307</v>
      </c>
      <c r="C587" s="34" t="s">
        <v>95</v>
      </c>
      <c r="D587" s="34" t="s">
        <v>844</v>
      </c>
      <c r="E587" s="34" t="s">
        <v>848</v>
      </c>
      <c r="F587" s="73">
        <v>0.25420913000000001</v>
      </c>
      <c r="G587" s="55">
        <v>0.28630434000000005</v>
      </c>
      <c r="H587" s="78">
        <f t="shared" si="18"/>
        <v>-0.11210172364135329</v>
      </c>
      <c r="I587" s="84">
        <f t="shared" si="19"/>
        <v>1.8026466582186193E-5</v>
      </c>
      <c r="J587" s="107">
        <v>30.633805679999998</v>
      </c>
      <c r="K587" s="107">
        <v>83.344619047600006</v>
      </c>
    </row>
    <row r="588" spans="1:11" x14ac:dyDescent="0.15">
      <c r="A588" s="34" t="s">
        <v>1119</v>
      </c>
      <c r="B588" s="34" t="s">
        <v>1132</v>
      </c>
      <c r="C588" s="34" t="s">
        <v>95</v>
      </c>
      <c r="D588" s="34" t="s">
        <v>844</v>
      </c>
      <c r="E588" s="34" t="s">
        <v>847</v>
      </c>
      <c r="F588" s="73">
        <v>0.2506428</v>
      </c>
      <c r="G588" s="55">
        <v>2.124011E-2</v>
      </c>
      <c r="H588" s="78">
        <f t="shared" si="18"/>
        <v>10.800447361148318</v>
      </c>
      <c r="I588" s="84">
        <f t="shared" si="19"/>
        <v>1.7773571146974846E-5</v>
      </c>
      <c r="J588" s="107">
        <v>14.817500000000001</v>
      </c>
      <c r="K588" s="107">
        <v>60.805619047599997</v>
      </c>
    </row>
    <row r="589" spans="1:11" x14ac:dyDescent="0.15">
      <c r="A589" s="34" t="s">
        <v>1639</v>
      </c>
      <c r="B589" s="34" t="s">
        <v>1640</v>
      </c>
      <c r="C589" s="34" t="s">
        <v>88</v>
      </c>
      <c r="D589" s="34" t="s">
        <v>844</v>
      </c>
      <c r="E589" s="34" t="s">
        <v>847</v>
      </c>
      <c r="F589" s="73">
        <v>0.24400057999999999</v>
      </c>
      <c r="G589" s="55">
        <v>8.2994310000000002E-2</v>
      </c>
      <c r="H589" s="78">
        <f t="shared" si="18"/>
        <v>1.9399675712708495</v>
      </c>
      <c r="I589" s="84">
        <f t="shared" si="19"/>
        <v>1.7302558336138629E-5</v>
      </c>
      <c r="J589" s="107">
        <v>32.914439999999999</v>
      </c>
      <c r="K589" s="107">
        <v>39.933857142900003</v>
      </c>
    </row>
    <row r="590" spans="1:11" x14ac:dyDescent="0.15">
      <c r="A590" s="34" t="s">
        <v>863</v>
      </c>
      <c r="B590" s="34" t="s">
        <v>864</v>
      </c>
      <c r="C590" s="34" t="s">
        <v>95</v>
      </c>
      <c r="D590" s="34" t="s">
        <v>844</v>
      </c>
      <c r="E590" s="34" t="s">
        <v>848</v>
      </c>
      <c r="F590" s="73">
        <v>0.24356312499999999</v>
      </c>
      <c r="G590" s="55">
        <v>0.20126422899999999</v>
      </c>
      <c r="H590" s="78">
        <f t="shared" si="18"/>
        <v>0.21016599030123739</v>
      </c>
      <c r="I590" s="84">
        <f t="shared" si="19"/>
        <v>1.7271537546528477E-5</v>
      </c>
      <c r="J590" s="107">
        <v>122.7533864</v>
      </c>
      <c r="K590" s="107">
        <v>24.701333333299999</v>
      </c>
    </row>
    <row r="591" spans="1:11" x14ac:dyDescent="0.15">
      <c r="A591" s="34" t="s">
        <v>593</v>
      </c>
      <c r="B591" s="34" t="s">
        <v>594</v>
      </c>
      <c r="C591" s="34" t="s">
        <v>90</v>
      </c>
      <c r="D591" s="34" t="s">
        <v>844</v>
      </c>
      <c r="E591" s="34" t="s">
        <v>847</v>
      </c>
      <c r="F591" s="73">
        <v>0.24111807300000002</v>
      </c>
      <c r="G591" s="55">
        <v>4.8736359999999999E-2</v>
      </c>
      <c r="H591" s="78">
        <f t="shared" si="18"/>
        <v>3.9473960098784566</v>
      </c>
      <c r="I591" s="84">
        <f t="shared" si="19"/>
        <v>1.7098154127255898E-5</v>
      </c>
      <c r="J591" s="107">
        <v>1.8788555</v>
      </c>
      <c r="K591" s="107">
        <v>111.582952381</v>
      </c>
    </row>
    <row r="592" spans="1:11" x14ac:dyDescent="0.15">
      <c r="A592" s="34" t="s">
        <v>1498</v>
      </c>
      <c r="B592" s="34" t="s">
        <v>506</v>
      </c>
      <c r="C592" s="34" t="s">
        <v>92</v>
      </c>
      <c r="D592" s="34" t="s">
        <v>845</v>
      </c>
      <c r="E592" s="34" t="s">
        <v>848</v>
      </c>
      <c r="F592" s="73">
        <v>0.22946625000000001</v>
      </c>
      <c r="G592" s="55">
        <v>14.552510659999999</v>
      </c>
      <c r="H592" s="78">
        <f t="shared" si="18"/>
        <v>-0.98423184456887391</v>
      </c>
      <c r="I592" s="84">
        <f t="shared" si="19"/>
        <v>1.6271900570072295E-5</v>
      </c>
      <c r="J592" s="107">
        <v>28.156920159999999</v>
      </c>
      <c r="K592" s="107">
        <v>28.570238095200001</v>
      </c>
    </row>
    <row r="593" spans="1:11" x14ac:dyDescent="0.15">
      <c r="A593" s="34" t="s">
        <v>489</v>
      </c>
      <c r="B593" s="34" t="s">
        <v>490</v>
      </c>
      <c r="C593" s="34" t="s">
        <v>92</v>
      </c>
      <c r="D593" s="34" t="s">
        <v>845</v>
      </c>
      <c r="E593" s="34" t="s">
        <v>848</v>
      </c>
      <c r="F593" s="73">
        <v>0.22255551999999998</v>
      </c>
      <c r="G593" s="55">
        <v>1.5666733500000001</v>
      </c>
      <c r="H593" s="78">
        <f t="shared" si="18"/>
        <v>-0.85794389111169855</v>
      </c>
      <c r="I593" s="84">
        <f t="shared" si="19"/>
        <v>1.5781847189993021E-5</v>
      </c>
      <c r="J593" s="107">
        <v>28.32840294</v>
      </c>
      <c r="K593" s="107">
        <v>51.989285714300003</v>
      </c>
    </row>
    <row r="594" spans="1:11" x14ac:dyDescent="0.15">
      <c r="A594" s="34" t="s">
        <v>499</v>
      </c>
      <c r="B594" s="34" t="s">
        <v>500</v>
      </c>
      <c r="C594" s="34" t="s">
        <v>92</v>
      </c>
      <c r="D594" s="34" t="s">
        <v>845</v>
      </c>
      <c r="E594" s="34" t="s">
        <v>848</v>
      </c>
      <c r="F594" s="73">
        <v>0.220034645</v>
      </c>
      <c r="G594" s="55">
        <v>6.8448814999999996E-2</v>
      </c>
      <c r="H594" s="78">
        <f t="shared" si="18"/>
        <v>2.2145866221350947</v>
      </c>
      <c r="I594" s="84">
        <f t="shared" si="19"/>
        <v>1.5603087013498304E-5</v>
      </c>
      <c r="J594" s="107">
        <v>8.4130000000000003</v>
      </c>
      <c r="K594" s="107">
        <v>30.425999999999998</v>
      </c>
    </row>
    <row r="595" spans="1:11" x14ac:dyDescent="0.15">
      <c r="A595" s="34" t="s">
        <v>688</v>
      </c>
      <c r="B595" s="34" t="s">
        <v>689</v>
      </c>
      <c r="C595" s="34" t="s">
        <v>90</v>
      </c>
      <c r="D595" s="34" t="s">
        <v>844</v>
      </c>
      <c r="E595" s="34" t="s">
        <v>847</v>
      </c>
      <c r="F595" s="73">
        <v>0.21710160000000001</v>
      </c>
      <c r="G595" s="55">
        <v>0.26898168</v>
      </c>
      <c r="H595" s="78">
        <f t="shared" si="18"/>
        <v>-0.192875886565955</v>
      </c>
      <c r="I595" s="84">
        <f t="shared" si="19"/>
        <v>1.5395099056195007E-5</v>
      </c>
      <c r="J595" s="107">
        <v>8.5517912799999998</v>
      </c>
      <c r="K595" s="107">
        <v>11.7692380952</v>
      </c>
    </row>
    <row r="596" spans="1:11" x14ac:dyDescent="0.15">
      <c r="A596" s="34" t="s">
        <v>1223</v>
      </c>
      <c r="B596" s="34" t="s">
        <v>1029</v>
      </c>
      <c r="C596" s="34" t="s">
        <v>95</v>
      </c>
      <c r="D596" s="34" t="s">
        <v>844</v>
      </c>
      <c r="E596" s="34" t="s">
        <v>848</v>
      </c>
      <c r="F596" s="73">
        <v>0.214329093</v>
      </c>
      <c r="G596" s="55">
        <v>0.12716171200000001</v>
      </c>
      <c r="H596" s="78">
        <f t="shared" si="18"/>
        <v>0.68548448765773129</v>
      </c>
      <c r="I596" s="84">
        <f t="shared" si="19"/>
        <v>1.519849516244667E-5</v>
      </c>
      <c r="J596" s="107">
        <v>48.039039342000002</v>
      </c>
      <c r="K596" s="107">
        <v>99.122619047599997</v>
      </c>
    </row>
    <row r="597" spans="1:11" x14ac:dyDescent="0.15">
      <c r="A597" s="34" t="s">
        <v>571</v>
      </c>
      <c r="B597" s="34" t="s">
        <v>572</v>
      </c>
      <c r="C597" s="34" t="s">
        <v>96</v>
      </c>
      <c r="D597" s="34" t="s">
        <v>845</v>
      </c>
      <c r="E597" s="34" t="s">
        <v>848</v>
      </c>
      <c r="F597" s="73">
        <v>0.20776650799999999</v>
      </c>
      <c r="G597" s="55">
        <v>1.6130286579999999</v>
      </c>
      <c r="H597" s="78">
        <f t="shared" si="18"/>
        <v>-0.87119478195904443</v>
      </c>
      <c r="I597" s="84">
        <f t="shared" si="19"/>
        <v>1.4733129425207977E-5</v>
      </c>
      <c r="J597" s="107">
        <v>7.9216049509999991</v>
      </c>
      <c r="K597" s="107">
        <v>49.004190476200002</v>
      </c>
    </row>
    <row r="598" spans="1:11" x14ac:dyDescent="0.15">
      <c r="A598" s="34" t="s">
        <v>694</v>
      </c>
      <c r="B598" s="34" t="s">
        <v>702</v>
      </c>
      <c r="C598" s="34" t="s">
        <v>378</v>
      </c>
      <c r="D598" s="34" t="s">
        <v>844</v>
      </c>
      <c r="E598" s="34" t="s">
        <v>847</v>
      </c>
      <c r="F598" s="73">
        <v>0.20675197000000001</v>
      </c>
      <c r="G598" s="55">
        <v>5.0896209999999997E-2</v>
      </c>
      <c r="H598" s="78">
        <f t="shared" si="18"/>
        <v>3.062227226742424</v>
      </c>
      <c r="I598" s="84">
        <f t="shared" si="19"/>
        <v>1.4661186551427805E-5</v>
      </c>
      <c r="J598" s="107">
        <v>10.247196779999999</v>
      </c>
      <c r="K598" s="107">
        <v>96.632999999999996</v>
      </c>
    </row>
    <row r="599" spans="1:11" x14ac:dyDescent="0.15">
      <c r="A599" s="34" t="s">
        <v>432</v>
      </c>
      <c r="B599" s="34" t="s">
        <v>1283</v>
      </c>
      <c r="C599" s="34" t="s">
        <v>90</v>
      </c>
      <c r="D599" s="34" t="s">
        <v>844</v>
      </c>
      <c r="E599" s="34" t="s">
        <v>847</v>
      </c>
      <c r="F599" s="73">
        <v>0.20170673</v>
      </c>
      <c r="G599" s="55">
        <v>4.5041835800000003</v>
      </c>
      <c r="H599" s="78">
        <f t="shared" si="18"/>
        <v>-0.95521791542963708</v>
      </c>
      <c r="I599" s="84">
        <f t="shared" si="19"/>
        <v>1.430341871571274E-5</v>
      </c>
      <c r="J599" s="107">
        <v>11.712818759999999</v>
      </c>
      <c r="K599" s="107">
        <v>26.813190476199999</v>
      </c>
    </row>
    <row r="600" spans="1:11" x14ac:dyDescent="0.15">
      <c r="A600" s="34" t="s">
        <v>1254</v>
      </c>
      <c r="B600" s="34" t="s">
        <v>1255</v>
      </c>
      <c r="C600" s="34" t="s">
        <v>88</v>
      </c>
      <c r="D600" s="34" t="s">
        <v>844</v>
      </c>
      <c r="E600" s="34" t="s">
        <v>847</v>
      </c>
      <c r="F600" s="73">
        <v>0.20010338</v>
      </c>
      <c r="G600" s="55">
        <v>2.2317816400000003</v>
      </c>
      <c r="H600" s="78">
        <f t="shared" si="18"/>
        <v>-0.91033917637211137</v>
      </c>
      <c r="I600" s="84">
        <f t="shared" si="19"/>
        <v>1.4189722031433351E-5</v>
      </c>
      <c r="J600" s="107">
        <v>99.594499999999996</v>
      </c>
      <c r="K600" s="107">
        <v>10.1966190476</v>
      </c>
    </row>
    <row r="601" spans="1:11" x14ac:dyDescent="0.15">
      <c r="A601" s="34" t="s">
        <v>658</v>
      </c>
      <c r="B601" s="34" t="s">
        <v>407</v>
      </c>
      <c r="C601" s="34" t="s">
        <v>109</v>
      </c>
      <c r="D601" s="34" t="s">
        <v>845</v>
      </c>
      <c r="E601" s="34" t="s">
        <v>847</v>
      </c>
      <c r="F601" s="73">
        <v>0.19974014000000001</v>
      </c>
      <c r="G601" s="55">
        <v>0.17924973000000002</v>
      </c>
      <c r="H601" s="78">
        <f t="shared" si="18"/>
        <v>0.11431208292475525</v>
      </c>
      <c r="I601" s="84">
        <f t="shared" si="19"/>
        <v>1.4163963972620463E-5</v>
      </c>
      <c r="J601" s="107">
        <v>455.29668264152446</v>
      </c>
      <c r="K601" s="107">
        <v>36.621761904800003</v>
      </c>
    </row>
    <row r="602" spans="1:11" x14ac:dyDescent="0.15">
      <c r="A602" s="34" t="s">
        <v>1451</v>
      </c>
      <c r="B602" s="34" t="s">
        <v>359</v>
      </c>
      <c r="C602" s="34" t="s">
        <v>87</v>
      </c>
      <c r="D602" s="34" t="s">
        <v>844</v>
      </c>
      <c r="E602" s="34" t="s">
        <v>847</v>
      </c>
      <c r="F602" s="73">
        <v>0.19769522</v>
      </c>
      <c r="G602" s="55">
        <v>4.4393679700000002</v>
      </c>
      <c r="H602" s="78">
        <f t="shared" si="18"/>
        <v>-0.95546771041824674</v>
      </c>
      <c r="I602" s="84">
        <f t="shared" si="19"/>
        <v>1.4018954696032938E-5</v>
      </c>
      <c r="J602" s="107">
        <v>23.108510040000002</v>
      </c>
      <c r="K602" s="107">
        <v>35.3184761905</v>
      </c>
    </row>
    <row r="603" spans="1:11" x14ac:dyDescent="0.15">
      <c r="A603" s="34" t="s">
        <v>709</v>
      </c>
      <c r="B603" s="34" t="s">
        <v>710</v>
      </c>
      <c r="C603" s="34" t="s">
        <v>736</v>
      </c>
      <c r="D603" s="34" t="s">
        <v>845</v>
      </c>
      <c r="E603" s="34" t="s">
        <v>847</v>
      </c>
      <c r="F603" s="73">
        <v>0.19709740000000001</v>
      </c>
      <c r="G603" s="55">
        <v>9.1603970000000007E-2</v>
      </c>
      <c r="H603" s="78">
        <f t="shared" si="18"/>
        <v>1.1516250878646415</v>
      </c>
      <c r="I603" s="84">
        <f t="shared" si="19"/>
        <v>1.3976562110636173E-5</v>
      </c>
      <c r="J603" s="107">
        <v>354.66</v>
      </c>
      <c r="K603" s="107">
        <v>75.3967142857</v>
      </c>
    </row>
    <row r="604" spans="1:11" x14ac:dyDescent="0.15">
      <c r="A604" s="34" t="s">
        <v>938</v>
      </c>
      <c r="B604" s="34" t="s">
        <v>1307</v>
      </c>
      <c r="C604" s="34" t="s">
        <v>88</v>
      </c>
      <c r="D604" s="34" t="s">
        <v>844</v>
      </c>
      <c r="E604" s="34" t="s">
        <v>847</v>
      </c>
      <c r="F604" s="73">
        <v>0.186196959</v>
      </c>
      <c r="G604" s="55">
        <v>0.96590460900000008</v>
      </c>
      <c r="H604" s="78">
        <f t="shared" si="18"/>
        <v>-0.80723048915485607</v>
      </c>
      <c r="I604" s="84">
        <f t="shared" si="19"/>
        <v>1.3203590520600864E-5</v>
      </c>
      <c r="J604" s="107">
        <v>25.05528</v>
      </c>
      <c r="K604" s="107">
        <v>27.5698095238</v>
      </c>
    </row>
    <row r="605" spans="1:11" x14ac:dyDescent="0.15">
      <c r="A605" s="34" t="s">
        <v>1459</v>
      </c>
      <c r="B605" s="34" t="s">
        <v>611</v>
      </c>
      <c r="C605" s="34" t="s">
        <v>90</v>
      </c>
      <c r="D605" s="34" t="s">
        <v>844</v>
      </c>
      <c r="E605" s="34" t="s">
        <v>847</v>
      </c>
      <c r="F605" s="73">
        <v>0.18404925</v>
      </c>
      <c r="G605" s="55">
        <v>0.64964218000000007</v>
      </c>
      <c r="H605" s="78">
        <f t="shared" si="18"/>
        <v>-0.71669134845893168</v>
      </c>
      <c r="I605" s="84">
        <f t="shared" si="19"/>
        <v>1.305129227499198E-5</v>
      </c>
      <c r="J605" s="107">
        <v>3.8417400600000002</v>
      </c>
      <c r="K605" s="107">
        <v>22.039047619000002</v>
      </c>
    </row>
    <row r="606" spans="1:11" x14ac:dyDescent="0.15">
      <c r="A606" s="34" t="s">
        <v>390</v>
      </c>
      <c r="B606" s="34" t="s">
        <v>391</v>
      </c>
      <c r="C606" s="34" t="s">
        <v>378</v>
      </c>
      <c r="D606" s="34" t="s">
        <v>845</v>
      </c>
      <c r="E606" s="34" t="s">
        <v>848</v>
      </c>
      <c r="F606" s="73">
        <v>0.18221999999999999</v>
      </c>
      <c r="G606" s="55">
        <v>0</v>
      </c>
      <c r="H606" s="78" t="str">
        <f t="shared" si="18"/>
        <v/>
      </c>
      <c r="I606" s="84">
        <f t="shared" si="19"/>
        <v>1.2921576579904773E-5</v>
      </c>
      <c r="J606" s="107">
        <v>59.709331429496999</v>
      </c>
      <c r="K606" s="107">
        <v>20.000761904800001</v>
      </c>
    </row>
    <row r="607" spans="1:11" x14ac:dyDescent="0.15">
      <c r="A607" s="34" t="s">
        <v>268</v>
      </c>
      <c r="B607" s="34" t="s">
        <v>1049</v>
      </c>
      <c r="C607" s="34" t="s">
        <v>90</v>
      </c>
      <c r="D607" s="34" t="s">
        <v>844</v>
      </c>
      <c r="E607" s="34" t="s">
        <v>847</v>
      </c>
      <c r="F607" s="73">
        <v>0.16710457999999997</v>
      </c>
      <c r="G607" s="55">
        <v>0.36786108000000001</v>
      </c>
      <c r="H607" s="78">
        <f t="shared" si="18"/>
        <v>-0.54573998423535319</v>
      </c>
      <c r="I607" s="84">
        <f t="shared" si="19"/>
        <v>1.1849712585461659E-5</v>
      </c>
      <c r="J607" s="107">
        <v>158.58311988999998</v>
      </c>
      <c r="K607" s="107">
        <v>36.215142857099998</v>
      </c>
    </row>
    <row r="608" spans="1:11" x14ac:dyDescent="0.15">
      <c r="A608" s="34" t="s">
        <v>219</v>
      </c>
      <c r="B608" s="34" t="s">
        <v>173</v>
      </c>
      <c r="C608" s="34" t="s">
        <v>94</v>
      </c>
      <c r="D608" s="34" t="s">
        <v>845</v>
      </c>
      <c r="E608" s="34" t="s">
        <v>848</v>
      </c>
      <c r="F608" s="73">
        <v>0.16408037</v>
      </c>
      <c r="G608" s="55">
        <v>0.34289389000000003</v>
      </c>
      <c r="H608" s="78">
        <f t="shared" si="18"/>
        <v>-0.52148354116196127</v>
      </c>
      <c r="I608" s="84">
        <f t="shared" si="19"/>
        <v>1.1635259939710843E-5</v>
      </c>
      <c r="J608" s="107">
        <v>23.626428690000001</v>
      </c>
      <c r="K608" s="107">
        <v>54.151476190499999</v>
      </c>
    </row>
    <row r="609" spans="1:11" x14ac:dyDescent="0.15">
      <c r="A609" s="34" t="s">
        <v>1092</v>
      </c>
      <c r="B609" s="34" t="s">
        <v>1093</v>
      </c>
      <c r="C609" s="34" t="s">
        <v>94</v>
      </c>
      <c r="D609" s="34" t="s">
        <v>845</v>
      </c>
      <c r="E609" s="34" t="s">
        <v>847</v>
      </c>
      <c r="F609" s="73">
        <v>0.15887475000000001</v>
      </c>
      <c r="G609" s="55">
        <v>1.2398842299999999</v>
      </c>
      <c r="H609" s="78">
        <f t="shared" si="18"/>
        <v>-0.87186323839282964</v>
      </c>
      <c r="I609" s="84">
        <f t="shared" si="19"/>
        <v>1.1266119244529832E-5</v>
      </c>
      <c r="J609" s="107">
        <v>29.314884060000001</v>
      </c>
      <c r="K609" s="107">
        <v>30.214047618999999</v>
      </c>
    </row>
    <row r="610" spans="1:11" x14ac:dyDescent="0.15">
      <c r="A610" s="34" t="s">
        <v>1111</v>
      </c>
      <c r="B610" s="34" t="s">
        <v>1112</v>
      </c>
      <c r="C610" s="34" t="s">
        <v>95</v>
      </c>
      <c r="D610" s="34" t="s">
        <v>844</v>
      </c>
      <c r="E610" s="34" t="s">
        <v>847</v>
      </c>
      <c r="F610" s="73">
        <v>0.15425898000000002</v>
      </c>
      <c r="G610" s="55">
        <v>0.57176244999999992</v>
      </c>
      <c r="H610" s="78">
        <f t="shared" si="18"/>
        <v>-0.73020442318308931</v>
      </c>
      <c r="I610" s="84">
        <f t="shared" si="19"/>
        <v>1.0938805966458123E-5</v>
      </c>
      <c r="J610" s="107">
        <v>16.465699999999998</v>
      </c>
      <c r="K610" s="107">
        <v>152.81671428569999</v>
      </c>
    </row>
    <row r="611" spans="1:11" x14ac:dyDescent="0.15">
      <c r="A611" s="34" t="s">
        <v>1485</v>
      </c>
      <c r="B611" s="34" t="s">
        <v>881</v>
      </c>
      <c r="C611" s="34" t="s">
        <v>89</v>
      </c>
      <c r="D611" s="34" t="s">
        <v>844</v>
      </c>
      <c r="E611" s="34" t="s">
        <v>847</v>
      </c>
      <c r="F611" s="73">
        <v>0.15292924999999999</v>
      </c>
      <c r="G611" s="55">
        <v>3.5280989999999998E-2</v>
      </c>
      <c r="H611" s="78">
        <f t="shared" si="18"/>
        <v>3.3346076739910071</v>
      </c>
      <c r="I611" s="84">
        <f t="shared" si="19"/>
        <v>1.0844512211515761E-5</v>
      </c>
      <c r="J611" s="107">
        <v>45.047358200000005</v>
      </c>
      <c r="K611" s="107">
        <v>22.276952381000001</v>
      </c>
    </row>
    <row r="612" spans="1:11" x14ac:dyDescent="0.15">
      <c r="A612" s="34" t="s">
        <v>400</v>
      </c>
      <c r="B612" s="34" t="s">
        <v>401</v>
      </c>
      <c r="C612" s="34" t="s">
        <v>378</v>
      </c>
      <c r="D612" s="34" t="s">
        <v>845</v>
      </c>
      <c r="E612" s="34" t="s">
        <v>848</v>
      </c>
      <c r="F612" s="73">
        <v>0.14978959</v>
      </c>
      <c r="G612" s="55">
        <v>0.21238610999999999</v>
      </c>
      <c r="H612" s="78">
        <f t="shared" si="18"/>
        <v>-0.2947298201374845</v>
      </c>
      <c r="I612" s="84">
        <f t="shared" si="19"/>
        <v>1.0621872780471618E-5</v>
      </c>
      <c r="J612" s="107">
        <v>73.019696272128002</v>
      </c>
      <c r="K612" s="107">
        <v>39.990047619000002</v>
      </c>
    </row>
    <row r="613" spans="1:11" x14ac:dyDescent="0.15">
      <c r="A613" s="34" t="s">
        <v>1447</v>
      </c>
      <c r="B613" s="34" t="s">
        <v>349</v>
      </c>
      <c r="C613" s="34" t="s">
        <v>87</v>
      </c>
      <c r="D613" s="34" t="s">
        <v>844</v>
      </c>
      <c r="E613" s="34" t="s">
        <v>847</v>
      </c>
      <c r="F613" s="73">
        <v>0.14488420000000002</v>
      </c>
      <c r="G613" s="55">
        <v>4.3940542200000001</v>
      </c>
      <c r="H613" s="78">
        <f t="shared" si="18"/>
        <v>-0.96702721615483389</v>
      </c>
      <c r="I613" s="84">
        <f t="shared" si="19"/>
        <v>1.0274021981770605E-5</v>
      </c>
      <c r="J613" s="107">
        <v>21.500107499999999</v>
      </c>
      <c r="K613" s="107">
        <v>46.0797142857</v>
      </c>
    </row>
    <row r="614" spans="1:11" x14ac:dyDescent="0.15">
      <c r="A614" s="34" t="s">
        <v>116</v>
      </c>
      <c r="B614" s="34" t="s">
        <v>117</v>
      </c>
      <c r="C614" s="34" t="s">
        <v>90</v>
      </c>
      <c r="D614" s="34" t="s">
        <v>844</v>
      </c>
      <c r="E614" s="34" t="s">
        <v>847</v>
      </c>
      <c r="F614" s="73">
        <v>0.14146347000000001</v>
      </c>
      <c r="G614" s="55">
        <v>0.22510432999999999</v>
      </c>
      <c r="H614" s="78">
        <f t="shared" si="18"/>
        <v>-0.37156486505612751</v>
      </c>
      <c r="I614" s="84">
        <f t="shared" si="19"/>
        <v>1.0031451327318964E-5</v>
      </c>
      <c r="J614" s="107">
        <v>114.46504226</v>
      </c>
      <c r="K614" s="107">
        <v>50.579875000000001</v>
      </c>
    </row>
    <row r="615" spans="1:11" x14ac:dyDescent="0.15">
      <c r="A615" s="34" t="s">
        <v>242</v>
      </c>
      <c r="B615" s="34" t="s">
        <v>164</v>
      </c>
      <c r="C615" s="34" t="s">
        <v>94</v>
      </c>
      <c r="D615" s="34" t="s">
        <v>844</v>
      </c>
      <c r="E615" s="34" t="s">
        <v>847</v>
      </c>
      <c r="F615" s="73">
        <v>0.13836951</v>
      </c>
      <c r="G615" s="55">
        <v>1.0555697399999999</v>
      </c>
      <c r="H615" s="78">
        <f t="shared" si="18"/>
        <v>-0.86891485729782292</v>
      </c>
      <c r="I615" s="84">
        <f t="shared" si="19"/>
        <v>9.8120525726533825E-6</v>
      </c>
      <c r="J615" s="107">
        <v>19.609966799999999</v>
      </c>
      <c r="K615" s="107">
        <v>35.402999999999999</v>
      </c>
    </row>
    <row r="616" spans="1:11" x14ac:dyDescent="0.15">
      <c r="A616" s="34" t="s">
        <v>834</v>
      </c>
      <c r="B616" s="34" t="s">
        <v>835</v>
      </c>
      <c r="C616" s="34" t="s">
        <v>95</v>
      </c>
      <c r="D616" s="34" t="s">
        <v>844</v>
      </c>
      <c r="E616" s="34" t="s">
        <v>848</v>
      </c>
      <c r="F616" s="73">
        <v>0.13823098</v>
      </c>
      <c r="G616" s="55">
        <v>0.10069228</v>
      </c>
      <c r="H616" s="78">
        <f t="shared" si="18"/>
        <v>0.37280613767013726</v>
      </c>
      <c r="I616" s="84">
        <f t="shared" si="19"/>
        <v>9.802229139420949E-6</v>
      </c>
      <c r="J616" s="107">
        <v>29.371500000000001</v>
      </c>
      <c r="K616" s="107">
        <v>61.647428571399999</v>
      </c>
    </row>
    <row r="617" spans="1:11" x14ac:dyDescent="0.15">
      <c r="A617" s="34" t="s">
        <v>1784</v>
      </c>
      <c r="B617" s="34" t="s">
        <v>1777</v>
      </c>
      <c r="C617" s="34" t="s">
        <v>88</v>
      </c>
      <c r="D617" s="34" t="s">
        <v>844</v>
      </c>
      <c r="E617" s="34" t="s">
        <v>848</v>
      </c>
      <c r="F617" s="73">
        <v>0.13552500000000001</v>
      </c>
      <c r="G617" s="55">
        <v>0.1153575</v>
      </c>
      <c r="H617" s="78">
        <f t="shared" si="18"/>
        <v>0.17482608412977063</v>
      </c>
      <c r="I617" s="84">
        <f t="shared" si="19"/>
        <v>9.6103428053539372E-6</v>
      </c>
      <c r="J617" s="107">
        <v>23.506875000000001</v>
      </c>
      <c r="K617" s="107">
        <v>14.8440952381</v>
      </c>
    </row>
    <row r="618" spans="1:11" x14ac:dyDescent="0.15">
      <c r="A618" s="34" t="s">
        <v>1455</v>
      </c>
      <c r="B618" s="34" t="s">
        <v>1718</v>
      </c>
      <c r="C618" s="34" t="s">
        <v>90</v>
      </c>
      <c r="D618" s="34" t="s">
        <v>844</v>
      </c>
      <c r="E618" s="34" t="s">
        <v>847</v>
      </c>
      <c r="F618" s="73">
        <v>0.13256165</v>
      </c>
      <c r="G618" s="55">
        <v>2.31659952</v>
      </c>
      <c r="H618" s="78">
        <f t="shared" si="18"/>
        <v>-0.94277748533764694</v>
      </c>
      <c r="I618" s="84">
        <f t="shared" si="19"/>
        <v>9.400205861231114E-6</v>
      </c>
      <c r="J618" s="107">
        <v>2.18448237</v>
      </c>
      <c r="K618" s="107">
        <v>31.2775238095</v>
      </c>
    </row>
    <row r="619" spans="1:11" x14ac:dyDescent="0.15">
      <c r="A619" s="34" t="s">
        <v>1120</v>
      </c>
      <c r="B619" s="34" t="s">
        <v>1133</v>
      </c>
      <c r="C619" s="34" t="s">
        <v>95</v>
      </c>
      <c r="D619" s="34" t="s">
        <v>844</v>
      </c>
      <c r="E619" s="34" t="s">
        <v>847</v>
      </c>
      <c r="F619" s="73">
        <v>0.13239091</v>
      </c>
      <c r="G619" s="55">
        <v>0.30429959000000001</v>
      </c>
      <c r="H619" s="78">
        <f t="shared" si="18"/>
        <v>-0.56493234184114405</v>
      </c>
      <c r="I619" s="84">
        <f t="shared" si="19"/>
        <v>9.3880983539034168E-6</v>
      </c>
      <c r="J619" s="107">
        <v>16.66</v>
      </c>
      <c r="K619" s="107">
        <v>60.5014761905</v>
      </c>
    </row>
    <row r="620" spans="1:11" x14ac:dyDescent="0.15">
      <c r="A620" s="34" t="s">
        <v>1407</v>
      </c>
      <c r="B620" s="34" t="s">
        <v>812</v>
      </c>
      <c r="C620" s="34" t="s">
        <v>87</v>
      </c>
      <c r="D620" s="34" t="s">
        <v>844</v>
      </c>
      <c r="E620" s="34" t="s">
        <v>847</v>
      </c>
      <c r="F620" s="73">
        <v>0.12969801</v>
      </c>
      <c r="G620" s="55">
        <v>5.0175000000000001</v>
      </c>
      <c r="H620" s="78">
        <f t="shared" si="18"/>
        <v>-0.97415086995515698</v>
      </c>
      <c r="I620" s="84">
        <f t="shared" si="19"/>
        <v>9.1971395482178419E-6</v>
      </c>
      <c r="J620" s="107">
        <v>87.39166646000001</v>
      </c>
      <c r="K620" s="107">
        <v>27.8664285714</v>
      </c>
    </row>
    <row r="621" spans="1:11" x14ac:dyDescent="0.15">
      <c r="A621" s="34" t="s">
        <v>693</v>
      </c>
      <c r="B621" s="34" t="s">
        <v>701</v>
      </c>
      <c r="C621" s="34" t="s">
        <v>378</v>
      </c>
      <c r="D621" s="34" t="s">
        <v>845</v>
      </c>
      <c r="E621" s="34" t="s">
        <v>848</v>
      </c>
      <c r="F621" s="73">
        <v>0.12861603999999999</v>
      </c>
      <c r="G621" s="55">
        <v>0.90044806999999993</v>
      </c>
      <c r="H621" s="78">
        <f t="shared" si="18"/>
        <v>-0.85716440038568797</v>
      </c>
      <c r="I621" s="84">
        <f t="shared" si="19"/>
        <v>9.1204149394363711E-6</v>
      </c>
      <c r="J621" s="107">
        <v>19.094984247384001</v>
      </c>
      <c r="K621" s="107">
        <v>49.822238095199999</v>
      </c>
    </row>
    <row r="622" spans="1:11" x14ac:dyDescent="0.15">
      <c r="A622" s="34" t="s">
        <v>141</v>
      </c>
      <c r="B622" s="34" t="s">
        <v>1043</v>
      </c>
      <c r="C622" s="34" t="s">
        <v>89</v>
      </c>
      <c r="D622" s="34" t="s">
        <v>844</v>
      </c>
      <c r="E622" s="34" t="s">
        <v>847</v>
      </c>
      <c r="F622" s="73">
        <v>0.1276581</v>
      </c>
      <c r="G622" s="55">
        <v>0.22463573000000001</v>
      </c>
      <c r="H622" s="78">
        <f t="shared" si="18"/>
        <v>-0.43171061878713601</v>
      </c>
      <c r="I622" s="84">
        <f t="shared" si="19"/>
        <v>9.052485540528711E-6</v>
      </c>
      <c r="J622" s="107">
        <v>6.2164119199999996</v>
      </c>
      <c r="K622" s="107">
        <v>44.926000000000002</v>
      </c>
    </row>
    <row r="623" spans="1:11" x14ac:dyDescent="0.15">
      <c r="A623" s="34" t="s">
        <v>755</v>
      </c>
      <c r="B623" s="34" t="s">
        <v>756</v>
      </c>
      <c r="C623" s="34" t="s">
        <v>95</v>
      </c>
      <c r="D623" s="34" t="s">
        <v>844</v>
      </c>
      <c r="E623" s="34" t="s">
        <v>848</v>
      </c>
      <c r="F623" s="73">
        <v>0.12321166</v>
      </c>
      <c r="G623" s="55">
        <v>9.3224782999999992E-2</v>
      </c>
      <c r="H623" s="78">
        <f t="shared" si="18"/>
        <v>0.32166207348533082</v>
      </c>
      <c r="I623" s="84">
        <f t="shared" si="19"/>
        <v>8.7371797839270657E-6</v>
      </c>
      <c r="J623" s="107">
        <v>60.329341799999995</v>
      </c>
      <c r="K623" s="107">
        <v>54.157904761899999</v>
      </c>
    </row>
    <row r="624" spans="1:11" x14ac:dyDescent="0.15">
      <c r="A624" s="34" t="s">
        <v>129</v>
      </c>
      <c r="B624" s="34" t="s">
        <v>152</v>
      </c>
      <c r="C624" s="34" t="s">
        <v>93</v>
      </c>
      <c r="D624" s="34" t="s">
        <v>844</v>
      </c>
      <c r="E624" s="34" t="s">
        <v>848</v>
      </c>
      <c r="F624" s="73">
        <v>0.12119088</v>
      </c>
      <c r="G624" s="55">
        <v>2.6959500000000001E-2</v>
      </c>
      <c r="H624" s="78">
        <f t="shared" si="18"/>
        <v>3.4952940521893954</v>
      </c>
      <c r="I624" s="84">
        <f t="shared" si="19"/>
        <v>8.5938823219517615E-6</v>
      </c>
      <c r="J624" s="107">
        <v>77.381001350730003</v>
      </c>
      <c r="K624" s="107">
        <v>54.535600000000002</v>
      </c>
    </row>
    <row r="625" spans="1:11" x14ac:dyDescent="0.15">
      <c r="A625" s="34" t="s">
        <v>651</v>
      </c>
      <c r="B625" s="34" t="s">
        <v>412</v>
      </c>
      <c r="C625" s="34" t="s">
        <v>109</v>
      </c>
      <c r="D625" s="34" t="s">
        <v>354</v>
      </c>
      <c r="E625" s="34" t="s">
        <v>847</v>
      </c>
      <c r="F625" s="73">
        <v>0.117361245124926</v>
      </c>
      <c r="G625" s="55">
        <v>0</v>
      </c>
      <c r="H625" s="78" t="str">
        <f t="shared" si="18"/>
        <v/>
      </c>
      <c r="I625" s="84">
        <f t="shared" si="19"/>
        <v>8.3223154230858702E-6</v>
      </c>
      <c r="J625" s="107">
        <v>8.0879979912731983</v>
      </c>
      <c r="K625" s="107">
        <v>47.653619047600003</v>
      </c>
    </row>
    <row r="626" spans="1:11" x14ac:dyDescent="0.15">
      <c r="A626" s="34" t="s">
        <v>1439</v>
      </c>
      <c r="B626" s="34" t="s">
        <v>556</v>
      </c>
      <c r="C626" s="34" t="s">
        <v>1440</v>
      </c>
      <c r="D626" s="34" t="s">
        <v>844</v>
      </c>
      <c r="E626" s="34" t="s">
        <v>847</v>
      </c>
      <c r="F626" s="73">
        <v>0.11101492</v>
      </c>
      <c r="G626" s="55">
        <v>0.19630932999999998</v>
      </c>
      <c r="H626" s="78">
        <f t="shared" si="18"/>
        <v>-0.43448984314703731</v>
      </c>
      <c r="I626" s="84">
        <f t="shared" si="19"/>
        <v>7.8722850965426518E-6</v>
      </c>
      <c r="J626" s="107">
        <v>4.7818458000000001</v>
      </c>
      <c r="K626" s="107">
        <v>228.11685</v>
      </c>
    </row>
    <row r="627" spans="1:11" x14ac:dyDescent="0.15">
      <c r="A627" s="34" t="s">
        <v>1582</v>
      </c>
      <c r="B627" s="34" t="s">
        <v>1587</v>
      </c>
      <c r="C627" s="34" t="s">
        <v>378</v>
      </c>
      <c r="D627" s="34" t="s">
        <v>844</v>
      </c>
      <c r="E627" s="34" t="s">
        <v>847</v>
      </c>
      <c r="F627" s="73">
        <v>0.10556001</v>
      </c>
      <c r="G627" s="55">
        <v>0</v>
      </c>
      <c r="H627" s="78" t="str">
        <f t="shared" si="18"/>
        <v/>
      </c>
      <c r="I627" s="84">
        <f t="shared" si="19"/>
        <v>7.4854667599084276E-6</v>
      </c>
      <c r="J627" s="107">
        <v>10.233594</v>
      </c>
      <c r="K627" s="107">
        <v>99.779333333300002</v>
      </c>
    </row>
    <row r="628" spans="1:11" x14ac:dyDescent="0.15">
      <c r="A628" s="34" t="s">
        <v>719</v>
      </c>
      <c r="B628" s="34" t="s">
        <v>720</v>
      </c>
      <c r="C628" s="34" t="s">
        <v>736</v>
      </c>
      <c r="D628" s="34" t="s">
        <v>845</v>
      </c>
      <c r="E628" s="34" t="s">
        <v>847</v>
      </c>
      <c r="F628" s="73">
        <v>0.10481032000000001</v>
      </c>
      <c r="G628" s="55">
        <v>0</v>
      </c>
      <c r="H628" s="78" t="str">
        <f t="shared" si="18"/>
        <v/>
      </c>
      <c r="I628" s="84">
        <f t="shared" si="19"/>
        <v>7.4323047757892933E-6</v>
      </c>
      <c r="J628" s="107">
        <v>51.557999999999993</v>
      </c>
      <c r="K628" s="107">
        <v>55.322000000000003</v>
      </c>
    </row>
    <row r="629" spans="1:11" x14ac:dyDescent="0.15">
      <c r="A629" s="34" t="s">
        <v>573</v>
      </c>
      <c r="B629" s="34" t="s">
        <v>574</v>
      </c>
      <c r="C629" s="34" t="s">
        <v>96</v>
      </c>
      <c r="D629" s="34" t="s">
        <v>845</v>
      </c>
      <c r="E629" s="34" t="s">
        <v>848</v>
      </c>
      <c r="F629" s="73">
        <v>0.10359716000000001</v>
      </c>
      <c r="G629" s="55">
        <v>3.0313365000000002E-2</v>
      </c>
      <c r="H629" s="78">
        <f t="shared" si="18"/>
        <v>2.4175407448166841</v>
      </c>
      <c r="I629" s="84">
        <f t="shared" si="19"/>
        <v>7.3462772275307195E-6</v>
      </c>
      <c r="J629" s="107">
        <v>4.9984062480000002</v>
      </c>
      <c r="K629" s="107">
        <v>54.756666666699999</v>
      </c>
    </row>
    <row r="630" spans="1:11" x14ac:dyDescent="0.15">
      <c r="A630" s="34" t="s">
        <v>1002</v>
      </c>
      <c r="B630" s="34" t="s">
        <v>1003</v>
      </c>
      <c r="C630" s="34" t="s">
        <v>90</v>
      </c>
      <c r="D630" s="34" t="s">
        <v>844</v>
      </c>
      <c r="E630" s="34" t="s">
        <v>847</v>
      </c>
      <c r="F630" s="73">
        <v>0.10298694999999999</v>
      </c>
      <c r="G630" s="55">
        <v>1.237601E-2</v>
      </c>
      <c r="H630" s="78">
        <f t="shared" si="18"/>
        <v>7.3214986090024166</v>
      </c>
      <c r="I630" s="84">
        <f t="shared" si="19"/>
        <v>7.3030060430019967E-6</v>
      </c>
      <c r="J630" s="107">
        <v>15.08220253</v>
      </c>
      <c r="K630" s="107">
        <v>11.636952381</v>
      </c>
    </row>
    <row r="631" spans="1:11" x14ac:dyDescent="0.15">
      <c r="A631" s="34" t="s">
        <v>112</v>
      </c>
      <c r="B631" s="34" t="s">
        <v>113</v>
      </c>
      <c r="C631" s="34" t="s">
        <v>90</v>
      </c>
      <c r="D631" s="34" t="s">
        <v>844</v>
      </c>
      <c r="E631" s="34" t="s">
        <v>847</v>
      </c>
      <c r="F631" s="73">
        <v>9.3366850000000001E-2</v>
      </c>
      <c r="G631" s="55">
        <v>3.1354899999999999E-3</v>
      </c>
      <c r="H631" s="78">
        <f t="shared" si="18"/>
        <v>28.77743510583673</v>
      </c>
      <c r="I631" s="84">
        <f t="shared" si="19"/>
        <v>6.6208259373256619E-6</v>
      </c>
      <c r="J631" s="107">
        <v>0.97677422999999997</v>
      </c>
      <c r="K631" s="107">
        <v>41.195333333299999</v>
      </c>
    </row>
    <row r="632" spans="1:11" x14ac:dyDescent="0.15">
      <c r="A632" s="34" t="s">
        <v>733</v>
      </c>
      <c r="B632" s="34" t="s">
        <v>734</v>
      </c>
      <c r="C632" s="34" t="s">
        <v>737</v>
      </c>
      <c r="D632" s="34" t="s">
        <v>844</v>
      </c>
      <c r="E632" s="34" t="s">
        <v>847</v>
      </c>
      <c r="F632" s="73">
        <v>8.6050299999999996E-2</v>
      </c>
      <c r="G632" s="55">
        <v>1.59971E-2</v>
      </c>
      <c r="H632" s="78">
        <f t="shared" si="18"/>
        <v>4.3791187152671416</v>
      </c>
      <c r="I632" s="84">
        <f t="shared" si="19"/>
        <v>6.1019950673569297E-6</v>
      </c>
      <c r="J632" s="107">
        <v>10.210000000000001</v>
      </c>
      <c r="K632" s="107">
        <v>11.6411904762</v>
      </c>
    </row>
    <row r="633" spans="1:11" x14ac:dyDescent="0.15">
      <c r="A633" s="34" t="s">
        <v>661</v>
      </c>
      <c r="B633" s="34" t="s">
        <v>805</v>
      </c>
      <c r="C633" s="34" t="s">
        <v>109</v>
      </c>
      <c r="D633" s="34" t="s">
        <v>845</v>
      </c>
      <c r="E633" s="34" t="s">
        <v>847</v>
      </c>
      <c r="F633" s="73">
        <v>8.55215E-2</v>
      </c>
      <c r="G633" s="55">
        <v>4.6506E-4</v>
      </c>
      <c r="H633" s="78">
        <f t="shared" si="18"/>
        <v>182.89347611060938</v>
      </c>
      <c r="I633" s="84">
        <f t="shared" si="19"/>
        <v>6.0644968251472185E-6</v>
      </c>
      <c r="J633" s="107">
        <v>38.274814070587801</v>
      </c>
      <c r="K633" s="107">
        <v>91.118666666699994</v>
      </c>
    </row>
    <row r="634" spans="1:11" x14ac:dyDescent="0.15">
      <c r="A634" s="34" t="s">
        <v>1126</v>
      </c>
      <c r="B634" s="34" t="s">
        <v>1139</v>
      </c>
      <c r="C634" s="34" t="s">
        <v>95</v>
      </c>
      <c r="D634" s="34" t="s">
        <v>844</v>
      </c>
      <c r="E634" s="34" t="s">
        <v>847</v>
      </c>
      <c r="F634" s="73">
        <v>8.5234299999999999E-2</v>
      </c>
      <c r="G634" s="55">
        <v>0.17214623999999998</v>
      </c>
      <c r="H634" s="78">
        <f t="shared" si="18"/>
        <v>-0.50487271752203244</v>
      </c>
      <c r="I634" s="84">
        <f t="shared" si="19"/>
        <v>6.0441309114508692E-6</v>
      </c>
      <c r="J634" s="107">
        <v>16.958200000000001</v>
      </c>
      <c r="K634" s="107">
        <v>71.688809523800003</v>
      </c>
    </row>
    <row r="635" spans="1:11" x14ac:dyDescent="0.15">
      <c r="A635" s="34" t="s">
        <v>782</v>
      </c>
      <c r="B635" s="34" t="s">
        <v>557</v>
      </c>
      <c r="C635" s="34" t="s">
        <v>96</v>
      </c>
      <c r="D635" s="34" t="s">
        <v>845</v>
      </c>
      <c r="E635" s="34" t="s">
        <v>848</v>
      </c>
      <c r="F635" s="73">
        <v>8.010527499999999E-2</v>
      </c>
      <c r="G635" s="55">
        <v>3.5125042000000002E-2</v>
      </c>
      <c r="H635" s="78">
        <f t="shared" si="18"/>
        <v>1.2805744972489994</v>
      </c>
      <c r="I635" s="84">
        <f t="shared" si="19"/>
        <v>5.6804217175218483E-6</v>
      </c>
      <c r="J635" s="107">
        <v>10.892007780000002</v>
      </c>
      <c r="K635" s="107">
        <v>64.289476190499997</v>
      </c>
    </row>
    <row r="636" spans="1:11" x14ac:dyDescent="0.15">
      <c r="A636" s="34" t="s">
        <v>567</v>
      </c>
      <c r="B636" s="34" t="s">
        <v>568</v>
      </c>
      <c r="C636" s="34" t="s">
        <v>96</v>
      </c>
      <c r="D636" s="34" t="s">
        <v>845</v>
      </c>
      <c r="E636" s="34" t="s">
        <v>848</v>
      </c>
      <c r="F636" s="73">
        <v>7.9769407000000001E-2</v>
      </c>
      <c r="G636" s="55">
        <v>0.106288772</v>
      </c>
      <c r="H636" s="78">
        <f t="shared" si="18"/>
        <v>-0.24950297666436494</v>
      </c>
      <c r="I636" s="84">
        <f t="shared" si="19"/>
        <v>5.656604660762221E-6</v>
      </c>
      <c r="J636" s="107">
        <v>13.367107862999999</v>
      </c>
      <c r="K636" s="107">
        <v>44.684333333300003</v>
      </c>
    </row>
    <row r="637" spans="1:11" x14ac:dyDescent="0.15">
      <c r="A637" s="34" t="s">
        <v>565</v>
      </c>
      <c r="B637" s="34" t="s">
        <v>566</v>
      </c>
      <c r="C637" s="34" t="s">
        <v>96</v>
      </c>
      <c r="D637" s="34" t="s">
        <v>845</v>
      </c>
      <c r="E637" s="34" t="s">
        <v>848</v>
      </c>
      <c r="F637" s="73">
        <v>7.9103104999999993E-2</v>
      </c>
      <c r="G637" s="55">
        <v>1.0574351000000002</v>
      </c>
      <c r="H637" s="78">
        <f t="shared" si="18"/>
        <v>-0.92519341848970216</v>
      </c>
      <c r="I637" s="84">
        <f t="shared" si="19"/>
        <v>5.6093558828106036E-6</v>
      </c>
      <c r="J637" s="107">
        <v>14.292009528000001</v>
      </c>
      <c r="K637" s="107">
        <v>52.6407142857</v>
      </c>
    </row>
    <row r="638" spans="1:11" x14ac:dyDescent="0.15">
      <c r="A638" s="34" t="s">
        <v>575</v>
      </c>
      <c r="B638" s="34" t="s">
        <v>576</v>
      </c>
      <c r="C638" s="34" t="s">
        <v>96</v>
      </c>
      <c r="D638" s="34" t="s">
        <v>845</v>
      </c>
      <c r="E638" s="34" t="s">
        <v>848</v>
      </c>
      <c r="F638" s="73">
        <v>7.7575615000000001E-2</v>
      </c>
      <c r="G638" s="55">
        <v>0.22029707699999998</v>
      </c>
      <c r="H638" s="78">
        <f t="shared" si="18"/>
        <v>-0.6478590816708838</v>
      </c>
      <c r="I638" s="84">
        <f t="shared" si="19"/>
        <v>5.5010385794957165E-6</v>
      </c>
      <c r="J638" s="107">
        <v>7.2477080530000002</v>
      </c>
      <c r="K638" s="107">
        <v>42.071571428600002</v>
      </c>
    </row>
    <row r="639" spans="1:11" x14ac:dyDescent="0.15">
      <c r="A639" s="34" t="s">
        <v>1635</v>
      </c>
      <c r="B639" s="34" t="s">
        <v>1636</v>
      </c>
      <c r="C639" s="34" t="s">
        <v>88</v>
      </c>
      <c r="D639" s="34" t="s">
        <v>844</v>
      </c>
      <c r="E639" s="34" t="s">
        <v>847</v>
      </c>
      <c r="F639" s="73">
        <v>7.6891039999999994E-2</v>
      </c>
      <c r="G639" s="55">
        <v>1.5183853600000001</v>
      </c>
      <c r="H639" s="78">
        <f t="shared" si="18"/>
        <v>-0.94935999646361191</v>
      </c>
      <c r="I639" s="84">
        <f t="shared" si="19"/>
        <v>5.4524940273763642E-6</v>
      </c>
      <c r="J639" s="107">
        <v>18.596236000000001</v>
      </c>
      <c r="K639" s="107">
        <v>34.010904761900001</v>
      </c>
    </row>
    <row r="640" spans="1:11" x14ac:dyDescent="0.15">
      <c r="A640" s="34" t="s">
        <v>1224</v>
      </c>
      <c r="B640" s="34" t="s">
        <v>1225</v>
      </c>
      <c r="C640" s="34" t="s">
        <v>378</v>
      </c>
      <c r="D640" s="34" t="s">
        <v>845</v>
      </c>
      <c r="E640" s="34" t="s">
        <v>848</v>
      </c>
      <c r="F640" s="73">
        <v>7.5923829999999998E-2</v>
      </c>
      <c r="G640" s="55">
        <v>0</v>
      </c>
      <c r="H640" s="78" t="str">
        <f t="shared" si="18"/>
        <v/>
      </c>
      <c r="I640" s="84">
        <f t="shared" si="19"/>
        <v>5.3839072746387409E-6</v>
      </c>
      <c r="J640" s="107">
        <v>227.86320000000001</v>
      </c>
      <c r="K640" s="107">
        <v>33.098571428600003</v>
      </c>
    </row>
    <row r="641" spans="1:11" x14ac:dyDescent="0.15">
      <c r="A641" s="34" t="s">
        <v>1421</v>
      </c>
      <c r="B641" s="34" t="s">
        <v>824</v>
      </c>
      <c r="C641" s="34" t="s">
        <v>87</v>
      </c>
      <c r="D641" s="34" t="s">
        <v>844</v>
      </c>
      <c r="E641" s="34" t="s">
        <v>847</v>
      </c>
      <c r="F641" s="73">
        <v>7.5456919999999997E-2</v>
      </c>
      <c r="G641" s="55">
        <v>0</v>
      </c>
      <c r="H641" s="78" t="str">
        <f t="shared" si="18"/>
        <v/>
      </c>
      <c r="I641" s="84">
        <f t="shared" si="19"/>
        <v>5.3507977733714637E-6</v>
      </c>
      <c r="J641" s="107">
        <v>12.56046978</v>
      </c>
      <c r="K641" s="107">
        <v>15.5286666667</v>
      </c>
    </row>
    <row r="642" spans="1:11" x14ac:dyDescent="0.15">
      <c r="A642" s="34" t="s">
        <v>727</v>
      </c>
      <c r="B642" s="34" t="s">
        <v>728</v>
      </c>
      <c r="C642" s="34" t="s">
        <v>736</v>
      </c>
      <c r="D642" s="34" t="s">
        <v>845</v>
      </c>
      <c r="E642" s="34" t="s">
        <v>847</v>
      </c>
      <c r="F642" s="73">
        <v>7.5246899999999992E-2</v>
      </c>
      <c r="G642" s="55">
        <v>0.27798196999999997</v>
      </c>
      <c r="H642" s="78">
        <f t="shared" si="18"/>
        <v>-0.72931014194913435</v>
      </c>
      <c r="I642" s="84">
        <f t="shared" si="19"/>
        <v>5.3359048444212297E-6</v>
      </c>
      <c r="J642" s="107">
        <v>36.0625</v>
      </c>
      <c r="K642" s="107">
        <v>41.438285714300001</v>
      </c>
    </row>
    <row r="643" spans="1:11" x14ac:dyDescent="0.15">
      <c r="A643" s="34" t="s">
        <v>1409</v>
      </c>
      <c r="B643" s="34" t="s">
        <v>814</v>
      </c>
      <c r="C643" s="34" t="s">
        <v>87</v>
      </c>
      <c r="D643" s="34" t="s">
        <v>844</v>
      </c>
      <c r="E643" s="34" t="s">
        <v>847</v>
      </c>
      <c r="F643" s="73">
        <v>7.446055E-2</v>
      </c>
      <c r="G643" s="55">
        <v>0</v>
      </c>
      <c r="H643" s="78" t="str">
        <f t="shared" si="18"/>
        <v/>
      </c>
      <c r="I643" s="84">
        <f t="shared" si="19"/>
        <v>5.2801432280036678E-6</v>
      </c>
      <c r="J643" s="107">
        <v>224.88065509</v>
      </c>
      <c r="K643" s="107">
        <v>15.3707619048</v>
      </c>
    </row>
    <row r="644" spans="1:11" x14ac:dyDescent="0.15">
      <c r="A644" s="34" t="s">
        <v>851</v>
      </c>
      <c r="B644" s="34" t="s">
        <v>852</v>
      </c>
      <c r="C644" s="34" t="s">
        <v>88</v>
      </c>
      <c r="D644" s="34" t="s">
        <v>844</v>
      </c>
      <c r="E644" s="34" t="s">
        <v>847</v>
      </c>
      <c r="F644" s="73">
        <v>7.349333999999999E-2</v>
      </c>
      <c r="G644" s="55">
        <v>3.0329999999999999E-2</v>
      </c>
      <c r="H644" s="78">
        <f t="shared" si="18"/>
        <v>1.4231236399604348</v>
      </c>
      <c r="I644" s="84">
        <f t="shared" si="19"/>
        <v>5.2115564752660446E-6</v>
      </c>
      <c r="J644" s="107">
        <v>51.212000000000003</v>
      </c>
      <c r="K644" s="107">
        <v>78.457523809500003</v>
      </c>
    </row>
    <row r="645" spans="1:11" x14ac:dyDescent="0.15">
      <c r="A645" s="34" t="s">
        <v>1236</v>
      </c>
      <c r="B645" s="34" t="s">
        <v>1237</v>
      </c>
      <c r="C645" s="34" t="s">
        <v>94</v>
      </c>
      <c r="D645" s="34" t="s">
        <v>845</v>
      </c>
      <c r="E645" s="34" t="s">
        <v>847</v>
      </c>
      <c r="F645" s="73">
        <v>7.0259179999999991E-2</v>
      </c>
      <c r="G645" s="55">
        <v>0.13696532</v>
      </c>
      <c r="H645" s="78">
        <f t="shared" si="18"/>
        <v>-0.48702941737368266</v>
      </c>
      <c r="I645" s="84">
        <f t="shared" si="19"/>
        <v>4.9822158644018979E-6</v>
      </c>
      <c r="J645" s="107">
        <v>23.984000000000002</v>
      </c>
      <c r="K645" s="107">
        <v>22.533952380999999</v>
      </c>
    </row>
    <row r="646" spans="1:11" x14ac:dyDescent="0.15">
      <c r="A646" s="34" t="s">
        <v>721</v>
      </c>
      <c r="B646" s="34" t="s">
        <v>722</v>
      </c>
      <c r="C646" s="34" t="s">
        <v>736</v>
      </c>
      <c r="D646" s="34" t="s">
        <v>845</v>
      </c>
      <c r="E646" s="34" t="s">
        <v>847</v>
      </c>
      <c r="F646" s="73">
        <v>6.83758E-2</v>
      </c>
      <c r="G646" s="55">
        <v>2.3181709999999998E-2</v>
      </c>
      <c r="H646" s="78">
        <f t="shared" si="18"/>
        <v>1.9495580783298561</v>
      </c>
      <c r="I646" s="84">
        <f t="shared" si="19"/>
        <v>4.848661705149011E-6</v>
      </c>
      <c r="J646" s="107">
        <v>50.859900000000003</v>
      </c>
      <c r="K646" s="107">
        <v>41.202761904799999</v>
      </c>
    </row>
    <row r="647" spans="1:11" x14ac:dyDescent="0.15">
      <c r="A647" s="34" t="s">
        <v>434</v>
      </c>
      <c r="B647" s="34" t="s">
        <v>1617</v>
      </c>
      <c r="C647" s="34" t="s">
        <v>93</v>
      </c>
      <c r="D647" s="34" t="s">
        <v>844</v>
      </c>
      <c r="E647" s="34" t="s">
        <v>847</v>
      </c>
      <c r="F647" s="73">
        <v>6.4942959999999994E-2</v>
      </c>
      <c r="G647" s="55">
        <v>3.6878730000000005E-2</v>
      </c>
      <c r="H647" s="78">
        <f t="shared" ref="H647:H710" si="20">IF(ISERROR(F647/G647-1),"",((F647/G647-1)))</f>
        <v>0.76098688864828001</v>
      </c>
      <c r="I647" s="84">
        <f t="shared" ref="I647:I710" si="21">F647/$F$771</f>
        <v>4.6052323069130308E-6</v>
      </c>
      <c r="J647" s="107">
        <v>14.348217647</v>
      </c>
      <c r="K647" s="107">
        <v>123.53704761900001</v>
      </c>
    </row>
    <row r="648" spans="1:11" x14ac:dyDescent="0.15">
      <c r="A648" s="34" t="s">
        <v>1121</v>
      </c>
      <c r="B648" s="34" t="s">
        <v>1134</v>
      </c>
      <c r="C648" s="34" t="s">
        <v>95</v>
      </c>
      <c r="D648" s="34" t="s">
        <v>844</v>
      </c>
      <c r="E648" s="34" t="s">
        <v>847</v>
      </c>
      <c r="F648" s="73">
        <v>6.2859029999999996E-2</v>
      </c>
      <c r="G648" s="55">
        <v>0.16732900000000001</v>
      </c>
      <c r="H648" s="78">
        <f t="shared" si="20"/>
        <v>-0.62433869801409203</v>
      </c>
      <c r="I648" s="84">
        <f t="shared" si="21"/>
        <v>4.4574567549310261E-6</v>
      </c>
      <c r="J648" s="107">
        <v>15.19</v>
      </c>
      <c r="K648" s="107">
        <v>60.536428571400002</v>
      </c>
    </row>
    <row r="649" spans="1:11" x14ac:dyDescent="0.15">
      <c r="A649" s="34" t="s">
        <v>1108</v>
      </c>
      <c r="B649" s="34" t="s">
        <v>1109</v>
      </c>
      <c r="C649" s="34" t="s">
        <v>1110</v>
      </c>
      <c r="D649" s="34" t="s">
        <v>844</v>
      </c>
      <c r="E649" s="34" t="s">
        <v>847</v>
      </c>
      <c r="F649" s="73">
        <v>6.2649999999999997E-2</v>
      </c>
      <c r="G649" s="55">
        <v>1.399793E-2</v>
      </c>
      <c r="H649" s="78">
        <f t="shared" si="20"/>
        <v>3.4756617585600154</v>
      </c>
      <c r="I649" s="84">
        <f t="shared" si="21"/>
        <v>4.442634028817002E-6</v>
      </c>
      <c r="J649" s="107">
        <v>26.97</v>
      </c>
      <c r="K649" s="107">
        <v>63.588999999999999</v>
      </c>
    </row>
    <row r="650" spans="1:11" x14ac:dyDescent="0.15">
      <c r="A650" s="34" t="s">
        <v>1124</v>
      </c>
      <c r="B650" s="34" t="s">
        <v>1137</v>
      </c>
      <c r="C650" s="34" t="s">
        <v>95</v>
      </c>
      <c r="D650" s="34" t="s">
        <v>844</v>
      </c>
      <c r="E650" s="34" t="s">
        <v>847</v>
      </c>
      <c r="F650" s="73">
        <v>6.2518809999999994E-2</v>
      </c>
      <c r="G650" s="55">
        <v>0.36964415</v>
      </c>
      <c r="H650" s="78">
        <f t="shared" si="20"/>
        <v>-0.83086757899455466</v>
      </c>
      <c r="I650" s="84">
        <f t="shared" si="21"/>
        <v>4.4333310893398982E-6</v>
      </c>
      <c r="J650" s="107">
        <v>15.694000000000003</v>
      </c>
      <c r="K650" s="107">
        <v>60.922666666700003</v>
      </c>
    </row>
    <row r="651" spans="1:11" x14ac:dyDescent="0.15">
      <c r="A651" s="34" t="s">
        <v>771</v>
      </c>
      <c r="B651" s="34" t="s">
        <v>770</v>
      </c>
      <c r="C651" s="34" t="s">
        <v>109</v>
      </c>
      <c r="D651" s="34" t="s">
        <v>845</v>
      </c>
      <c r="E651" s="34" t="s">
        <v>848</v>
      </c>
      <c r="F651" s="73">
        <v>6.0808599999999997E-2</v>
      </c>
      <c r="G651" s="55">
        <v>6.3314999999999996E-2</v>
      </c>
      <c r="H651" s="78">
        <f t="shared" si="20"/>
        <v>-3.95861960041064E-2</v>
      </c>
      <c r="I651" s="84">
        <f t="shared" si="21"/>
        <v>4.3120567534672233E-6</v>
      </c>
      <c r="J651" s="107">
        <v>177.18392935</v>
      </c>
      <c r="K651" s="107">
        <v>108.2021428571</v>
      </c>
    </row>
    <row r="652" spans="1:11" x14ac:dyDescent="0.15">
      <c r="A652" s="34" t="s">
        <v>904</v>
      </c>
      <c r="B652" s="34" t="s">
        <v>905</v>
      </c>
      <c r="C652" s="34" t="s">
        <v>90</v>
      </c>
      <c r="D652" s="34" t="s">
        <v>844</v>
      </c>
      <c r="E652" s="34" t="s">
        <v>847</v>
      </c>
      <c r="F652" s="73">
        <v>5.9418900000000004E-2</v>
      </c>
      <c r="G652" s="55">
        <v>1.07834E-2</v>
      </c>
      <c r="H652" s="78">
        <f t="shared" si="20"/>
        <v>4.5102194113173955</v>
      </c>
      <c r="I652" s="84">
        <f t="shared" si="21"/>
        <v>4.2135104085375034E-6</v>
      </c>
      <c r="J652" s="107">
        <v>4.1255607400000001</v>
      </c>
      <c r="K652" s="107">
        <v>38.7308571429</v>
      </c>
    </row>
    <row r="653" spans="1:11" x14ac:dyDescent="0.15">
      <c r="A653" s="34" t="s">
        <v>261</v>
      </c>
      <c r="B653" s="34" t="s">
        <v>1188</v>
      </c>
      <c r="C653" s="34" t="s">
        <v>92</v>
      </c>
      <c r="D653" s="34" t="s">
        <v>845</v>
      </c>
      <c r="E653" s="34" t="s">
        <v>848</v>
      </c>
      <c r="F653" s="73">
        <v>5.8226150000000004E-2</v>
      </c>
      <c r="G653" s="55">
        <v>1.8195970000000002E-2</v>
      </c>
      <c r="H653" s="78">
        <f t="shared" si="20"/>
        <v>2.1999475708082614</v>
      </c>
      <c r="I653" s="84">
        <f t="shared" si="21"/>
        <v>4.1289301732961384E-6</v>
      </c>
      <c r="J653" s="107">
        <v>3.7900427999999997</v>
      </c>
      <c r="K653" s="107">
        <v>36.630380952400003</v>
      </c>
    </row>
    <row r="654" spans="1:11" x14ac:dyDescent="0.15">
      <c r="A654" s="34" t="s">
        <v>906</v>
      </c>
      <c r="B654" s="34" t="s">
        <v>907</v>
      </c>
      <c r="C654" s="34" t="s">
        <v>90</v>
      </c>
      <c r="D654" s="34" t="s">
        <v>844</v>
      </c>
      <c r="E654" s="34" t="s">
        <v>847</v>
      </c>
      <c r="F654" s="73">
        <v>5.4799150000000005E-2</v>
      </c>
      <c r="G654" s="55">
        <v>3.015E-2</v>
      </c>
      <c r="H654" s="78">
        <f t="shared" si="20"/>
        <v>0.81755058043117756</v>
      </c>
      <c r="I654" s="84">
        <f t="shared" si="21"/>
        <v>3.885914900881839E-6</v>
      </c>
      <c r="J654" s="107">
        <v>3.3207279355404</v>
      </c>
      <c r="K654" s="107">
        <v>22.821904761900001</v>
      </c>
    </row>
    <row r="655" spans="1:11" x14ac:dyDescent="0.15">
      <c r="A655" s="34" t="s">
        <v>1104</v>
      </c>
      <c r="B655" s="34" t="s">
        <v>1105</v>
      </c>
      <c r="C655" s="34" t="s">
        <v>89</v>
      </c>
      <c r="D655" s="34" t="s">
        <v>844</v>
      </c>
      <c r="E655" s="34" t="s">
        <v>847</v>
      </c>
      <c r="F655" s="73">
        <v>5.3392849999999999E-2</v>
      </c>
      <c r="G655" s="55">
        <v>0.35444874999999998</v>
      </c>
      <c r="H655" s="78">
        <f t="shared" si="20"/>
        <v>-0.84936369503348508</v>
      </c>
      <c r="I655" s="84">
        <f t="shared" si="21"/>
        <v>3.7861914174863824E-6</v>
      </c>
      <c r="J655" s="107">
        <v>10.926360000000001</v>
      </c>
      <c r="K655" s="107">
        <v>121.5676190476</v>
      </c>
    </row>
    <row r="656" spans="1:11" x14ac:dyDescent="0.15">
      <c r="A656" s="34" t="s">
        <v>1403</v>
      </c>
      <c r="B656" s="34" t="s">
        <v>366</v>
      </c>
      <c r="C656" s="34" t="s">
        <v>87</v>
      </c>
      <c r="D656" s="34" t="s">
        <v>844</v>
      </c>
      <c r="E656" s="34" t="s">
        <v>847</v>
      </c>
      <c r="F656" s="73">
        <v>5.3148938583583299E-2</v>
      </c>
      <c r="G656" s="55">
        <v>5.0450219066324195E-3</v>
      </c>
      <c r="H656" s="78">
        <f t="shared" si="20"/>
        <v>9.534927214827599</v>
      </c>
      <c r="I656" s="84">
        <f t="shared" si="21"/>
        <v>3.7688951819143189E-6</v>
      </c>
      <c r="J656" s="107">
        <v>10.7909802</v>
      </c>
      <c r="K656" s="107">
        <v>34.653142857100001</v>
      </c>
    </row>
    <row r="657" spans="1:11" x14ac:dyDescent="0.15">
      <c r="A657" s="34" t="s">
        <v>310</v>
      </c>
      <c r="B657" s="34" t="s">
        <v>311</v>
      </c>
      <c r="C657" s="34" t="s">
        <v>94</v>
      </c>
      <c r="D657" s="34" t="s">
        <v>845</v>
      </c>
      <c r="E657" s="34" t="s">
        <v>848</v>
      </c>
      <c r="F657" s="73">
        <v>5.28379E-2</v>
      </c>
      <c r="G657" s="55">
        <v>0.939065292</v>
      </c>
      <c r="H657" s="78">
        <f t="shared" si="20"/>
        <v>-0.9437335183717982</v>
      </c>
      <c r="I657" s="84">
        <f t="shared" si="21"/>
        <v>3.7468388276333576E-6</v>
      </c>
      <c r="J657" s="107">
        <v>81.224000000000004</v>
      </c>
      <c r="K657" s="107">
        <v>24.766571428599999</v>
      </c>
    </row>
    <row r="658" spans="1:11" x14ac:dyDescent="0.15">
      <c r="A658" s="34" t="s">
        <v>278</v>
      </c>
      <c r="B658" s="34" t="s">
        <v>1285</v>
      </c>
      <c r="C658" s="34" t="s">
        <v>91</v>
      </c>
      <c r="D658" s="34" t="s">
        <v>844</v>
      </c>
      <c r="E658" s="34" t="s">
        <v>847</v>
      </c>
      <c r="F658" s="73">
        <v>4.9913199999999998E-2</v>
      </c>
      <c r="G658" s="55">
        <v>3.1173509999999998E-2</v>
      </c>
      <c r="H658" s="78">
        <f t="shared" si="20"/>
        <v>0.6011414819826193</v>
      </c>
      <c r="I658" s="84">
        <f t="shared" si="21"/>
        <v>3.5394426306009379E-6</v>
      </c>
      <c r="J658" s="107">
        <v>5.2484829799999995</v>
      </c>
      <c r="K658" s="107">
        <v>38.592380952399999</v>
      </c>
    </row>
    <row r="659" spans="1:11" x14ac:dyDescent="0.15">
      <c r="A659" s="34" t="s">
        <v>949</v>
      </c>
      <c r="B659" s="34" t="s">
        <v>1354</v>
      </c>
      <c r="C659" s="34" t="s">
        <v>88</v>
      </c>
      <c r="D659" s="34" t="s">
        <v>844</v>
      </c>
      <c r="E659" s="34" t="s">
        <v>847</v>
      </c>
      <c r="F659" s="73">
        <v>4.9599709999999998E-2</v>
      </c>
      <c r="G659" s="55">
        <v>0.96373541000000007</v>
      </c>
      <c r="H659" s="78">
        <f t="shared" si="20"/>
        <v>-0.94853389272061717</v>
      </c>
      <c r="I659" s="84">
        <f t="shared" si="21"/>
        <v>3.5172124415874691E-6</v>
      </c>
      <c r="J659" s="107">
        <v>12.02969</v>
      </c>
      <c r="K659" s="107">
        <v>22.753619047600001</v>
      </c>
    </row>
    <row r="660" spans="1:11" x14ac:dyDescent="0.15">
      <c r="A660" s="34" t="s">
        <v>1118</v>
      </c>
      <c r="B660" s="34" t="s">
        <v>1130</v>
      </c>
      <c r="C660" s="34" t="s">
        <v>94</v>
      </c>
      <c r="D660" s="34" t="s">
        <v>845</v>
      </c>
      <c r="E660" s="34" t="s">
        <v>847</v>
      </c>
      <c r="F660" s="73">
        <v>4.7887279999999997E-2</v>
      </c>
      <c r="G660" s="55">
        <v>1.27447252</v>
      </c>
      <c r="H660" s="78">
        <f t="shared" si="20"/>
        <v>-0.96242580420643353</v>
      </c>
      <c r="I660" s="84">
        <f t="shared" si="21"/>
        <v>3.3957806811729902E-6</v>
      </c>
      <c r="J660" s="107">
        <v>6.8962370399999999</v>
      </c>
      <c r="K660" s="107">
        <v>39.131333333299999</v>
      </c>
    </row>
    <row r="661" spans="1:11" x14ac:dyDescent="0.15">
      <c r="A661" s="34" t="s">
        <v>99</v>
      </c>
      <c r="B661" s="34" t="s">
        <v>100</v>
      </c>
      <c r="C661" s="34" t="s">
        <v>88</v>
      </c>
      <c r="D661" s="34" t="s">
        <v>844</v>
      </c>
      <c r="E661" s="34" t="s">
        <v>847</v>
      </c>
      <c r="F661" s="73">
        <v>4.7225000000000003E-2</v>
      </c>
      <c r="G661" s="55">
        <v>0.10997014999999999</v>
      </c>
      <c r="H661" s="78">
        <f t="shared" si="20"/>
        <v>-0.57056528521603356</v>
      </c>
      <c r="I661" s="84">
        <f t="shared" si="21"/>
        <v>3.3488171111074689E-6</v>
      </c>
      <c r="J661" s="107">
        <v>9.9507200000000005</v>
      </c>
      <c r="K661" s="107">
        <v>75.744947368400005</v>
      </c>
    </row>
    <row r="662" spans="1:11" x14ac:dyDescent="0.15">
      <c r="A662" s="34" t="s">
        <v>948</v>
      </c>
      <c r="B662" s="34" t="s">
        <v>1281</v>
      </c>
      <c r="C662" s="34" t="s">
        <v>88</v>
      </c>
      <c r="D662" s="34" t="s">
        <v>844</v>
      </c>
      <c r="E662" s="34" t="s">
        <v>847</v>
      </c>
      <c r="F662" s="73">
        <v>4.5202550000000001E-2</v>
      </c>
      <c r="G662" s="55">
        <v>0.16173089999999998</v>
      </c>
      <c r="H662" s="78">
        <f t="shared" si="20"/>
        <v>-0.7205076457250903</v>
      </c>
      <c r="I662" s="84">
        <f t="shared" si="21"/>
        <v>3.2054012261660331E-6</v>
      </c>
      <c r="J662" s="107">
        <v>10.78875</v>
      </c>
      <c r="K662" s="107">
        <v>26.398333333299998</v>
      </c>
    </row>
    <row r="663" spans="1:11" x14ac:dyDescent="0.15">
      <c r="A663" s="34" t="s">
        <v>271</v>
      </c>
      <c r="B663" s="34" t="s">
        <v>454</v>
      </c>
      <c r="C663" s="34" t="s">
        <v>94</v>
      </c>
      <c r="D663" s="34" t="s">
        <v>845</v>
      </c>
      <c r="E663" s="34" t="s">
        <v>848</v>
      </c>
      <c r="F663" s="73">
        <v>4.5093000000000001E-2</v>
      </c>
      <c r="G663" s="55">
        <v>1.0870830499999999</v>
      </c>
      <c r="H663" s="78">
        <f t="shared" si="20"/>
        <v>-0.95851926860601866</v>
      </c>
      <c r="I663" s="84">
        <f t="shared" si="21"/>
        <v>3.197632821411733E-6</v>
      </c>
      <c r="J663" s="107">
        <v>13.083495850000002</v>
      </c>
      <c r="K663" s="107">
        <v>13.260761904800001</v>
      </c>
    </row>
    <row r="664" spans="1:11" x14ac:dyDescent="0.15">
      <c r="A664" s="34" t="s">
        <v>1657</v>
      </c>
      <c r="B664" s="34" t="s">
        <v>1658</v>
      </c>
      <c r="C664" s="34" t="s">
        <v>88</v>
      </c>
      <c r="D664" s="34" t="s">
        <v>844</v>
      </c>
      <c r="E664" s="34" t="s">
        <v>847</v>
      </c>
      <c r="F664" s="73">
        <v>4.460737E-2</v>
      </c>
      <c r="G664" s="55">
        <v>7.8566449999999996E-2</v>
      </c>
      <c r="H664" s="78">
        <f t="shared" si="20"/>
        <v>-0.43223386063644209</v>
      </c>
      <c r="I664" s="84">
        <f t="shared" si="21"/>
        <v>3.1631958483324929E-6</v>
      </c>
      <c r="J664" s="107">
        <v>12.813795000000001</v>
      </c>
      <c r="K664" s="107">
        <v>21.827238095199998</v>
      </c>
    </row>
    <row r="665" spans="1:11" x14ac:dyDescent="0.15">
      <c r="A665" s="34" t="s">
        <v>289</v>
      </c>
      <c r="B665" s="34" t="s">
        <v>810</v>
      </c>
      <c r="C665" s="34" t="s">
        <v>87</v>
      </c>
      <c r="D665" s="34" t="s">
        <v>844</v>
      </c>
      <c r="E665" s="34" t="s">
        <v>847</v>
      </c>
      <c r="F665" s="73">
        <v>4.0982129999999999E-2</v>
      </c>
      <c r="G665" s="55">
        <v>0.1860677</v>
      </c>
      <c r="H665" s="78">
        <f t="shared" si="20"/>
        <v>-0.77974613541200322</v>
      </c>
      <c r="I665" s="84">
        <f t="shared" si="21"/>
        <v>2.9061229898068974E-6</v>
      </c>
      <c r="J665" s="107">
        <v>134.20816775999998</v>
      </c>
      <c r="K665" s="107">
        <v>28.5304761905</v>
      </c>
    </row>
    <row r="666" spans="1:11" x14ac:dyDescent="0.15">
      <c r="A666" s="34" t="s">
        <v>648</v>
      </c>
      <c r="B666" s="34" t="s">
        <v>417</v>
      </c>
      <c r="C666" s="34" t="s">
        <v>109</v>
      </c>
      <c r="D666" s="34" t="s">
        <v>845</v>
      </c>
      <c r="E666" s="34" t="s">
        <v>847</v>
      </c>
      <c r="F666" s="73">
        <v>3.7230839999999994E-2</v>
      </c>
      <c r="G666" s="55">
        <v>2.0368250000000001E-2</v>
      </c>
      <c r="H666" s="78">
        <f t="shared" si="20"/>
        <v>0.82788604813864675</v>
      </c>
      <c r="I666" s="84">
        <f t="shared" si="21"/>
        <v>2.640111679256842E-6</v>
      </c>
      <c r="J666" s="107">
        <v>48.737659199999996</v>
      </c>
      <c r="K666" s="107">
        <v>71.760857142899994</v>
      </c>
    </row>
    <row r="667" spans="1:11" x14ac:dyDescent="0.15">
      <c r="A667" s="34" t="s">
        <v>908</v>
      </c>
      <c r="B667" s="34" t="s">
        <v>909</v>
      </c>
      <c r="C667" s="34" t="s">
        <v>90</v>
      </c>
      <c r="D667" s="34" t="s">
        <v>844</v>
      </c>
      <c r="E667" s="34" t="s">
        <v>847</v>
      </c>
      <c r="F667" s="73">
        <v>3.6388879999999998E-2</v>
      </c>
      <c r="G667" s="55">
        <v>0.13084999999999999</v>
      </c>
      <c r="H667" s="78">
        <f t="shared" si="20"/>
        <v>-0.72190385938097057</v>
      </c>
      <c r="I667" s="84">
        <f t="shared" si="21"/>
        <v>2.5804066489790649E-6</v>
      </c>
      <c r="J667" s="107">
        <v>4.9060297495440004</v>
      </c>
      <c r="K667" s="107">
        <v>22.981999999999999</v>
      </c>
    </row>
    <row r="668" spans="1:11" x14ac:dyDescent="0.15">
      <c r="A668" s="34" t="s">
        <v>347</v>
      </c>
      <c r="B668" s="34" t="s">
        <v>348</v>
      </c>
      <c r="C668" s="34" t="s">
        <v>90</v>
      </c>
      <c r="D668" s="34" t="s">
        <v>844</v>
      </c>
      <c r="E668" s="34" t="s">
        <v>847</v>
      </c>
      <c r="F668" s="73">
        <v>3.50462E-2</v>
      </c>
      <c r="G668" s="55">
        <v>0.13763520000000001</v>
      </c>
      <c r="H668" s="78">
        <f t="shared" si="20"/>
        <v>-0.74536891725372589</v>
      </c>
      <c r="I668" s="84">
        <f t="shared" si="21"/>
        <v>2.4851945842095197E-6</v>
      </c>
      <c r="J668" s="107">
        <v>2.5625921968277998</v>
      </c>
      <c r="K668" s="107">
        <v>114.5381</v>
      </c>
    </row>
    <row r="669" spans="1:11" x14ac:dyDescent="0.15">
      <c r="A669" s="34" t="s">
        <v>2001</v>
      </c>
      <c r="B669" s="34" t="s">
        <v>2005</v>
      </c>
      <c r="C669" s="34" t="s">
        <v>95</v>
      </c>
      <c r="D669" s="34" t="s">
        <v>844</v>
      </c>
      <c r="E669" s="34" t="s">
        <v>848</v>
      </c>
      <c r="F669" s="73">
        <v>3.3551999999999998E-2</v>
      </c>
      <c r="G669" s="55">
        <v>0</v>
      </c>
      <c r="H669" s="78" t="str">
        <f t="shared" si="20"/>
        <v/>
      </c>
      <c r="I669" s="84">
        <f t="shared" si="21"/>
        <v>2.3792379399021237E-6</v>
      </c>
      <c r="J669" s="107">
        <v>39.763199999999998</v>
      </c>
      <c r="K669" s="107">
        <v>73.755047618999996</v>
      </c>
    </row>
    <row r="670" spans="1:11" x14ac:dyDescent="0.15">
      <c r="A670" s="34" t="s">
        <v>1020</v>
      </c>
      <c r="B670" s="34" t="s">
        <v>1021</v>
      </c>
      <c r="C670" s="34" t="s">
        <v>90</v>
      </c>
      <c r="D670" s="34" t="s">
        <v>844</v>
      </c>
      <c r="E670" s="34" t="s">
        <v>847</v>
      </c>
      <c r="F670" s="73">
        <v>3.350964E-2</v>
      </c>
      <c r="G670" s="55">
        <v>1.5093299999999999E-2</v>
      </c>
      <c r="H670" s="78">
        <f t="shared" si="20"/>
        <v>1.2201665639720938</v>
      </c>
      <c r="I670" s="84">
        <f t="shared" si="21"/>
        <v>2.3762341094558238E-6</v>
      </c>
      <c r="J670" s="107">
        <v>5.4947422999999995</v>
      </c>
      <c r="K670" s="107">
        <v>70.231809523799996</v>
      </c>
    </row>
    <row r="671" spans="1:11" x14ac:dyDescent="0.15">
      <c r="A671" s="34" t="s">
        <v>1731</v>
      </c>
      <c r="B671" s="34" t="s">
        <v>1732</v>
      </c>
      <c r="C671" s="34" t="s">
        <v>95</v>
      </c>
      <c r="D671" s="34" t="s">
        <v>844</v>
      </c>
      <c r="E671" s="34" t="s">
        <v>848</v>
      </c>
      <c r="F671" s="73">
        <v>3.211522E-2</v>
      </c>
      <c r="G671" s="55">
        <v>3.229721E-2</v>
      </c>
      <c r="H671" s="78">
        <f t="shared" si="20"/>
        <v>-5.6348520506879218E-3</v>
      </c>
      <c r="I671" s="84">
        <f t="shared" si="21"/>
        <v>2.2773530600948821E-6</v>
      </c>
      <c r="J671" s="107">
        <v>15.286722840000001</v>
      </c>
      <c r="K671" s="107">
        <v>170.8631428571</v>
      </c>
    </row>
    <row r="672" spans="1:11" x14ac:dyDescent="0.15">
      <c r="A672" s="34" t="s">
        <v>467</v>
      </c>
      <c r="B672" s="34" t="s">
        <v>479</v>
      </c>
      <c r="C672" s="34" t="s">
        <v>92</v>
      </c>
      <c r="D672" s="34" t="s">
        <v>845</v>
      </c>
      <c r="E672" s="34" t="s">
        <v>848</v>
      </c>
      <c r="F672" s="73">
        <v>3.1298300000000001E-2</v>
      </c>
      <c r="G672" s="55">
        <v>0.10058519</v>
      </c>
      <c r="H672" s="78">
        <f t="shared" si="20"/>
        <v>-0.68883788955411829</v>
      </c>
      <c r="I672" s="84">
        <f t="shared" si="21"/>
        <v>2.2194236651895161E-6</v>
      </c>
      <c r="J672" s="107">
        <v>4.0875487100000001</v>
      </c>
      <c r="K672" s="107">
        <v>24.948380952400001</v>
      </c>
    </row>
    <row r="673" spans="1:11" x14ac:dyDescent="0.15">
      <c r="A673" s="34" t="s">
        <v>1442</v>
      </c>
      <c r="B673" s="34" t="s">
        <v>372</v>
      </c>
      <c r="C673" s="34" t="s">
        <v>87</v>
      </c>
      <c r="D673" s="34" t="s">
        <v>844</v>
      </c>
      <c r="E673" s="34" t="s">
        <v>847</v>
      </c>
      <c r="F673" s="73">
        <v>3.0759999999999999E-2</v>
      </c>
      <c r="G673" s="55">
        <v>0.11590210000000001</v>
      </c>
      <c r="H673" s="78">
        <f t="shared" si="20"/>
        <v>-0.7346036007975697</v>
      </c>
      <c r="I673" s="84">
        <f t="shared" si="21"/>
        <v>2.1812517594000153E-6</v>
      </c>
      <c r="J673" s="107">
        <v>80.388121799999993</v>
      </c>
      <c r="K673" s="107">
        <v>21.0466190476</v>
      </c>
    </row>
    <row r="674" spans="1:11" x14ac:dyDescent="0.15">
      <c r="A674" s="34" t="s">
        <v>1441</v>
      </c>
      <c r="B674" s="34" t="s">
        <v>352</v>
      </c>
      <c r="C674" s="34" t="s">
        <v>87</v>
      </c>
      <c r="D674" s="34" t="s">
        <v>844</v>
      </c>
      <c r="E674" s="34" t="s">
        <v>847</v>
      </c>
      <c r="F674" s="73">
        <v>3.073733E-2</v>
      </c>
      <c r="G674" s="55">
        <v>4.7984899999999999E-3</v>
      </c>
      <c r="H674" s="78">
        <f t="shared" si="20"/>
        <v>5.4056255196947376</v>
      </c>
      <c r="I674" s="84">
        <f t="shared" si="21"/>
        <v>2.1796441853627727E-6</v>
      </c>
      <c r="J674" s="107">
        <v>37.370838409999998</v>
      </c>
      <c r="K674" s="107">
        <v>14.077999999999999</v>
      </c>
    </row>
    <row r="675" spans="1:11" x14ac:dyDescent="0.15">
      <c r="A675" s="34" t="s">
        <v>491</v>
      </c>
      <c r="B675" s="34" t="s">
        <v>492</v>
      </c>
      <c r="C675" s="34" t="s">
        <v>92</v>
      </c>
      <c r="D675" s="34" t="s">
        <v>845</v>
      </c>
      <c r="E675" s="34" t="s">
        <v>848</v>
      </c>
      <c r="F675" s="73">
        <v>3.0377299999999999E-2</v>
      </c>
      <c r="G675" s="55">
        <v>6.6807074999999994E-2</v>
      </c>
      <c r="H675" s="78">
        <f t="shared" si="20"/>
        <v>-0.54529815891505495</v>
      </c>
      <c r="I675" s="84">
        <f t="shared" si="21"/>
        <v>2.1541137539278963E-6</v>
      </c>
      <c r="J675" s="107">
        <v>6.2617128840000005</v>
      </c>
      <c r="K675" s="107">
        <v>51.7047142857</v>
      </c>
    </row>
    <row r="676" spans="1:11" x14ac:dyDescent="0.15">
      <c r="A676" s="34" t="s">
        <v>1098</v>
      </c>
      <c r="B676" s="34" t="s">
        <v>1099</v>
      </c>
      <c r="C676" s="34" t="s">
        <v>87</v>
      </c>
      <c r="D676" s="34" t="s">
        <v>844</v>
      </c>
      <c r="E676" s="34" t="s">
        <v>847</v>
      </c>
      <c r="F676" s="73">
        <v>3.0115259999999998E-2</v>
      </c>
      <c r="G676" s="55">
        <v>7.8068165199999999</v>
      </c>
      <c r="H676" s="78">
        <f t="shared" si="20"/>
        <v>-0.99614244040155819</v>
      </c>
      <c r="I676" s="84">
        <f t="shared" si="21"/>
        <v>2.135531985038651E-6</v>
      </c>
      <c r="J676" s="107">
        <v>20.053457900000002</v>
      </c>
      <c r="K676" s="107">
        <v>57.250428571400001</v>
      </c>
    </row>
    <row r="677" spans="1:11" x14ac:dyDescent="0.15">
      <c r="A677" s="34" t="s">
        <v>960</v>
      </c>
      <c r="B677" s="34" t="s">
        <v>1290</v>
      </c>
      <c r="C677" s="34" t="s">
        <v>90</v>
      </c>
      <c r="D677" s="34" t="s">
        <v>844</v>
      </c>
      <c r="E677" s="34" t="s">
        <v>847</v>
      </c>
      <c r="F677" s="73">
        <v>2.9655910000000001E-2</v>
      </c>
      <c r="G677" s="55">
        <v>2.3007433900000001</v>
      </c>
      <c r="H677" s="78">
        <f t="shared" si="20"/>
        <v>-0.98711029220864133</v>
      </c>
      <c r="I677" s="84">
        <f t="shared" si="21"/>
        <v>2.1029585781569737E-6</v>
      </c>
      <c r="J677" s="107">
        <v>11.959212539999999</v>
      </c>
      <c r="K677" s="107">
        <v>37.846285714300002</v>
      </c>
    </row>
    <row r="678" spans="1:11" x14ac:dyDescent="0.15">
      <c r="A678" s="34" t="s">
        <v>699</v>
      </c>
      <c r="B678" s="34" t="s">
        <v>707</v>
      </c>
      <c r="C678" s="34" t="s">
        <v>90</v>
      </c>
      <c r="D678" s="34" t="s">
        <v>845</v>
      </c>
      <c r="E678" s="34" t="s">
        <v>848</v>
      </c>
      <c r="F678" s="73">
        <v>2.8258499999999999E-2</v>
      </c>
      <c r="G678" s="55">
        <v>0</v>
      </c>
      <c r="H678" s="78" t="str">
        <f t="shared" si="20"/>
        <v/>
      </c>
      <c r="I678" s="84">
        <f t="shared" si="21"/>
        <v>2.0038655020482881E-6</v>
      </c>
      <c r="J678" s="107">
        <v>3.8679637816511998</v>
      </c>
      <c r="K678" s="107">
        <v>57.845428571399999</v>
      </c>
    </row>
    <row r="679" spans="1:11" x14ac:dyDescent="0.15">
      <c r="A679" s="34" t="s">
        <v>1417</v>
      </c>
      <c r="B679" s="34" t="s">
        <v>821</v>
      </c>
      <c r="C679" s="34" t="s">
        <v>87</v>
      </c>
      <c r="D679" s="34" t="s">
        <v>844</v>
      </c>
      <c r="E679" s="34" t="s">
        <v>847</v>
      </c>
      <c r="F679" s="73">
        <v>2.7250470000000002E-2</v>
      </c>
      <c r="G679" s="55">
        <v>5.6605200000000005E-3</v>
      </c>
      <c r="H679" s="78">
        <f t="shared" si="20"/>
        <v>3.8141283839647242</v>
      </c>
      <c r="I679" s="84">
        <f t="shared" si="21"/>
        <v>1.9323841232762467E-6</v>
      </c>
      <c r="J679" s="107">
        <v>8.8647542900000005</v>
      </c>
      <c r="K679" s="107">
        <v>16.2807142857</v>
      </c>
    </row>
    <row r="680" spans="1:11" x14ac:dyDescent="0.15">
      <c r="A680" s="34" t="s">
        <v>1250</v>
      </c>
      <c r="B680" s="34" t="s">
        <v>1253</v>
      </c>
      <c r="C680" s="34" t="s">
        <v>88</v>
      </c>
      <c r="D680" s="34" t="s">
        <v>844</v>
      </c>
      <c r="E680" s="34" t="s">
        <v>847</v>
      </c>
      <c r="F680" s="73">
        <v>2.4273570000000001E-2</v>
      </c>
      <c r="G680" s="55">
        <v>7.2432270000000007E-2</v>
      </c>
      <c r="H680" s="78">
        <f t="shared" si="20"/>
        <v>-0.66487906564297927</v>
      </c>
      <c r="I680" s="84">
        <f t="shared" si="21"/>
        <v>1.7212863221527777E-6</v>
      </c>
      <c r="J680" s="107">
        <v>321.67990400000002</v>
      </c>
      <c r="K680" s="107">
        <v>9.718</v>
      </c>
    </row>
    <row r="681" spans="1:11" x14ac:dyDescent="0.15">
      <c r="A681" s="34" t="s">
        <v>262</v>
      </c>
      <c r="B681" s="34" t="s">
        <v>1186</v>
      </c>
      <c r="C681" s="34" t="s">
        <v>92</v>
      </c>
      <c r="D681" s="34" t="s">
        <v>845</v>
      </c>
      <c r="E681" s="34" t="s">
        <v>848</v>
      </c>
      <c r="F681" s="73">
        <v>2.3625210000000001E-2</v>
      </c>
      <c r="G681" s="55">
        <v>6.3760999999999998E-2</v>
      </c>
      <c r="H681" s="78">
        <f t="shared" si="20"/>
        <v>-0.62947240476153132</v>
      </c>
      <c r="I681" s="84">
        <f t="shared" si="21"/>
        <v>1.6753098465115359E-6</v>
      </c>
      <c r="J681" s="107">
        <v>2.2371558</v>
      </c>
      <c r="K681" s="107">
        <v>38.395095238099998</v>
      </c>
    </row>
    <row r="682" spans="1:11" x14ac:dyDescent="0.15">
      <c r="A682" s="34" t="s">
        <v>1704</v>
      </c>
      <c r="B682" s="34" t="s">
        <v>1705</v>
      </c>
      <c r="C682" s="34" t="s">
        <v>95</v>
      </c>
      <c r="D682" s="34" t="s">
        <v>844</v>
      </c>
      <c r="E682" s="34" t="s">
        <v>847</v>
      </c>
      <c r="F682" s="73">
        <v>2.2408158000000001E-2</v>
      </c>
      <c r="G682" s="55">
        <v>1.6150523300000001</v>
      </c>
      <c r="H682" s="78">
        <f t="shared" si="20"/>
        <v>-0.98612542913702372</v>
      </c>
      <c r="I682" s="84">
        <f t="shared" si="21"/>
        <v>1.5890063089211163E-6</v>
      </c>
      <c r="J682" s="107">
        <v>177.8355</v>
      </c>
      <c r="K682" s="107">
        <v>31.959761904800001</v>
      </c>
    </row>
    <row r="683" spans="1:11" x14ac:dyDescent="0.15">
      <c r="A683" s="34" t="s">
        <v>569</v>
      </c>
      <c r="B683" s="34" t="s">
        <v>570</v>
      </c>
      <c r="C683" s="34" t="s">
        <v>96</v>
      </c>
      <c r="D683" s="34" t="s">
        <v>845</v>
      </c>
      <c r="E683" s="34" t="s">
        <v>848</v>
      </c>
      <c r="F683" s="73">
        <v>2.0937575E-2</v>
      </c>
      <c r="G683" s="55">
        <v>4.4244100000000001E-2</v>
      </c>
      <c r="H683" s="78">
        <f t="shared" si="20"/>
        <v>-0.52677136612565301</v>
      </c>
      <c r="I683" s="84">
        <f t="shared" si="21"/>
        <v>1.4847243922730749E-6</v>
      </c>
      <c r="J683" s="107">
        <v>42.960007160000004</v>
      </c>
      <c r="K683" s="107">
        <v>39.9008095238</v>
      </c>
    </row>
    <row r="684" spans="1:11" x14ac:dyDescent="0.15">
      <c r="A684" s="34" t="s">
        <v>433</v>
      </c>
      <c r="B684" s="93" t="s">
        <v>1282</v>
      </c>
      <c r="C684" s="34" t="s">
        <v>90</v>
      </c>
      <c r="D684" s="34" t="s">
        <v>844</v>
      </c>
      <c r="E684" s="34" t="s">
        <v>847</v>
      </c>
      <c r="F684" s="73">
        <v>1.9659599999999999E-2</v>
      </c>
      <c r="G684" s="55">
        <v>1.0959999999999999E-4</v>
      </c>
      <c r="H684" s="78">
        <f t="shared" si="20"/>
        <v>178.37591240875912</v>
      </c>
      <c r="I684" s="84">
        <f t="shared" si="21"/>
        <v>1.3941006856014482E-6</v>
      </c>
      <c r="J684" s="107">
        <v>15.76222808</v>
      </c>
      <c r="K684" s="107">
        <v>25.722761904799999</v>
      </c>
    </row>
    <row r="685" spans="1:11" x14ac:dyDescent="0.15">
      <c r="A685" s="34" t="s">
        <v>563</v>
      </c>
      <c r="B685" s="34" t="s">
        <v>564</v>
      </c>
      <c r="C685" s="34" t="s">
        <v>96</v>
      </c>
      <c r="D685" s="34" t="s">
        <v>845</v>
      </c>
      <c r="E685" s="34" t="s">
        <v>848</v>
      </c>
      <c r="F685" s="73">
        <v>1.9537755E-2</v>
      </c>
      <c r="G685" s="55">
        <v>8.0735414999999991E-2</v>
      </c>
      <c r="H685" s="78">
        <f t="shared" si="20"/>
        <v>-0.75800266834573149</v>
      </c>
      <c r="I685" s="84">
        <f t="shared" si="21"/>
        <v>1.38546041835099E-6</v>
      </c>
      <c r="J685" s="107">
        <v>5.6718094529999998</v>
      </c>
      <c r="K685" s="107">
        <v>47.089666666699998</v>
      </c>
    </row>
    <row r="686" spans="1:11" x14ac:dyDescent="0.15">
      <c r="A686" s="34" t="s">
        <v>659</v>
      </c>
      <c r="B686" s="34" t="s">
        <v>408</v>
      </c>
      <c r="C686" s="34" t="s">
        <v>109</v>
      </c>
      <c r="D686" s="34" t="s">
        <v>354</v>
      </c>
      <c r="E686" s="34" t="s">
        <v>847</v>
      </c>
      <c r="F686" s="73">
        <v>1.9447590000000001E-2</v>
      </c>
      <c r="G686" s="55">
        <v>5.6155969999999999E-2</v>
      </c>
      <c r="H686" s="78">
        <f t="shared" si="20"/>
        <v>-0.65368615304837574</v>
      </c>
      <c r="I686" s="84">
        <f t="shared" si="21"/>
        <v>1.3790666418592377E-6</v>
      </c>
      <c r="J686" s="107">
        <v>28.670063559791998</v>
      </c>
      <c r="K686" s="107">
        <v>89.593428571399997</v>
      </c>
    </row>
    <row r="687" spans="1:11" x14ac:dyDescent="0.15">
      <c r="A687" s="34" t="s">
        <v>1420</v>
      </c>
      <c r="B687" s="34" t="s">
        <v>823</v>
      </c>
      <c r="C687" s="34" t="s">
        <v>87</v>
      </c>
      <c r="D687" s="34" t="s">
        <v>844</v>
      </c>
      <c r="E687" s="34" t="s">
        <v>847</v>
      </c>
      <c r="F687" s="73">
        <v>1.8394750000000001E-2</v>
      </c>
      <c r="G687" s="55">
        <v>0.42492000000000002</v>
      </c>
      <c r="H687" s="78">
        <f t="shared" si="20"/>
        <v>-0.95671008660453727</v>
      </c>
      <c r="I687" s="84">
        <f t="shared" si="21"/>
        <v>1.3044076983492666E-6</v>
      </c>
      <c r="J687" s="107">
        <v>19.04585295</v>
      </c>
      <c r="K687" s="107">
        <v>18.553380952400001</v>
      </c>
    </row>
    <row r="688" spans="1:11" x14ac:dyDescent="0.15">
      <c r="A688" s="34" t="s">
        <v>1414</v>
      </c>
      <c r="B688" s="34" t="s">
        <v>341</v>
      </c>
      <c r="C688" s="34" t="s">
        <v>87</v>
      </c>
      <c r="D688" s="34" t="s">
        <v>844</v>
      </c>
      <c r="E688" s="34" t="s">
        <v>847</v>
      </c>
      <c r="F688" s="73">
        <v>1.690848E-2</v>
      </c>
      <c r="G688" s="55">
        <v>3.0087909999999999E-2</v>
      </c>
      <c r="H688" s="78">
        <f t="shared" si="20"/>
        <v>-0.43803075720447182</v>
      </c>
      <c r="I688" s="84">
        <f t="shared" si="21"/>
        <v>1.1990133858511045E-6</v>
      </c>
      <c r="J688" s="107">
        <v>9.2376399199999994</v>
      </c>
      <c r="K688" s="107">
        <v>25.755904761899998</v>
      </c>
    </row>
    <row r="689" spans="1:11" x14ac:dyDescent="0.15">
      <c r="A689" s="34" t="s">
        <v>764</v>
      </c>
      <c r="B689" s="34" t="s">
        <v>402</v>
      </c>
      <c r="C689" s="34" t="s">
        <v>378</v>
      </c>
      <c r="D689" s="34" t="s">
        <v>845</v>
      </c>
      <c r="E689" s="34" t="s">
        <v>848</v>
      </c>
      <c r="F689" s="73">
        <v>1.680212E-2</v>
      </c>
      <c r="G689" s="55">
        <v>6.9267860000000001E-2</v>
      </c>
      <c r="H689" s="78">
        <f t="shared" si="20"/>
        <v>-0.75743266790687636</v>
      </c>
      <c r="I689" s="84">
        <f t="shared" si="21"/>
        <v>1.191471190235702E-6</v>
      </c>
      <c r="J689" s="107">
        <v>60.704000000000001</v>
      </c>
      <c r="K689" s="107">
        <v>26.751380952400002</v>
      </c>
    </row>
    <row r="690" spans="1:11" x14ac:dyDescent="0.15">
      <c r="A690" s="34" t="s">
        <v>711</v>
      </c>
      <c r="B690" s="34" t="s">
        <v>712</v>
      </c>
      <c r="C690" s="34" t="s">
        <v>736</v>
      </c>
      <c r="D690" s="34" t="s">
        <v>738</v>
      </c>
      <c r="E690" s="34" t="s">
        <v>847</v>
      </c>
      <c r="F690" s="73">
        <v>1.6205799999999999E-2</v>
      </c>
      <c r="G690" s="55">
        <v>1.676033E-2</v>
      </c>
      <c r="H690" s="78">
        <f t="shared" si="20"/>
        <v>-3.3085864061149217E-2</v>
      </c>
      <c r="I690" s="84">
        <f t="shared" si="21"/>
        <v>1.1491849727725869E-6</v>
      </c>
      <c r="J690" s="107">
        <v>5.3156063100000006</v>
      </c>
      <c r="K690" s="107">
        <v>76.1586666667</v>
      </c>
    </row>
    <row r="691" spans="1:11" x14ac:dyDescent="0.15">
      <c r="A691" s="34" t="s">
        <v>1125</v>
      </c>
      <c r="B691" s="34" t="s">
        <v>1138</v>
      </c>
      <c r="C691" s="34" t="s">
        <v>95</v>
      </c>
      <c r="D691" s="34" t="s">
        <v>844</v>
      </c>
      <c r="E691" s="34" t="s">
        <v>847</v>
      </c>
      <c r="F691" s="73">
        <v>1.498356E-2</v>
      </c>
      <c r="G691" s="55">
        <v>2.5777299999999999E-3</v>
      </c>
      <c r="H691" s="78">
        <f t="shared" si="20"/>
        <v>4.8126956663420923</v>
      </c>
      <c r="I691" s="84">
        <f t="shared" si="21"/>
        <v>1.0625135439556468E-6</v>
      </c>
      <c r="J691" s="107">
        <v>16.546799999999998</v>
      </c>
      <c r="K691" s="107">
        <v>60.747285714299998</v>
      </c>
    </row>
    <row r="692" spans="1:11" x14ac:dyDescent="0.15">
      <c r="A692" s="34" t="s">
        <v>260</v>
      </c>
      <c r="B692" s="34" t="s">
        <v>1187</v>
      </c>
      <c r="C692" s="34" t="s">
        <v>92</v>
      </c>
      <c r="D692" s="34" t="s">
        <v>845</v>
      </c>
      <c r="E692" s="34" t="s">
        <v>848</v>
      </c>
      <c r="F692" s="73">
        <v>1.43529E-2</v>
      </c>
      <c r="G692" s="55">
        <v>0.4054529</v>
      </c>
      <c r="H692" s="78">
        <f t="shared" si="20"/>
        <v>-0.96460032718966859</v>
      </c>
      <c r="I692" s="84">
        <f t="shared" si="21"/>
        <v>1.0177922099314851E-6</v>
      </c>
      <c r="J692" s="107">
        <v>12.628836</v>
      </c>
      <c r="K692" s="107">
        <v>34.740857142899998</v>
      </c>
    </row>
    <row r="693" spans="1:11" x14ac:dyDescent="0.15">
      <c r="A693" s="34" t="s">
        <v>547</v>
      </c>
      <c r="B693" s="34" t="s">
        <v>548</v>
      </c>
      <c r="C693" s="34" t="s">
        <v>87</v>
      </c>
      <c r="D693" s="34" t="s">
        <v>844</v>
      </c>
      <c r="E693" s="34" t="s">
        <v>847</v>
      </c>
      <c r="F693" s="73">
        <v>1.380234E-2</v>
      </c>
      <c r="G693" s="55">
        <v>3.8093399999999999E-2</v>
      </c>
      <c r="H693" s="78">
        <f t="shared" si="20"/>
        <v>-0.63767109263021937</v>
      </c>
      <c r="I693" s="84">
        <f t="shared" si="21"/>
        <v>9.7875092356427854E-7</v>
      </c>
      <c r="J693" s="107">
        <v>215.85211859999998</v>
      </c>
      <c r="K693" s="107">
        <v>21.983285714299999</v>
      </c>
    </row>
    <row r="694" spans="1:11" x14ac:dyDescent="0.15">
      <c r="A694" s="34" t="s">
        <v>533</v>
      </c>
      <c r="B694" s="34" t="s">
        <v>534</v>
      </c>
      <c r="C694" s="34" t="s">
        <v>87</v>
      </c>
      <c r="D694" s="34" t="s">
        <v>844</v>
      </c>
      <c r="E694" s="34" t="s">
        <v>847</v>
      </c>
      <c r="F694" s="73">
        <v>1.261544E-2</v>
      </c>
      <c r="G694" s="55">
        <v>0</v>
      </c>
      <c r="H694" s="78" t="str">
        <f t="shared" si="20"/>
        <v/>
      </c>
      <c r="I694" s="84">
        <f t="shared" si="21"/>
        <v>8.945855232641526E-7</v>
      </c>
      <c r="J694" s="107">
        <v>147.28727223000001</v>
      </c>
      <c r="K694" s="107">
        <v>18.3371904762</v>
      </c>
    </row>
    <row r="695" spans="1:11" x14ac:dyDescent="0.15">
      <c r="A695" s="34" t="s">
        <v>1087</v>
      </c>
      <c r="B695" s="34" t="s">
        <v>1089</v>
      </c>
      <c r="C695" s="34" t="s">
        <v>87</v>
      </c>
      <c r="D695" s="34" t="s">
        <v>844</v>
      </c>
      <c r="E695" s="34" t="s">
        <v>847</v>
      </c>
      <c r="F695" s="73">
        <v>1.254164E-2</v>
      </c>
      <c r="G695" s="55">
        <v>0</v>
      </c>
      <c r="H695" s="78" t="str">
        <f t="shared" si="20"/>
        <v/>
      </c>
      <c r="I695" s="84">
        <f t="shared" si="21"/>
        <v>8.8935222092853087E-7</v>
      </c>
      <c r="J695" s="107">
        <v>74.217808980000001</v>
      </c>
      <c r="K695" s="107">
        <v>20.257428571399998</v>
      </c>
    </row>
    <row r="696" spans="1:11" x14ac:dyDescent="0.15">
      <c r="A696" s="34" t="s">
        <v>713</v>
      </c>
      <c r="B696" s="34" t="s">
        <v>714</v>
      </c>
      <c r="C696" s="34" t="s">
        <v>736</v>
      </c>
      <c r="D696" s="34" t="s">
        <v>845</v>
      </c>
      <c r="E696" s="34" t="s">
        <v>847</v>
      </c>
      <c r="F696" s="73">
        <v>1.205789E-2</v>
      </c>
      <c r="G696" s="55">
        <v>1.98184E-2</v>
      </c>
      <c r="H696" s="78">
        <f t="shared" si="20"/>
        <v>-0.39158105598837445</v>
      </c>
      <c r="I696" s="84">
        <f t="shared" si="21"/>
        <v>8.5504856232613314E-7</v>
      </c>
      <c r="J696" s="107">
        <v>19.8765</v>
      </c>
      <c r="K696" s="107">
        <v>62.096952381000001</v>
      </c>
    </row>
    <row r="697" spans="1:11" x14ac:dyDescent="0.15">
      <c r="A697" s="34" t="s">
        <v>312</v>
      </c>
      <c r="B697" s="34" t="s">
        <v>313</v>
      </c>
      <c r="C697" s="34" t="s">
        <v>94</v>
      </c>
      <c r="D697" s="34" t="s">
        <v>845</v>
      </c>
      <c r="E697" s="34" t="s">
        <v>848</v>
      </c>
      <c r="F697" s="73">
        <v>1.203306E-2</v>
      </c>
      <c r="G697" s="55">
        <v>0.1600849</v>
      </c>
      <c r="H697" s="78">
        <f t="shared" si="20"/>
        <v>-0.92483326035122615</v>
      </c>
      <c r="I697" s="84">
        <f t="shared" si="21"/>
        <v>8.5328781846443273E-7</v>
      </c>
      <c r="J697" s="107">
        <v>58.407888161999999</v>
      </c>
      <c r="K697" s="107">
        <v>24.766190476199998</v>
      </c>
    </row>
    <row r="698" spans="1:11" x14ac:dyDescent="0.15">
      <c r="A698" s="34" t="s">
        <v>1116</v>
      </c>
      <c r="B698" s="34" t="s">
        <v>1128</v>
      </c>
      <c r="C698" s="34" t="s">
        <v>88</v>
      </c>
      <c r="D698" s="34" t="s">
        <v>844</v>
      </c>
      <c r="E698" s="34" t="s">
        <v>847</v>
      </c>
      <c r="F698" s="73">
        <v>1.1934999999999999E-2</v>
      </c>
      <c r="G698" s="55">
        <v>0</v>
      </c>
      <c r="H698" s="78" t="str">
        <f t="shared" si="20"/>
        <v/>
      </c>
      <c r="I698" s="84">
        <f t="shared" si="21"/>
        <v>8.4633419208189813E-7</v>
      </c>
      <c r="J698" s="107">
        <v>11.042999999999999</v>
      </c>
      <c r="K698" s="107">
        <v>47.206047619000003</v>
      </c>
    </row>
    <row r="699" spans="1:11" x14ac:dyDescent="0.15">
      <c r="A699" s="34" t="s">
        <v>1068</v>
      </c>
      <c r="B699" s="34" t="s">
        <v>1069</v>
      </c>
      <c r="C699" s="34" t="s">
        <v>88</v>
      </c>
      <c r="D699" s="34" t="s">
        <v>844</v>
      </c>
      <c r="E699" s="34" t="s">
        <v>847</v>
      </c>
      <c r="F699" s="73">
        <v>1.1762999999999999E-2</v>
      </c>
      <c r="G699" s="55">
        <v>1.755143E-2</v>
      </c>
      <c r="H699" s="78">
        <f t="shared" si="20"/>
        <v>-0.32979819877924477</v>
      </c>
      <c r="I699" s="84">
        <f t="shared" si="21"/>
        <v>8.3413733568993438E-7</v>
      </c>
      <c r="J699" s="107">
        <v>11.840999999999999</v>
      </c>
      <c r="K699" s="107">
        <v>84.576619047600005</v>
      </c>
    </row>
    <row r="700" spans="1:11" x14ac:dyDescent="0.15">
      <c r="A700" s="34" t="s">
        <v>769</v>
      </c>
      <c r="B700" s="34" t="s">
        <v>558</v>
      </c>
      <c r="C700" s="34" t="s">
        <v>96</v>
      </c>
      <c r="D700" s="34" t="s">
        <v>845</v>
      </c>
      <c r="E700" s="34" t="s">
        <v>848</v>
      </c>
      <c r="F700" s="73">
        <v>1.1232819999999999E-2</v>
      </c>
      <c r="G700" s="55">
        <v>1.2234200000000001E-2</v>
      </c>
      <c r="H700" s="78">
        <f t="shared" si="20"/>
        <v>-8.1850877049582382E-2</v>
      </c>
      <c r="I700" s="84">
        <f t="shared" si="21"/>
        <v>7.9654123498126405E-7</v>
      </c>
      <c r="J700" s="107">
        <v>4.6400058</v>
      </c>
      <c r="K700" s="107">
        <v>66.382047619000005</v>
      </c>
    </row>
    <row r="701" spans="1:11" x14ac:dyDescent="0.15">
      <c r="A701" s="34" t="s">
        <v>1655</v>
      </c>
      <c r="B701" s="34" t="s">
        <v>1656</v>
      </c>
      <c r="C701" s="34" t="s">
        <v>88</v>
      </c>
      <c r="D701" s="34" t="s">
        <v>844</v>
      </c>
      <c r="E701" s="34" t="s">
        <v>847</v>
      </c>
      <c r="F701" s="73">
        <v>9.914870000000001E-3</v>
      </c>
      <c r="G701" s="55">
        <v>1.1737205900000001</v>
      </c>
      <c r="H701" s="78">
        <f t="shared" si="20"/>
        <v>-0.9915526147496484</v>
      </c>
      <c r="I701" s="84">
        <f t="shared" si="21"/>
        <v>7.0308282287784243E-7</v>
      </c>
      <c r="J701" s="107">
        <v>29.380344000000001</v>
      </c>
      <c r="K701" s="107">
        <v>24.319047618999999</v>
      </c>
    </row>
    <row r="702" spans="1:11" x14ac:dyDescent="0.15">
      <c r="A702" s="34" t="s">
        <v>1106</v>
      </c>
      <c r="B702" s="34" t="s">
        <v>1107</v>
      </c>
      <c r="C702" s="34" t="s">
        <v>95</v>
      </c>
      <c r="D702" s="34" t="s">
        <v>844</v>
      </c>
      <c r="E702" s="34" t="s">
        <v>847</v>
      </c>
      <c r="F702" s="73">
        <v>9.8672000000000013E-3</v>
      </c>
      <c r="G702" s="55">
        <v>6.6873900000000005E-3</v>
      </c>
      <c r="H702" s="78">
        <f t="shared" si="20"/>
        <v>0.47549342867695765</v>
      </c>
      <c r="I702" s="84">
        <f t="shared" si="21"/>
        <v>6.9970244994641865E-7</v>
      </c>
      <c r="J702" s="107">
        <v>15.981299999999999</v>
      </c>
      <c r="K702" s="107">
        <v>61.687428571399998</v>
      </c>
    </row>
    <row r="703" spans="1:11" x14ac:dyDescent="0.15">
      <c r="A703" s="34" t="s">
        <v>437</v>
      </c>
      <c r="B703" s="34" t="s">
        <v>1180</v>
      </c>
      <c r="C703" s="34" t="s">
        <v>91</v>
      </c>
      <c r="D703" s="34" t="s">
        <v>844</v>
      </c>
      <c r="E703" s="34" t="s">
        <v>847</v>
      </c>
      <c r="F703" s="73">
        <v>9.6352499999999997E-3</v>
      </c>
      <c r="G703" s="55">
        <v>2.2079999999999999E-3</v>
      </c>
      <c r="H703" s="78">
        <f t="shared" si="20"/>
        <v>3.3637907608695654</v>
      </c>
      <c r="I703" s="84">
        <f t="shared" si="21"/>
        <v>6.8325442180620938E-7</v>
      </c>
      <c r="J703" s="107">
        <v>5.0748661000000004</v>
      </c>
      <c r="K703" s="107">
        <v>92.307000000000002</v>
      </c>
    </row>
    <row r="704" spans="1:11" x14ac:dyDescent="0.15">
      <c r="A704" s="34" t="s">
        <v>1246</v>
      </c>
      <c r="B704" s="34" t="s">
        <v>1247</v>
      </c>
      <c r="C704" s="34" t="s">
        <v>88</v>
      </c>
      <c r="D704" s="34" t="s">
        <v>844</v>
      </c>
      <c r="E704" s="34" t="s">
        <v>847</v>
      </c>
      <c r="F704" s="73">
        <v>9.5144300000000008E-3</v>
      </c>
      <c r="G704" s="55">
        <v>0.47439540999999996</v>
      </c>
      <c r="H704" s="78">
        <f t="shared" si="20"/>
        <v>-0.97994409347257383</v>
      </c>
      <c r="I704" s="84">
        <f t="shared" si="21"/>
        <v>6.7468683931041257E-7</v>
      </c>
      <c r="J704" s="107">
        <v>47.843568519999998</v>
      </c>
      <c r="K704" s="107">
        <v>24.850952380999999</v>
      </c>
    </row>
    <row r="705" spans="1:11" x14ac:dyDescent="0.15">
      <c r="A705" s="34" t="s">
        <v>142</v>
      </c>
      <c r="B705" s="34" t="s">
        <v>1286</v>
      </c>
      <c r="C705" s="34" t="s">
        <v>91</v>
      </c>
      <c r="D705" s="34" t="s">
        <v>844</v>
      </c>
      <c r="E705" s="34" t="s">
        <v>847</v>
      </c>
      <c r="F705" s="73">
        <v>7.9571999999999993E-3</v>
      </c>
      <c r="G705" s="55">
        <v>2.774E-3</v>
      </c>
      <c r="H705" s="78">
        <f t="shared" si="20"/>
        <v>1.8684931506849312</v>
      </c>
      <c r="I705" s="84">
        <f t="shared" si="21"/>
        <v>5.6426061443100785E-7</v>
      </c>
      <c r="J705" s="107">
        <v>168.13047324999999</v>
      </c>
      <c r="K705" s="107">
        <v>36.1511904762</v>
      </c>
    </row>
    <row r="706" spans="1:11" x14ac:dyDescent="0.15">
      <c r="A706" s="34" t="s">
        <v>344</v>
      </c>
      <c r="B706" s="34" t="s">
        <v>345</v>
      </c>
      <c r="C706" s="34" t="s">
        <v>89</v>
      </c>
      <c r="D706" s="34" t="s">
        <v>844</v>
      </c>
      <c r="E706" s="34" t="s">
        <v>847</v>
      </c>
      <c r="F706" s="73">
        <v>6.8064799999999993E-3</v>
      </c>
      <c r="G706" s="55">
        <v>3.4538050000000001E-2</v>
      </c>
      <c r="H706" s="78">
        <f t="shared" si="20"/>
        <v>-0.8029280749781762</v>
      </c>
      <c r="I706" s="84">
        <f t="shared" si="21"/>
        <v>4.826608086905402E-7</v>
      </c>
      <c r="J706" s="107">
        <v>11.352207059999998</v>
      </c>
      <c r="K706" s="107">
        <v>27.40945</v>
      </c>
    </row>
    <row r="707" spans="1:11" x14ac:dyDescent="0.15">
      <c r="A707" s="34" t="s">
        <v>1446</v>
      </c>
      <c r="B707" s="34" t="s">
        <v>365</v>
      </c>
      <c r="C707" s="34" t="s">
        <v>87</v>
      </c>
      <c r="D707" s="34" t="s">
        <v>844</v>
      </c>
      <c r="E707" s="34" t="s">
        <v>847</v>
      </c>
      <c r="F707" s="73">
        <v>6.7193999999999995E-3</v>
      </c>
      <c r="G707" s="55">
        <v>4.5084569999999999</v>
      </c>
      <c r="H707" s="78">
        <f t="shared" si="20"/>
        <v>-0.99850960095660224</v>
      </c>
      <c r="I707" s="84">
        <f t="shared" si="21"/>
        <v>4.764857955823298E-7</v>
      </c>
      <c r="J707" s="107">
        <v>24.899713179999999</v>
      </c>
      <c r="K707" s="107">
        <v>27.839047618999999</v>
      </c>
    </row>
    <row r="708" spans="1:11" x14ac:dyDescent="0.15">
      <c r="A708" s="34" t="s">
        <v>1006</v>
      </c>
      <c r="B708" s="34" t="s">
        <v>1007</v>
      </c>
      <c r="C708" s="34" t="s">
        <v>95</v>
      </c>
      <c r="D708" s="34" t="s">
        <v>844</v>
      </c>
      <c r="E708" s="34" t="s">
        <v>847</v>
      </c>
      <c r="F708" s="73">
        <v>5.8049799999999995E-3</v>
      </c>
      <c r="G708" s="55">
        <v>1.4880000000000001E-2</v>
      </c>
      <c r="H708" s="78">
        <f t="shared" si="20"/>
        <v>-0.60988037634408609</v>
      </c>
      <c r="I708" s="84">
        <f t="shared" si="21"/>
        <v>4.1164248498965869E-7</v>
      </c>
      <c r="J708" s="107">
        <v>11.925000000000001</v>
      </c>
      <c r="K708" s="107">
        <v>59.888333333299997</v>
      </c>
    </row>
    <row r="709" spans="1:11" x14ac:dyDescent="0.15">
      <c r="A709" s="34" t="s">
        <v>1402</v>
      </c>
      <c r="B709" s="34" t="s">
        <v>368</v>
      </c>
      <c r="C709" s="34" t="s">
        <v>87</v>
      </c>
      <c r="D709" s="34" t="s">
        <v>844</v>
      </c>
      <c r="E709" s="34" t="s">
        <v>847</v>
      </c>
      <c r="F709" s="73">
        <v>5.2654961023235001E-3</v>
      </c>
      <c r="G709" s="55">
        <v>0</v>
      </c>
      <c r="H709" s="78" t="str">
        <f t="shared" si="20"/>
        <v/>
      </c>
      <c r="I709" s="84">
        <f t="shared" si="21"/>
        <v>3.7338662670048955E-7</v>
      </c>
      <c r="J709" s="107">
        <v>11.900195999999999</v>
      </c>
      <c r="K709" s="107">
        <v>58.564619047599997</v>
      </c>
    </row>
    <row r="710" spans="1:11" x14ac:dyDescent="0.15">
      <c r="A710" s="34" t="s">
        <v>101</v>
      </c>
      <c r="B710" s="34" t="s">
        <v>102</v>
      </c>
      <c r="C710" s="34" t="s">
        <v>88</v>
      </c>
      <c r="D710" s="34" t="s">
        <v>844</v>
      </c>
      <c r="E710" s="34" t="s">
        <v>847</v>
      </c>
      <c r="F710" s="73">
        <v>5.0920000000000002E-3</v>
      </c>
      <c r="G710" s="55">
        <v>0</v>
      </c>
      <c r="H710" s="78" t="str">
        <f t="shared" si="20"/>
        <v/>
      </c>
      <c r="I710" s="84">
        <f t="shared" si="21"/>
        <v>3.6108367876673862E-7</v>
      </c>
      <c r="J710" s="107">
        <v>9.0635999999999992</v>
      </c>
      <c r="K710" s="107">
        <v>47.510550000000002</v>
      </c>
    </row>
    <row r="711" spans="1:11" x14ac:dyDescent="0.15">
      <c r="A711" s="34" t="s">
        <v>910</v>
      </c>
      <c r="B711" s="34" t="s">
        <v>911</v>
      </c>
      <c r="C711" s="34" t="s">
        <v>90</v>
      </c>
      <c r="D711" s="34" t="s">
        <v>844</v>
      </c>
      <c r="E711" s="34" t="s">
        <v>847</v>
      </c>
      <c r="F711" s="73">
        <v>5.0386400000000005E-3</v>
      </c>
      <c r="G711" s="55">
        <v>5.3039000000000003E-2</v>
      </c>
      <c r="H711" s="78">
        <f t="shared" ref="H711:H771" si="22">IF(ISERROR(F711/G711-1),"",((F711/G711-1)))</f>
        <v>-0.90500122551330153</v>
      </c>
      <c r="I711" s="84">
        <f t="shared" ref="I711:I742" si="23">F711/$F$771</f>
        <v>3.5729981680699923E-7</v>
      </c>
      <c r="J711" s="107">
        <v>5.7304349705988002</v>
      </c>
      <c r="K711" s="107">
        <v>22.3796666667</v>
      </c>
    </row>
    <row r="712" spans="1:11" x14ac:dyDescent="0.15">
      <c r="A712" s="34" t="s">
        <v>652</v>
      </c>
      <c r="B712" s="34" t="s">
        <v>416</v>
      </c>
      <c r="C712" s="34" t="s">
        <v>109</v>
      </c>
      <c r="D712" s="34" t="s">
        <v>845</v>
      </c>
      <c r="E712" s="34" t="s">
        <v>847</v>
      </c>
      <c r="F712" s="73">
        <v>4.9537317860478E-3</v>
      </c>
      <c r="G712" s="55">
        <v>0</v>
      </c>
      <c r="H712" s="78" t="str">
        <f t="shared" si="22"/>
        <v/>
      </c>
      <c r="I712" s="84">
        <f t="shared" si="23"/>
        <v>3.5127880929494622E-7</v>
      </c>
      <c r="J712" s="107">
        <v>21.3517779425874</v>
      </c>
      <c r="K712" s="107">
        <v>73.907571428599994</v>
      </c>
    </row>
    <row r="713" spans="1:11" x14ac:dyDescent="0.15">
      <c r="A713" s="34" t="s">
        <v>462</v>
      </c>
      <c r="B713" s="34" t="s">
        <v>474</v>
      </c>
      <c r="C713" s="34" t="s">
        <v>92</v>
      </c>
      <c r="D713" s="34" t="s">
        <v>845</v>
      </c>
      <c r="E713" s="34" t="s">
        <v>848</v>
      </c>
      <c r="F713" s="73">
        <v>4.4343000000000004E-3</v>
      </c>
      <c r="G713" s="55">
        <v>0</v>
      </c>
      <c r="H713" s="78" t="str">
        <f t="shared" si="22"/>
        <v/>
      </c>
      <c r="I713" s="84">
        <f t="shared" si="23"/>
        <v>3.1444488545863101E-7</v>
      </c>
      <c r="J713" s="107">
        <v>51.714073079999999</v>
      </c>
      <c r="K713" s="107">
        <v>12.7110952381</v>
      </c>
    </row>
    <row r="714" spans="1:11" x14ac:dyDescent="0.15">
      <c r="A714" s="34" t="s">
        <v>1449</v>
      </c>
      <c r="B714" s="34" t="s">
        <v>358</v>
      </c>
      <c r="C714" s="34" t="s">
        <v>87</v>
      </c>
      <c r="D714" s="34" t="s">
        <v>844</v>
      </c>
      <c r="E714" s="34" t="s">
        <v>847</v>
      </c>
      <c r="F714" s="73">
        <v>4.3739199999999999E-3</v>
      </c>
      <c r="G714" s="55">
        <v>0</v>
      </c>
      <c r="H714" s="78" t="str">
        <f t="shared" si="22"/>
        <v/>
      </c>
      <c r="I714" s="84">
        <f t="shared" si="23"/>
        <v>3.1016322156940557E-7</v>
      </c>
      <c r="J714" s="107">
        <v>23.138115690000003</v>
      </c>
      <c r="K714" s="107">
        <v>18.858000000000001</v>
      </c>
    </row>
    <row r="715" spans="1:11" x14ac:dyDescent="0.15">
      <c r="A715" s="34" t="s">
        <v>915</v>
      </c>
      <c r="B715" s="34" t="s">
        <v>916</v>
      </c>
      <c r="C715" s="34" t="s">
        <v>88</v>
      </c>
      <c r="D715" s="34" t="s">
        <v>844</v>
      </c>
      <c r="E715" s="34" t="s">
        <v>847</v>
      </c>
      <c r="F715" s="73">
        <v>3.8924799999999998E-3</v>
      </c>
      <c r="G715" s="55">
        <v>5.0753500000000003</v>
      </c>
      <c r="H715" s="78">
        <f t="shared" si="22"/>
        <v>-0.9992330617592875</v>
      </c>
      <c r="I715" s="84">
        <f t="shared" si="23"/>
        <v>2.7602336958483003E-7</v>
      </c>
      <c r="J715" s="107">
        <v>18.868390000000002</v>
      </c>
      <c r="K715" s="107">
        <v>9.4964285713999992</v>
      </c>
    </row>
    <row r="716" spans="1:11" x14ac:dyDescent="0.15">
      <c r="A716" s="34" t="s">
        <v>1583</v>
      </c>
      <c r="B716" s="34" t="s">
        <v>1588</v>
      </c>
      <c r="C716" s="143" t="s">
        <v>1593</v>
      </c>
      <c r="D716" s="34" t="s">
        <v>845</v>
      </c>
      <c r="E716" s="34" t="s">
        <v>848</v>
      </c>
      <c r="F716" s="73">
        <v>3.8772699999999999E-3</v>
      </c>
      <c r="G716" s="55">
        <v>0</v>
      </c>
      <c r="H716" s="78" t="str">
        <f t="shared" si="22"/>
        <v/>
      </c>
      <c r="I716" s="84">
        <f t="shared" si="23"/>
        <v>2.7494479873761046E-7</v>
      </c>
      <c r="J716" s="107">
        <v>9.9480000000000004</v>
      </c>
      <c r="K716" s="107">
        <v>41.452272727299999</v>
      </c>
    </row>
    <row r="717" spans="1:11" x14ac:dyDescent="0.15">
      <c r="A717" s="34" t="s">
        <v>237</v>
      </c>
      <c r="B717" s="34" t="s">
        <v>1380</v>
      </c>
      <c r="C717" s="34" t="s">
        <v>94</v>
      </c>
      <c r="D717" s="34" t="s">
        <v>844</v>
      </c>
      <c r="E717" s="34" t="s">
        <v>847</v>
      </c>
      <c r="F717" s="73">
        <v>3.4271999999999996E-3</v>
      </c>
      <c r="G717" s="55">
        <v>0.58717059999999999</v>
      </c>
      <c r="H717" s="78">
        <f t="shared" si="22"/>
        <v>-0.99416319550059218</v>
      </c>
      <c r="I717" s="84">
        <f t="shared" si="23"/>
        <v>2.4302945480545295E-7</v>
      </c>
      <c r="J717" s="107">
        <v>3.8447182099999999</v>
      </c>
      <c r="K717" s="107">
        <v>68.219619047600006</v>
      </c>
    </row>
    <row r="718" spans="1:11" x14ac:dyDescent="0.15">
      <c r="A718" s="34" t="s">
        <v>933</v>
      </c>
      <c r="B718" s="34" t="s">
        <v>1774</v>
      </c>
      <c r="C718" s="34" t="s">
        <v>88</v>
      </c>
      <c r="D718" s="34" t="s">
        <v>844</v>
      </c>
      <c r="E718" s="34" t="s">
        <v>847</v>
      </c>
      <c r="F718" s="73">
        <v>3.1383000000000001E-3</v>
      </c>
      <c r="G718" s="55">
        <v>0</v>
      </c>
      <c r="H718" s="78" t="str">
        <f t="shared" si="22"/>
        <v/>
      </c>
      <c r="I718" s="84">
        <f t="shared" si="23"/>
        <v>2.2254299078430005E-7</v>
      </c>
      <c r="J718" s="107">
        <v>10.00732</v>
      </c>
      <c r="K718" s="107">
        <v>27.712952381000001</v>
      </c>
    </row>
    <row r="719" spans="1:11" x14ac:dyDescent="0.15">
      <c r="A719" s="34" t="s">
        <v>1268</v>
      </c>
      <c r="B719" s="34" t="s">
        <v>1269</v>
      </c>
      <c r="C719" s="34" t="s">
        <v>88</v>
      </c>
      <c r="D719" s="34" t="s">
        <v>844</v>
      </c>
      <c r="E719" s="34" t="s">
        <v>847</v>
      </c>
      <c r="F719" s="73">
        <v>2.5861E-3</v>
      </c>
      <c r="G719" s="55">
        <v>1.99387E-2</v>
      </c>
      <c r="H719" s="78">
        <f t="shared" si="22"/>
        <v>-0.87029746172017231</v>
      </c>
      <c r="I719" s="84">
        <f t="shared" si="23"/>
        <v>1.8338540880963525E-7</v>
      </c>
      <c r="J719" s="107">
        <v>10.940200000000001</v>
      </c>
      <c r="K719" s="107">
        <v>12.2935714286</v>
      </c>
    </row>
    <row r="720" spans="1:11" x14ac:dyDescent="0.15">
      <c r="A720" s="34" t="s">
        <v>1444</v>
      </c>
      <c r="B720" s="34" t="s">
        <v>360</v>
      </c>
      <c r="C720" s="34" t="s">
        <v>87</v>
      </c>
      <c r="D720" s="34" t="s">
        <v>844</v>
      </c>
      <c r="E720" s="34" t="s">
        <v>847</v>
      </c>
      <c r="F720" s="73">
        <v>2.4621000000000001E-3</v>
      </c>
      <c r="G720" s="55">
        <v>2.54528E-3</v>
      </c>
      <c r="H720" s="78">
        <f t="shared" si="22"/>
        <v>-3.268009806386718E-2</v>
      </c>
      <c r="I720" s="84">
        <f t="shared" si="23"/>
        <v>1.7459232629449866E-7</v>
      </c>
      <c r="J720" s="107">
        <v>11.067761379999999</v>
      </c>
      <c r="K720" s="107">
        <v>33.178095238099999</v>
      </c>
    </row>
    <row r="721" spans="1:11" x14ac:dyDescent="0.15">
      <c r="A721" s="34" t="s">
        <v>1008</v>
      </c>
      <c r="B721" s="34" t="s">
        <v>1009</v>
      </c>
      <c r="C721" s="34" t="s">
        <v>95</v>
      </c>
      <c r="D721" s="34" t="s">
        <v>844</v>
      </c>
      <c r="E721" s="34" t="s">
        <v>847</v>
      </c>
      <c r="F721" s="73">
        <v>2.2279999999999999E-3</v>
      </c>
      <c r="G721" s="55">
        <v>0</v>
      </c>
      <c r="H721" s="78" t="str">
        <f t="shared" si="22"/>
        <v/>
      </c>
      <c r="I721" s="84">
        <f t="shared" si="23"/>
        <v>1.5799183744938994E-7</v>
      </c>
      <c r="J721" s="107">
        <v>11.27</v>
      </c>
      <c r="K721" s="107">
        <v>64.531904761899995</v>
      </c>
    </row>
    <row r="722" spans="1:11" x14ac:dyDescent="0.15">
      <c r="A722" s="34" t="s">
        <v>961</v>
      </c>
      <c r="B722" s="34" t="s">
        <v>831</v>
      </c>
      <c r="C722" s="34" t="s">
        <v>90</v>
      </c>
      <c r="D722" s="34" t="s">
        <v>844</v>
      </c>
      <c r="E722" s="34" t="s">
        <v>847</v>
      </c>
      <c r="F722" s="73">
        <v>2.0945100000000004E-3</v>
      </c>
      <c r="G722" s="55">
        <v>0.64737299999999998</v>
      </c>
      <c r="H722" s="78">
        <f t="shared" si="22"/>
        <v>-0.99676460093331043</v>
      </c>
      <c r="I722" s="84">
        <f t="shared" si="23"/>
        <v>1.4852580047402235E-7</v>
      </c>
      <c r="J722" s="107">
        <v>3.3291470184985994</v>
      </c>
      <c r="K722" s="107">
        <v>95.080333333300004</v>
      </c>
    </row>
    <row r="723" spans="1:11" x14ac:dyDescent="0.15">
      <c r="A723" s="34" t="s">
        <v>1123</v>
      </c>
      <c r="B723" s="34" t="s">
        <v>1136</v>
      </c>
      <c r="C723" s="34" t="s">
        <v>95</v>
      </c>
      <c r="D723" s="34" t="s">
        <v>844</v>
      </c>
      <c r="E723" s="34" t="s">
        <v>847</v>
      </c>
      <c r="F723" s="73">
        <v>1.6695999999999998E-3</v>
      </c>
      <c r="G723" s="55">
        <v>9.2314599999999986E-3</v>
      </c>
      <c r="H723" s="78">
        <f t="shared" si="22"/>
        <v>-0.81914020100829121</v>
      </c>
      <c r="I723" s="84">
        <f t="shared" si="23"/>
        <v>1.1839460134896833E-7</v>
      </c>
      <c r="J723" s="107">
        <v>15.859349999999999</v>
      </c>
      <c r="K723" s="107">
        <v>61.241</v>
      </c>
    </row>
    <row r="724" spans="1:11" x14ac:dyDescent="0.15">
      <c r="A724" s="34" t="s">
        <v>1406</v>
      </c>
      <c r="B724" s="34" t="s">
        <v>818</v>
      </c>
      <c r="C724" s="34" t="s">
        <v>87</v>
      </c>
      <c r="D724" s="34" t="s">
        <v>844</v>
      </c>
      <c r="E724" s="34" t="s">
        <v>847</v>
      </c>
      <c r="F724" s="73">
        <v>1.1856E-3</v>
      </c>
      <c r="G724" s="55">
        <v>0</v>
      </c>
      <c r="H724" s="78" t="str">
        <f t="shared" si="22"/>
        <v/>
      </c>
      <c r="I724" s="84">
        <f t="shared" si="23"/>
        <v>8.4073214757628682E-8</v>
      </c>
      <c r="J724" s="107">
        <v>13.03841853</v>
      </c>
      <c r="K724" s="107">
        <v>3.3408571429</v>
      </c>
    </row>
    <row r="725" spans="1:11" x14ac:dyDescent="0.15">
      <c r="A725" s="34" t="s">
        <v>1288</v>
      </c>
      <c r="B725" s="34" t="s">
        <v>1289</v>
      </c>
      <c r="C725" s="34" t="s">
        <v>90</v>
      </c>
      <c r="D725" s="34" t="s">
        <v>844</v>
      </c>
      <c r="E725" s="34" t="s">
        <v>847</v>
      </c>
      <c r="F725" s="73">
        <v>1.1060999999999998E-3</v>
      </c>
      <c r="G725" s="55">
        <v>0.16727626999999998</v>
      </c>
      <c r="H725" s="78">
        <f t="shared" si="22"/>
        <v>-0.99338758569879637</v>
      </c>
      <c r="I725" s="84">
        <f t="shared" si="23"/>
        <v>7.8435714274133845E-8</v>
      </c>
      <c r="J725" s="107">
        <v>9.7736627100000018</v>
      </c>
      <c r="K725" s="107">
        <v>38.482238095200003</v>
      </c>
    </row>
    <row r="726" spans="1:11" x14ac:dyDescent="0.15">
      <c r="A726" s="34" t="s">
        <v>1264</v>
      </c>
      <c r="B726" s="34" t="s">
        <v>1265</v>
      </c>
      <c r="C726" s="34" t="s">
        <v>88</v>
      </c>
      <c r="D726" s="34" t="s">
        <v>844</v>
      </c>
      <c r="E726" s="34" t="s">
        <v>847</v>
      </c>
      <c r="F726" s="73">
        <v>1.0445999999999999E-3</v>
      </c>
      <c r="G726" s="55">
        <v>0.57219490000000006</v>
      </c>
      <c r="H726" s="78">
        <f t="shared" si="22"/>
        <v>-0.99817439826884158</v>
      </c>
      <c r="I726" s="84">
        <f t="shared" si="23"/>
        <v>7.4074628994449152E-8</v>
      </c>
      <c r="J726" s="107">
        <v>104.07</v>
      </c>
      <c r="K726" s="107">
        <v>5.8942857142999996</v>
      </c>
    </row>
    <row r="727" spans="1:11" x14ac:dyDescent="0.15">
      <c r="A727" s="34" t="s">
        <v>698</v>
      </c>
      <c r="B727" s="34" t="s">
        <v>706</v>
      </c>
      <c r="C727" s="34" t="s">
        <v>88</v>
      </c>
      <c r="D727" s="34" t="s">
        <v>844</v>
      </c>
      <c r="E727" s="34" t="s">
        <v>847</v>
      </c>
      <c r="F727" s="73">
        <v>5.0985000000000006E-4</v>
      </c>
      <c r="G727" s="55">
        <v>0</v>
      </c>
      <c r="H727" s="78" t="str">
        <f t="shared" si="22"/>
        <v/>
      </c>
      <c r="I727" s="84">
        <f t="shared" si="23"/>
        <v>3.6154460647922562E-8</v>
      </c>
      <c r="J727" s="107">
        <v>11.26</v>
      </c>
      <c r="K727" s="107">
        <v>40.116809523800001</v>
      </c>
    </row>
    <row r="728" spans="1:11" x14ac:dyDescent="0.15">
      <c r="A728" s="34" t="s">
        <v>436</v>
      </c>
      <c r="B728" s="34" t="s">
        <v>1618</v>
      </c>
      <c r="C728" s="34" t="s">
        <v>93</v>
      </c>
      <c r="D728" s="34" t="s">
        <v>844</v>
      </c>
      <c r="E728" s="34" t="s">
        <v>847</v>
      </c>
      <c r="F728" s="73">
        <v>8.6719999999999996E-5</v>
      </c>
      <c r="G728" s="55">
        <v>5.3400000000000001E-3</v>
      </c>
      <c r="H728" s="78">
        <f t="shared" si="22"/>
        <v>-0.98376029962546818</v>
      </c>
      <c r="I728" s="84">
        <f t="shared" si="23"/>
        <v>6.1494848041342438E-9</v>
      </c>
      <c r="J728" s="107">
        <v>5.1222252162395163</v>
      </c>
      <c r="K728" s="107">
        <v>52.279904761899999</v>
      </c>
    </row>
    <row r="729" spans="1:11" x14ac:dyDescent="0.15">
      <c r="A729" s="34" t="s">
        <v>1411</v>
      </c>
      <c r="B729" s="34" t="s">
        <v>816</v>
      </c>
      <c r="C729" s="34" t="s">
        <v>87</v>
      </c>
      <c r="D729" s="34" t="s">
        <v>844</v>
      </c>
      <c r="E729" s="34" t="s">
        <v>847</v>
      </c>
      <c r="F729" s="73">
        <v>0</v>
      </c>
      <c r="G729" s="55">
        <v>5.1239999999999997</v>
      </c>
      <c r="H729" s="78">
        <f t="shared" si="22"/>
        <v>-1</v>
      </c>
      <c r="I729" s="84">
        <f t="shared" si="23"/>
        <v>0</v>
      </c>
      <c r="J729" s="107">
        <v>8.5001356599999998</v>
      </c>
      <c r="K729" s="107">
        <v>28.0743333333</v>
      </c>
    </row>
    <row r="730" spans="1:11" x14ac:dyDescent="0.15">
      <c r="A730" s="34" t="s">
        <v>1412</v>
      </c>
      <c r="B730" s="34" t="s">
        <v>817</v>
      </c>
      <c r="C730" s="34" t="s">
        <v>87</v>
      </c>
      <c r="D730" s="34" t="s">
        <v>844</v>
      </c>
      <c r="E730" s="34" t="s">
        <v>847</v>
      </c>
      <c r="F730" s="73">
        <v>0</v>
      </c>
      <c r="G730" s="55">
        <v>5.1028500000000001</v>
      </c>
      <c r="H730" s="78">
        <f t="shared" si="22"/>
        <v>-1</v>
      </c>
      <c r="I730" s="84">
        <f t="shared" si="23"/>
        <v>0</v>
      </c>
      <c r="J730" s="107">
        <v>16.997149799999999</v>
      </c>
      <c r="K730" s="107">
        <v>36.582904761899997</v>
      </c>
    </row>
    <row r="731" spans="1:11" x14ac:dyDescent="0.15">
      <c r="A731" s="34" t="s">
        <v>1518</v>
      </c>
      <c r="B731" s="34" t="s">
        <v>1571</v>
      </c>
      <c r="C731" s="34" t="s">
        <v>94</v>
      </c>
      <c r="D731" s="34" t="s">
        <v>845</v>
      </c>
      <c r="E731" s="34" t="s">
        <v>848</v>
      </c>
      <c r="F731" s="73">
        <v>0</v>
      </c>
      <c r="G731" s="55">
        <v>0.922566</v>
      </c>
      <c r="H731" s="78">
        <f t="shared" si="22"/>
        <v>-1</v>
      </c>
      <c r="I731" s="84">
        <f t="shared" si="23"/>
        <v>0</v>
      </c>
      <c r="J731" s="107">
        <v>34.835252760000003</v>
      </c>
      <c r="K731" s="107">
        <v>37.5433809524</v>
      </c>
    </row>
    <row r="732" spans="1:11" x14ac:dyDescent="0.15">
      <c r="A732" s="34" t="s">
        <v>1625</v>
      </c>
      <c r="B732" s="34" t="s">
        <v>1626</v>
      </c>
      <c r="C732" s="34" t="s">
        <v>88</v>
      </c>
      <c r="D732" s="34" t="s">
        <v>844</v>
      </c>
      <c r="E732" s="34" t="s">
        <v>847</v>
      </c>
      <c r="F732" s="73">
        <v>0</v>
      </c>
      <c r="G732" s="55">
        <v>0.55540195999999997</v>
      </c>
      <c r="H732" s="78">
        <f t="shared" si="22"/>
        <v>-1</v>
      </c>
      <c r="I732" s="84">
        <f t="shared" si="23"/>
        <v>0</v>
      </c>
      <c r="J732" s="107">
        <v>391.76151900000002</v>
      </c>
      <c r="K732" s="107">
        <v>21.049714285699999</v>
      </c>
    </row>
    <row r="733" spans="1:11" x14ac:dyDescent="0.15">
      <c r="A733" s="34" t="s">
        <v>932</v>
      </c>
      <c r="B733" s="34" t="s">
        <v>377</v>
      </c>
      <c r="C733" s="34" t="s">
        <v>88</v>
      </c>
      <c r="D733" s="34" t="s">
        <v>844</v>
      </c>
      <c r="E733" s="34" t="s">
        <v>847</v>
      </c>
      <c r="F733" s="73">
        <v>0</v>
      </c>
      <c r="G733" s="55">
        <v>0.13719055999999999</v>
      </c>
      <c r="H733" s="78">
        <f t="shared" si="22"/>
        <v>-1</v>
      </c>
      <c r="I733" s="84">
        <f t="shared" si="23"/>
        <v>0</v>
      </c>
      <c r="J733" s="107">
        <v>10.17088</v>
      </c>
      <c r="K733" s="107">
        <v>32.111095238099999</v>
      </c>
    </row>
    <row r="734" spans="1:11" x14ac:dyDescent="0.15">
      <c r="A734" s="34" t="s">
        <v>559</v>
      </c>
      <c r="B734" s="34" t="s">
        <v>560</v>
      </c>
      <c r="C734" s="34" t="s">
        <v>96</v>
      </c>
      <c r="D734" s="34" t="s">
        <v>845</v>
      </c>
      <c r="E734" s="34" t="s">
        <v>848</v>
      </c>
      <c r="F734" s="73">
        <v>0</v>
      </c>
      <c r="G734" s="55">
        <v>6.1188960000000001E-2</v>
      </c>
      <c r="H734" s="78">
        <f t="shared" si="22"/>
        <v>-1</v>
      </c>
      <c r="I734" s="84">
        <f t="shared" si="23"/>
        <v>0</v>
      </c>
      <c r="J734" s="107">
        <v>18.200006500000001</v>
      </c>
      <c r="K734" s="107">
        <v>51.853428571400002</v>
      </c>
    </row>
    <row r="735" spans="1:11" x14ac:dyDescent="0.15">
      <c r="A735" s="34" t="s">
        <v>665</v>
      </c>
      <c r="B735" s="34" t="s">
        <v>405</v>
      </c>
      <c r="C735" s="34" t="s">
        <v>109</v>
      </c>
      <c r="D735" s="34" t="s">
        <v>845</v>
      </c>
      <c r="E735" s="34" t="s">
        <v>847</v>
      </c>
      <c r="F735" s="73">
        <v>0</v>
      </c>
      <c r="G735" s="55">
        <v>2.9254499999999999E-2</v>
      </c>
      <c r="H735" s="78">
        <f t="shared" si="22"/>
        <v>-1</v>
      </c>
      <c r="I735" s="84">
        <f t="shared" si="23"/>
        <v>0</v>
      </c>
      <c r="J735" s="107">
        <v>85.748086499644799</v>
      </c>
      <c r="K735" s="107">
        <v>40.421999999999997</v>
      </c>
    </row>
    <row r="736" spans="1:11" x14ac:dyDescent="0.15">
      <c r="A736" s="34" t="s">
        <v>1022</v>
      </c>
      <c r="B736" s="34" t="s">
        <v>1023</v>
      </c>
      <c r="C736" s="34" t="s">
        <v>90</v>
      </c>
      <c r="D736" s="34" t="s">
        <v>844</v>
      </c>
      <c r="E736" s="34" t="s">
        <v>847</v>
      </c>
      <c r="F736" s="73">
        <v>0</v>
      </c>
      <c r="G736" s="55">
        <v>2.906218E-2</v>
      </c>
      <c r="H736" s="78">
        <f t="shared" si="22"/>
        <v>-1</v>
      </c>
      <c r="I736" s="84">
        <f t="shared" si="23"/>
        <v>0</v>
      </c>
      <c r="J736" s="107">
        <v>5.2648295300000001</v>
      </c>
      <c r="K736" s="107">
        <v>70.580428571400006</v>
      </c>
    </row>
    <row r="737" spans="1:11" x14ac:dyDescent="0.15">
      <c r="A737" s="34" t="s">
        <v>725</v>
      </c>
      <c r="B737" s="34" t="s">
        <v>726</v>
      </c>
      <c r="C737" s="34" t="s">
        <v>736</v>
      </c>
      <c r="D737" s="34" t="s">
        <v>845</v>
      </c>
      <c r="E737" s="34" t="s">
        <v>847</v>
      </c>
      <c r="F737" s="73">
        <v>0</v>
      </c>
      <c r="G737" s="55">
        <v>2.7089999999999999E-2</v>
      </c>
      <c r="H737" s="78">
        <f t="shared" si="22"/>
        <v>-1</v>
      </c>
      <c r="I737" s="84">
        <f t="shared" si="23"/>
        <v>0</v>
      </c>
      <c r="J737" s="107">
        <v>8.3435000000000006</v>
      </c>
      <c r="K737" s="107">
        <v>45.531285714299997</v>
      </c>
    </row>
    <row r="738" spans="1:11" x14ac:dyDescent="0.15">
      <c r="A738" s="34" t="s">
        <v>1450</v>
      </c>
      <c r="B738" s="34" t="s">
        <v>376</v>
      </c>
      <c r="C738" s="34" t="s">
        <v>87</v>
      </c>
      <c r="D738" s="34" t="s">
        <v>844</v>
      </c>
      <c r="E738" s="34" t="s">
        <v>847</v>
      </c>
      <c r="F738" s="73">
        <v>0</v>
      </c>
      <c r="G738" s="55">
        <v>2.1347939999999999E-2</v>
      </c>
      <c r="H738" s="78">
        <f t="shared" si="22"/>
        <v>-1</v>
      </c>
      <c r="I738" s="84">
        <f t="shared" si="23"/>
        <v>0</v>
      </c>
      <c r="J738" s="107">
        <v>10.426110269999999</v>
      </c>
      <c r="K738" s="107">
        <v>27.689142857099998</v>
      </c>
    </row>
    <row r="739" spans="1:11" x14ac:dyDescent="0.15">
      <c r="A739" s="34" t="s">
        <v>1422</v>
      </c>
      <c r="B739" s="34" t="s">
        <v>825</v>
      </c>
      <c r="C739" s="34" t="s">
        <v>87</v>
      </c>
      <c r="D739" s="34" t="s">
        <v>844</v>
      </c>
      <c r="E739" s="34" t="s">
        <v>847</v>
      </c>
      <c r="F739" s="73">
        <v>0</v>
      </c>
      <c r="G739" s="55">
        <v>1.1622450000000001E-2</v>
      </c>
      <c r="H739" s="78">
        <f t="shared" si="22"/>
        <v>-1</v>
      </c>
      <c r="I739" s="84">
        <f t="shared" si="23"/>
        <v>0</v>
      </c>
      <c r="J739" s="107">
        <v>9.5294732599999996</v>
      </c>
      <c r="K739" s="107">
        <v>16.284238095199999</v>
      </c>
    </row>
    <row r="740" spans="1:11" x14ac:dyDescent="0.15">
      <c r="A740" s="34" t="s">
        <v>394</v>
      </c>
      <c r="B740" s="34" t="s">
        <v>395</v>
      </c>
      <c r="C740" s="34" t="s">
        <v>378</v>
      </c>
      <c r="D740" s="34" t="s">
        <v>845</v>
      </c>
      <c r="E740" s="34" t="s">
        <v>848</v>
      </c>
      <c r="F740" s="73">
        <v>0</v>
      </c>
      <c r="G740" s="55">
        <v>4.1038000000000003E-3</v>
      </c>
      <c r="H740" s="78">
        <f t="shared" si="22"/>
        <v>-1</v>
      </c>
      <c r="I740" s="84">
        <f t="shared" si="23"/>
        <v>0</v>
      </c>
      <c r="J740" s="107">
        <v>14.565</v>
      </c>
      <c r="K740" s="107">
        <v>20.020761904800001</v>
      </c>
    </row>
    <row r="741" spans="1:11" x14ac:dyDescent="0.15">
      <c r="A741" s="34" t="s">
        <v>1004</v>
      </c>
      <c r="B741" s="34" t="s">
        <v>1005</v>
      </c>
      <c r="C741" s="34" t="s">
        <v>89</v>
      </c>
      <c r="D741" s="34" t="s">
        <v>844</v>
      </c>
      <c r="E741" s="34" t="s">
        <v>847</v>
      </c>
      <c r="F741" s="73">
        <v>0</v>
      </c>
      <c r="G741" s="55">
        <v>3.9421999999999999E-3</v>
      </c>
      <c r="H741" s="78">
        <f t="shared" si="22"/>
        <v>-1</v>
      </c>
      <c r="I741" s="84">
        <f t="shared" si="23"/>
        <v>0</v>
      </c>
      <c r="J741" s="107">
        <v>1.234065</v>
      </c>
      <c r="K741" s="107">
        <v>51.811349999999997</v>
      </c>
    </row>
    <row r="742" spans="1:11" x14ac:dyDescent="0.15">
      <c r="A742" s="34" t="s">
        <v>1567</v>
      </c>
      <c r="B742" s="34" t="s">
        <v>1568</v>
      </c>
      <c r="C742" s="34" t="s">
        <v>94</v>
      </c>
      <c r="D742" s="34" t="s">
        <v>845</v>
      </c>
      <c r="E742" s="34" t="s">
        <v>848</v>
      </c>
      <c r="F742" s="73">
        <v>0</v>
      </c>
      <c r="G742" s="55">
        <v>3.5260000000000001E-3</v>
      </c>
      <c r="H742" s="78">
        <f t="shared" si="22"/>
        <v>-1</v>
      </c>
      <c r="I742" s="84">
        <f t="shared" si="23"/>
        <v>0</v>
      </c>
      <c r="J742" s="107">
        <v>22.160074860000002</v>
      </c>
      <c r="K742" s="107">
        <v>33.546619047599997</v>
      </c>
    </row>
    <row r="743" spans="1:11" x14ac:dyDescent="0.15">
      <c r="A743" s="34" t="s">
        <v>1425</v>
      </c>
      <c r="B743" s="34" t="s">
        <v>828</v>
      </c>
      <c r="C743" s="34" t="s">
        <v>87</v>
      </c>
      <c r="D743" s="34" t="s">
        <v>844</v>
      </c>
      <c r="E743" s="34" t="s">
        <v>847</v>
      </c>
      <c r="F743" s="73">
        <v>0</v>
      </c>
      <c r="G743" s="55">
        <v>2.7809000000000002E-3</v>
      </c>
      <c r="H743" s="78">
        <f t="shared" si="22"/>
        <v>-1</v>
      </c>
      <c r="I743" s="84">
        <f t="shared" ref="I743:I770" si="24">F743/$F$771</f>
        <v>0</v>
      </c>
      <c r="J743" s="107">
        <v>7.5947112300000006</v>
      </c>
      <c r="K743" s="107">
        <v>16.119095238100002</v>
      </c>
    </row>
    <row r="744" spans="1:11" x14ac:dyDescent="0.15">
      <c r="A744" s="34" t="s">
        <v>691</v>
      </c>
      <c r="B744" s="34" t="s">
        <v>739</v>
      </c>
      <c r="C744" s="34" t="s">
        <v>90</v>
      </c>
      <c r="D744" s="34" t="s">
        <v>844</v>
      </c>
      <c r="E744" s="34" t="s">
        <v>847</v>
      </c>
      <c r="F744" s="73">
        <v>0</v>
      </c>
      <c r="G744" s="55">
        <v>2.3341500000000001E-3</v>
      </c>
      <c r="H744" s="78">
        <f t="shared" si="22"/>
        <v>-1</v>
      </c>
      <c r="I744" s="84">
        <f t="shared" si="24"/>
        <v>0</v>
      </c>
      <c r="J744" s="107">
        <v>4.5430566900000002</v>
      </c>
      <c r="K744" s="107">
        <v>23.297142857099999</v>
      </c>
    </row>
    <row r="745" spans="1:11" x14ac:dyDescent="0.15">
      <c r="A745" s="34" t="s">
        <v>1445</v>
      </c>
      <c r="B745" s="34" t="s">
        <v>374</v>
      </c>
      <c r="C745" s="34" t="s">
        <v>87</v>
      </c>
      <c r="D745" s="34" t="s">
        <v>844</v>
      </c>
      <c r="E745" s="34" t="s">
        <v>847</v>
      </c>
      <c r="F745" s="73">
        <v>0</v>
      </c>
      <c r="G745" s="55">
        <v>1.0970399999999999E-3</v>
      </c>
      <c r="H745" s="78">
        <f t="shared" si="22"/>
        <v>-1</v>
      </c>
      <c r="I745" s="84">
        <f t="shared" si="24"/>
        <v>0</v>
      </c>
      <c r="J745" s="107">
        <v>15.313684500000001</v>
      </c>
      <c r="K745" s="107">
        <v>22.8005238095</v>
      </c>
    </row>
    <row r="746" spans="1:11" x14ac:dyDescent="0.15">
      <c r="A746" s="34" t="s">
        <v>1415</v>
      </c>
      <c r="B746" s="34" t="s">
        <v>819</v>
      </c>
      <c r="C746" s="34" t="s">
        <v>87</v>
      </c>
      <c r="D746" s="34" t="s">
        <v>844</v>
      </c>
      <c r="E746" s="34" t="s">
        <v>847</v>
      </c>
      <c r="F746" s="73">
        <v>0</v>
      </c>
      <c r="G746" s="55">
        <v>9.4035000000000006E-4</v>
      </c>
      <c r="H746" s="78">
        <f t="shared" si="22"/>
        <v>-1</v>
      </c>
      <c r="I746" s="84">
        <f t="shared" si="24"/>
        <v>0</v>
      </c>
      <c r="J746" s="107">
        <v>7.4259669000000006</v>
      </c>
      <c r="K746" s="107">
        <v>11.904</v>
      </c>
    </row>
    <row r="747" spans="1:11" x14ac:dyDescent="0.15">
      <c r="A747" s="34" t="s">
        <v>1066</v>
      </c>
      <c r="B747" s="34" t="s">
        <v>1067</v>
      </c>
      <c r="C747" s="34" t="s">
        <v>88</v>
      </c>
      <c r="D747" s="34" t="s">
        <v>844</v>
      </c>
      <c r="E747" s="34" t="s">
        <v>847</v>
      </c>
      <c r="F747" s="73">
        <v>0</v>
      </c>
      <c r="G747" s="55">
        <v>7.3969999999999998E-5</v>
      </c>
      <c r="H747" s="78">
        <f t="shared" si="22"/>
        <v>-1</v>
      </c>
      <c r="I747" s="84">
        <f t="shared" si="24"/>
        <v>0</v>
      </c>
      <c r="J747" s="107">
        <v>8.5559999999999992</v>
      </c>
      <c r="K747" s="107">
        <v>81.805857142899995</v>
      </c>
    </row>
    <row r="748" spans="1:11" x14ac:dyDescent="0.15">
      <c r="A748" s="34" t="s">
        <v>1413</v>
      </c>
      <c r="B748" s="34" t="s">
        <v>370</v>
      </c>
      <c r="C748" s="34" t="s">
        <v>87</v>
      </c>
      <c r="D748" s="34" t="s">
        <v>844</v>
      </c>
      <c r="E748" s="34" t="s">
        <v>847</v>
      </c>
      <c r="F748" s="73">
        <v>0</v>
      </c>
      <c r="G748" s="55">
        <v>0</v>
      </c>
      <c r="H748" s="78" t="str">
        <f t="shared" si="22"/>
        <v/>
      </c>
      <c r="I748" s="84">
        <f t="shared" si="24"/>
        <v>0</v>
      </c>
      <c r="J748" s="107">
        <v>29.757835799999999</v>
      </c>
      <c r="K748" s="107">
        <v>58.977047618999997</v>
      </c>
    </row>
    <row r="749" spans="1:11" x14ac:dyDescent="0.15">
      <c r="A749" s="34" t="s">
        <v>1405</v>
      </c>
      <c r="B749" s="34" t="s">
        <v>355</v>
      </c>
      <c r="C749" s="34" t="s">
        <v>87</v>
      </c>
      <c r="D749" s="34" t="s">
        <v>844</v>
      </c>
      <c r="E749" s="34" t="s">
        <v>847</v>
      </c>
      <c r="F749" s="73">
        <v>0</v>
      </c>
      <c r="G749" s="55">
        <v>0</v>
      </c>
      <c r="H749" s="78" t="str">
        <f t="shared" si="22"/>
        <v/>
      </c>
      <c r="I749" s="84">
        <f t="shared" si="24"/>
        <v>0</v>
      </c>
      <c r="J749" s="107">
        <v>20.115446780000003</v>
      </c>
      <c r="K749" s="107">
        <v>23.198809523800001</v>
      </c>
    </row>
    <row r="750" spans="1:11" x14ac:dyDescent="0.15">
      <c r="A750" s="34" t="s">
        <v>650</v>
      </c>
      <c r="B750" s="34" t="s">
        <v>411</v>
      </c>
      <c r="C750" s="34" t="s">
        <v>109</v>
      </c>
      <c r="D750" s="34" t="s">
        <v>354</v>
      </c>
      <c r="E750" s="34" t="s">
        <v>847</v>
      </c>
      <c r="F750" s="73">
        <v>0</v>
      </c>
      <c r="G750" s="55">
        <v>0</v>
      </c>
      <c r="H750" s="78" t="str">
        <f t="shared" si="22"/>
        <v/>
      </c>
      <c r="I750" s="84">
        <f t="shared" si="24"/>
        <v>0</v>
      </c>
      <c r="J750" s="107">
        <v>26.931880242036005</v>
      </c>
      <c r="K750" s="107">
        <v>38.021619047599998</v>
      </c>
    </row>
    <row r="751" spans="1:11" x14ac:dyDescent="0.15">
      <c r="A751" s="34" t="s">
        <v>1424</v>
      </c>
      <c r="B751" s="34" t="s">
        <v>827</v>
      </c>
      <c r="C751" s="34" t="s">
        <v>87</v>
      </c>
      <c r="D751" s="34" t="s">
        <v>844</v>
      </c>
      <c r="E751" s="34" t="s">
        <v>847</v>
      </c>
      <c r="F751" s="73">
        <v>0</v>
      </c>
      <c r="G751" s="55">
        <v>0</v>
      </c>
      <c r="H751" s="78" t="str">
        <f t="shared" si="22"/>
        <v/>
      </c>
      <c r="I751" s="84">
        <f t="shared" si="24"/>
        <v>0</v>
      </c>
      <c r="J751" s="107">
        <v>6.6638512599999995</v>
      </c>
      <c r="K751" s="107">
        <v>15.4984761905</v>
      </c>
    </row>
    <row r="752" spans="1:11" x14ac:dyDescent="0.15">
      <c r="A752" s="34" t="s">
        <v>1260</v>
      </c>
      <c r="B752" s="34" t="s">
        <v>1261</v>
      </c>
      <c r="C752" s="34" t="s">
        <v>88</v>
      </c>
      <c r="D752" s="34" t="s">
        <v>844</v>
      </c>
      <c r="E752" s="34" t="s">
        <v>847</v>
      </c>
      <c r="F752" s="73">
        <v>0</v>
      </c>
      <c r="G752" s="55">
        <v>0</v>
      </c>
      <c r="H752" s="78" t="str">
        <f t="shared" si="22"/>
        <v/>
      </c>
      <c r="I752" s="84">
        <f t="shared" si="24"/>
        <v>0</v>
      </c>
      <c r="J752" s="107">
        <v>10.115516339999999</v>
      </c>
      <c r="K752" s="107">
        <v>21.5537142857</v>
      </c>
    </row>
    <row r="753" spans="1:11" x14ac:dyDescent="0.15">
      <c r="A753" s="34" t="s">
        <v>356</v>
      </c>
      <c r="B753" s="34" t="s">
        <v>357</v>
      </c>
      <c r="C753" s="34" t="s">
        <v>89</v>
      </c>
      <c r="D753" s="34" t="s">
        <v>844</v>
      </c>
      <c r="E753" s="34" t="s">
        <v>847</v>
      </c>
      <c r="F753" s="73">
        <v>0</v>
      </c>
      <c r="G753" s="55">
        <v>0</v>
      </c>
      <c r="H753" s="78" t="str">
        <f t="shared" si="22"/>
        <v/>
      </c>
      <c r="I753" s="84">
        <f t="shared" si="24"/>
        <v>0</v>
      </c>
      <c r="J753" s="107">
        <v>1.5860656299999998</v>
      </c>
      <c r="K753" s="107">
        <v>28.492049999999999</v>
      </c>
    </row>
    <row r="754" spans="1:11" x14ac:dyDescent="0.15">
      <c r="A754" s="34" t="s">
        <v>1722</v>
      </c>
      <c r="B754" s="34" t="s">
        <v>1287</v>
      </c>
      <c r="C754" s="34" t="s">
        <v>91</v>
      </c>
      <c r="D754" s="34" t="s">
        <v>844</v>
      </c>
      <c r="E754" s="34" t="s">
        <v>847</v>
      </c>
      <c r="F754" s="73">
        <v>0</v>
      </c>
      <c r="G754" s="55">
        <v>0</v>
      </c>
      <c r="H754" s="78" t="str">
        <f t="shared" si="22"/>
        <v/>
      </c>
      <c r="I754" s="84">
        <f t="shared" si="24"/>
        <v>0</v>
      </c>
      <c r="J754" s="107">
        <v>2.3283276799999997</v>
      </c>
      <c r="K754" s="107">
        <v>33.269380952399999</v>
      </c>
    </row>
    <row r="755" spans="1:11" x14ac:dyDescent="0.15">
      <c r="A755" s="34" t="s">
        <v>1410</v>
      </c>
      <c r="B755" s="34" t="s">
        <v>815</v>
      </c>
      <c r="C755" s="34" t="s">
        <v>87</v>
      </c>
      <c r="D755" s="34" t="s">
        <v>844</v>
      </c>
      <c r="E755" s="34" t="s">
        <v>847</v>
      </c>
      <c r="F755" s="73">
        <v>0</v>
      </c>
      <c r="G755" s="55">
        <v>0</v>
      </c>
      <c r="H755" s="78" t="str">
        <f t="shared" si="22"/>
        <v/>
      </c>
      <c r="I755" s="84">
        <f t="shared" si="24"/>
        <v>0</v>
      </c>
      <c r="J755" s="107">
        <v>127.58066462000001</v>
      </c>
      <c r="K755" s="107">
        <v>18.9214285714</v>
      </c>
    </row>
    <row r="756" spans="1:11" x14ac:dyDescent="0.15">
      <c r="A756" s="34" t="s">
        <v>765</v>
      </c>
      <c r="B756" s="34" t="s">
        <v>766</v>
      </c>
      <c r="C756" s="34" t="s">
        <v>378</v>
      </c>
      <c r="D756" s="34" t="s">
        <v>845</v>
      </c>
      <c r="E756" s="34" t="s">
        <v>848</v>
      </c>
      <c r="F756" s="73">
        <v>0</v>
      </c>
      <c r="G756" s="55">
        <v>0</v>
      </c>
      <c r="H756" s="78" t="str">
        <f t="shared" si="22"/>
        <v/>
      </c>
      <c r="I756" s="84">
        <f t="shared" si="24"/>
        <v>0</v>
      </c>
      <c r="J756" s="107">
        <v>62.593074999999999</v>
      </c>
      <c r="K756" s="107">
        <v>44.109190476199998</v>
      </c>
    </row>
    <row r="757" spans="1:11" x14ac:dyDescent="0.15">
      <c r="A757" s="34" t="s">
        <v>1418</v>
      </c>
      <c r="B757" s="34" t="s">
        <v>822</v>
      </c>
      <c r="C757" s="34" t="s">
        <v>87</v>
      </c>
      <c r="D757" s="34" t="s">
        <v>844</v>
      </c>
      <c r="E757" s="34" t="s">
        <v>847</v>
      </c>
      <c r="F757" s="73">
        <v>0</v>
      </c>
      <c r="G757" s="55">
        <v>0</v>
      </c>
      <c r="H757" s="78" t="str">
        <f t="shared" si="22"/>
        <v/>
      </c>
      <c r="I757" s="84">
        <f t="shared" si="24"/>
        <v>0</v>
      </c>
      <c r="J757" s="107">
        <v>18.987758230000001</v>
      </c>
      <c r="K757" s="107">
        <v>19.258904761899998</v>
      </c>
    </row>
    <row r="758" spans="1:11" x14ac:dyDescent="0.15">
      <c r="A758" s="34" t="s">
        <v>647</v>
      </c>
      <c r="B758" s="34" t="s">
        <v>415</v>
      </c>
      <c r="C758" s="34" t="s">
        <v>109</v>
      </c>
      <c r="D758" s="34" t="s">
        <v>354</v>
      </c>
      <c r="E758" s="34" t="s">
        <v>847</v>
      </c>
      <c r="F758" s="73">
        <v>0</v>
      </c>
      <c r="G758" s="55">
        <v>0</v>
      </c>
      <c r="H758" s="78" t="str">
        <f t="shared" si="22"/>
        <v/>
      </c>
      <c r="I758" s="84">
        <f t="shared" si="24"/>
        <v>0</v>
      </c>
      <c r="J758" s="107">
        <v>21.906809039999999</v>
      </c>
      <c r="K758" s="107">
        <v>49.381904761900003</v>
      </c>
    </row>
    <row r="759" spans="1:11" x14ac:dyDescent="0.15">
      <c r="A759" s="34" t="s">
        <v>1262</v>
      </c>
      <c r="B759" s="34" t="s">
        <v>1263</v>
      </c>
      <c r="C759" s="34" t="s">
        <v>88</v>
      </c>
      <c r="D759" s="34" t="s">
        <v>844</v>
      </c>
      <c r="E759" s="34" t="s">
        <v>847</v>
      </c>
      <c r="F759" s="73">
        <v>0</v>
      </c>
      <c r="G759" s="55">
        <v>0</v>
      </c>
      <c r="H759" s="78" t="str">
        <f t="shared" si="22"/>
        <v/>
      </c>
      <c r="I759" s="84">
        <f t="shared" si="24"/>
        <v>0</v>
      </c>
      <c r="J759" s="107">
        <v>9.6570253000000008</v>
      </c>
      <c r="K759" s="107">
        <v>26.031238095199999</v>
      </c>
    </row>
    <row r="760" spans="1:11" x14ac:dyDescent="0.15">
      <c r="A760" s="34" t="s">
        <v>396</v>
      </c>
      <c r="B760" s="34" t="s">
        <v>397</v>
      </c>
      <c r="C760" s="34" t="s">
        <v>378</v>
      </c>
      <c r="D760" s="34" t="s">
        <v>845</v>
      </c>
      <c r="E760" s="34" t="s">
        <v>848</v>
      </c>
      <c r="F760" s="73">
        <v>0</v>
      </c>
      <c r="G760" s="55">
        <v>0</v>
      </c>
      <c r="H760" s="78" t="str">
        <f t="shared" si="22"/>
        <v/>
      </c>
      <c r="I760" s="84">
        <f t="shared" si="24"/>
        <v>0</v>
      </c>
      <c r="J760" s="107">
        <v>24.293749999999999</v>
      </c>
      <c r="K760" s="107">
        <v>19.9929047619</v>
      </c>
    </row>
    <row r="761" spans="1:11" x14ac:dyDescent="0.15">
      <c r="A761" s="34" t="s">
        <v>1401</v>
      </c>
      <c r="B761" s="34" t="s">
        <v>367</v>
      </c>
      <c r="C761" s="34" t="s">
        <v>87</v>
      </c>
      <c r="D761" s="34" t="s">
        <v>844</v>
      </c>
      <c r="E761" s="34" t="s">
        <v>847</v>
      </c>
      <c r="F761" s="73">
        <v>0</v>
      </c>
      <c r="G761" s="55">
        <v>0</v>
      </c>
      <c r="H761" s="78" t="str">
        <f t="shared" si="22"/>
        <v/>
      </c>
      <c r="I761" s="84">
        <f t="shared" si="24"/>
        <v>0</v>
      </c>
      <c r="J761" s="107">
        <v>8.1685295999999994</v>
      </c>
      <c r="K761" s="107">
        <v>44.436333333299999</v>
      </c>
    </row>
    <row r="762" spans="1:11" x14ac:dyDescent="0.15">
      <c r="A762" s="34" t="s">
        <v>1419</v>
      </c>
      <c r="B762" s="34" t="s">
        <v>371</v>
      </c>
      <c r="C762" s="34" t="s">
        <v>87</v>
      </c>
      <c r="D762" s="34" t="s">
        <v>844</v>
      </c>
      <c r="E762" s="34" t="s">
        <v>847</v>
      </c>
      <c r="F762" s="73">
        <v>0</v>
      </c>
      <c r="G762" s="55">
        <v>0</v>
      </c>
      <c r="H762" s="78" t="str">
        <f t="shared" si="22"/>
        <v/>
      </c>
      <c r="I762" s="84">
        <f t="shared" si="24"/>
        <v>0</v>
      </c>
      <c r="J762" s="107">
        <v>75.283747629999993</v>
      </c>
      <c r="K762" s="107">
        <v>18.8397619048</v>
      </c>
    </row>
    <row r="763" spans="1:11" x14ac:dyDescent="0.15">
      <c r="A763" s="34" t="s">
        <v>1404</v>
      </c>
      <c r="B763" s="34" t="s">
        <v>369</v>
      </c>
      <c r="C763" s="34" t="s">
        <v>87</v>
      </c>
      <c r="D763" s="34" t="s">
        <v>844</v>
      </c>
      <c r="E763" s="34" t="s">
        <v>847</v>
      </c>
      <c r="F763" s="73">
        <v>0</v>
      </c>
      <c r="G763" s="55">
        <v>0</v>
      </c>
      <c r="H763" s="78" t="str">
        <f t="shared" si="22"/>
        <v/>
      </c>
      <c r="I763" s="84">
        <f t="shared" si="24"/>
        <v>0</v>
      </c>
      <c r="J763" s="107">
        <v>4.7894616000000001</v>
      </c>
      <c r="K763" s="107">
        <v>52.387476190500003</v>
      </c>
    </row>
    <row r="764" spans="1:11" x14ac:dyDescent="0.15">
      <c r="A764" s="34" t="s">
        <v>290</v>
      </c>
      <c r="B764" s="34" t="s">
        <v>811</v>
      </c>
      <c r="C764" s="34" t="s">
        <v>87</v>
      </c>
      <c r="D764" s="34" t="s">
        <v>844</v>
      </c>
      <c r="E764" s="34" t="s">
        <v>847</v>
      </c>
      <c r="F764" s="73">
        <v>0</v>
      </c>
      <c r="G764" s="55">
        <v>0</v>
      </c>
      <c r="H764" s="78" t="str">
        <f t="shared" si="22"/>
        <v/>
      </c>
      <c r="I764" s="84">
        <f t="shared" si="24"/>
        <v>0</v>
      </c>
      <c r="J764" s="107">
        <v>25.063864979999998</v>
      </c>
      <c r="K764" s="107">
        <v>39.325380952400003</v>
      </c>
    </row>
    <row r="765" spans="1:11" x14ac:dyDescent="0.15">
      <c r="A765" s="34" t="s">
        <v>361</v>
      </c>
      <c r="B765" s="34" t="s">
        <v>362</v>
      </c>
      <c r="C765" s="34" t="s">
        <v>89</v>
      </c>
      <c r="D765" s="34" t="s">
        <v>844</v>
      </c>
      <c r="E765" s="34" t="s">
        <v>847</v>
      </c>
      <c r="F765" s="73">
        <v>0</v>
      </c>
      <c r="G765" s="55">
        <v>0</v>
      </c>
      <c r="H765" s="78" t="str">
        <f t="shared" ref="H765:H770" si="25">IF(ISERROR(F765/G765-1),"",((F765/G765-1)))</f>
        <v/>
      </c>
      <c r="I765" s="84">
        <f t="shared" si="24"/>
        <v>0</v>
      </c>
      <c r="J765" s="107">
        <v>1.95104346</v>
      </c>
      <c r="K765" s="107">
        <v>27.424600000000002</v>
      </c>
    </row>
    <row r="766" spans="1:11" x14ac:dyDescent="0.15">
      <c r="A766" s="34" t="s">
        <v>1584</v>
      </c>
      <c r="B766" s="34" t="s">
        <v>1589</v>
      </c>
      <c r="C766" s="34" t="s">
        <v>378</v>
      </c>
      <c r="D766" s="34" t="s">
        <v>844</v>
      </c>
      <c r="E766" s="34" t="s">
        <v>847</v>
      </c>
      <c r="F766" s="73">
        <v>0</v>
      </c>
      <c r="G766" s="55">
        <v>0</v>
      </c>
      <c r="H766" s="78" t="str">
        <f t="shared" si="25"/>
        <v/>
      </c>
      <c r="I766" s="84">
        <f t="shared" si="24"/>
        <v>0</v>
      </c>
      <c r="J766" s="107">
        <v>7.5203215164000001</v>
      </c>
      <c r="K766" s="107">
        <v>99.757222222199999</v>
      </c>
    </row>
    <row r="767" spans="1:11" x14ac:dyDescent="0.15">
      <c r="A767" s="34" t="s">
        <v>1585</v>
      </c>
      <c r="B767" s="34" t="s">
        <v>1590</v>
      </c>
      <c r="C767" s="34" t="s">
        <v>378</v>
      </c>
      <c r="D767" s="34" t="s">
        <v>844</v>
      </c>
      <c r="E767" s="34" t="s">
        <v>847</v>
      </c>
      <c r="F767" s="73">
        <v>0</v>
      </c>
      <c r="G767" s="55">
        <v>0</v>
      </c>
      <c r="H767" s="78" t="str">
        <f t="shared" si="25"/>
        <v/>
      </c>
      <c r="I767" s="84">
        <f t="shared" si="24"/>
        <v>0</v>
      </c>
      <c r="J767" s="107">
        <v>7.6921136714268012</v>
      </c>
      <c r="K767" s="107">
        <v>99.750333333300006</v>
      </c>
    </row>
    <row r="768" spans="1:11" x14ac:dyDescent="0.15">
      <c r="A768" s="34" t="s">
        <v>931</v>
      </c>
      <c r="B768" s="34" t="s">
        <v>350</v>
      </c>
      <c r="C768" s="34" t="s">
        <v>88</v>
      </c>
      <c r="D768" s="34" t="s">
        <v>844</v>
      </c>
      <c r="E768" s="34" t="s">
        <v>847</v>
      </c>
      <c r="F768" s="73">
        <v>0</v>
      </c>
      <c r="G768" s="55">
        <v>0</v>
      </c>
      <c r="H768" s="78" t="str">
        <f t="shared" si="25"/>
        <v/>
      </c>
      <c r="I768" s="84">
        <f t="shared" si="24"/>
        <v>0</v>
      </c>
      <c r="J768" s="107">
        <v>25.238557</v>
      </c>
      <c r="K768" s="107">
        <v>25.522571428599999</v>
      </c>
    </row>
    <row r="769" spans="1:11" x14ac:dyDescent="0.15">
      <c r="A769" s="34" t="s">
        <v>1258</v>
      </c>
      <c r="B769" s="34" t="s">
        <v>1259</v>
      </c>
      <c r="C769" s="34" t="s">
        <v>88</v>
      </c>
      <c r="D769" s="34" t="s">
        <v>844</v>
      </c>
      <c r="E769" s="34" t="s">
        <v>847</v>
      </c>
      <c r="F769" s="73">
        <v>0</v>
      </c>
      <c r="G769" s="55">
        <v>0</v>
      </c>
      <c r="H769" s="78" t="str">
        <f t="shared" si="25"/>
        <v/>
      </c>
      <c r="I769" s="84">
        <f t="shared" si="24"/>
        <v>0</v>
      </c>
      <c r="J769" s="107">
        <v>9.5960328300000004</v>
      </c>
      <c r="K769" s="107">
        <v>20.019047618999998</v>
      </c>
    </row>
    <row r="770" spans="1:11" x14ac:dyDescent="0.15">
      <c r="A770" s="34" t="s">
        <v>697</v>
      </c>
      <c r="B770" s="34" t="s">
        <v>705</v>
      </c>
      <c r="C770" s="34" t="s">
        <v>378</v>
      </c>
      <c r="D770" s="34" t="s">
        <v>845</v>
      </c>
      <c r="E770" s="34" t="s">
        <v>848</v>
      </c>
      <c r="F770" s="73">
        <v>0</v>
      </c>
      <c r="G770" s="55">
        <v>0</v>
      </c>
      <c r="H770" s="78" t="str">
        <f t="shared" si="25"/>
        <v/>
      </c>
      <c r="I770" s="84">
        <f t="shared" si="24"/>
        <v>0</v>
      </c>
      <c r="J770" s="107">
        <v>39.026604794863502</v>
      </c>
      <c r="K770" s="107">
        <v>50</v>
      </c>
    </row>
    <row r="771" spans="1:11" x14ac:dyDescent="0.15">
      <c r="A771" s="35" t="s">
        <v>445</v>
      </c>
      <c r="B771" s="36">
        <f>COUNTA(B7:B770)</f>
        <v>764</v>
      </c>
      <c r="C771" s="36"/>
      <c r="D771" s="36"/>
      <c r="E771" s="36"/>
      <c r="F771" s="18">
        <f>SUM(F7:F770)</f>
        <v>14101.994355966033</v>
      </c>
      <c r="G771" s="18">
        <f>SUM(G7:G770)</f>
        <v>11002.03586410191</v>
      </c>
      <c r="H771" s="19">
        <f t="shared" si="22"/>
        <v>0.28176226019939188</v>
      </c>
      <c r="I771" s="95">
        <f>SUM(I7:I770)</f>
        <v>1.000000000000002</v>
      </c>
      <c r="J771" s="108">
        <f>SUM(J7:J770)</f>
        <v>166596.20048544661</v>
      </c>
      <c r="K771" s="106"/>
    </row>
    <row r="772" spans="1:11" x14ac:dyDescent="0.15">
      <c r="A772" s="37"/>
      <c r="B772" s="37"/>
      <c r="C772" s="37"/>
      <c r="D772" s="37"/>
      <c r="E772" s="37"/>
      <c r="F772" s="37"/>
      <c r="G772" s="37"/>
      <c r="H772" s="38"/>
      <c r="I772" s="61"/>
    </row>
    <row r="773" spans="1:11" x14ac:dyDescent="0.15">
      <c r="A773" s="31" t="s">
        <v>1032</v>
      </c>
      <c r="B773" s="37"/>
      <c r="C773" s="37"/>
      <c r="D773" s="37"/>
      <c r="E773" s="37"/>
      <c r="F773" s="37"/>
      <c r="G773" s="37"/>
      <c r="H773" s="38"/>
      <c r="I773" s="37"/>
    </row>
    <row r="774" spans="1:11" x14ac:dyDescent="0.15">
      <c r="A774" s="37"/>
      <c r="B774" s="37"/>
      <c r="C774" s="37"/>
      <c r="D774" s="37"/>
      <c r="E774" s="37"/>
      <c r="F774" s="37"/>
      <c r="G774" s="37"/>
      <c r="H774" s="38"/>
      <c r="I774" s="37"/>
    </row>
    <row r="775" spans="1:11" x14ac:dyDescent="0.15">
      <c r="A775" s="43" t="s">
        <v>522</v>
      </c>
      <c r="B775" s="37"/>
      <c r="C775" s="37"/>
      <c r="D775" s="37"/>
      <c r="E775" s="37"/>
      <c r="F775" s="37"/>
      <c r="G775" s="37"/>
      <c r="H775" s="38"/>
      <c r="I775" s="37"/>
    </row>
    <row r="776" spans="1:11" x14ac:dyDescent="0.15">
      <c r="A776" s="37"/>
      <c r="B776" s="37"/>
      <c r="C776" s="37"/>
      <c r="D776" s="37"/>
      <c r="E776" s="37"/>
      <c r="F776" s="37"/>
      <c r="G776" s="37"/>
      <c r="H776" s="38"/>
      <c r="I776" s="37"/>
    </row>
    <row r="777" spans="1:11" x14ac:dyDescent="0.15">
      <c r="A777" s="37"/>
      <c r="B777" s="37"/>
      <c r="C777" s="37"/>
      <c r="D777" s="37"/>
      <c r="E777" s="37"/>
      <c r="F777" s="37"/>
      <c r="G777" s="37"/>
      <c r="H777" s="38"/>
      <c r="I777" s="37"/>
    </row>
    <row r="778" spans="1:11" x14ac:dyDescent="0.15">
      <c r="A778" s="37"/>
      <c r="B778" s="37"/>
      <c r="C778" s="37"/>
      <c r="D778" s="37"/>
      <c r="E778" s="37"/>
      <c r="F778" s="37"/>
      <c r="G778" s="37"/>
      <c r="H778" s="38"/>
      <c r="I778" s="37"/>
    </row>
    <row r="779" spans="1:11" x14ac:dyDescent="0.15">
      <c r="A779" s="37"/>
      <c r="B779" s="37"/>
      <c r="C779" s="37"/>
      <c r="D779" s="37"/>
      <c r="E779" s="37"/>
      <c r="F779" s="37"/>
      <c r="G779" s="37"/>
    </row>
    <row r="780" spans="1:11" x14ac:dyDescent="0.15">
      <c r="A780" s="37"/>
      <c r="B780" s="37"/>
      <c r="C780" s="37"/>
      <c r="D780" s="37"/>
      <c r="E780" s="37"/>
      <c r="F780" s="37"/>
      <c r="G780" s="37"/>
    </row>
    <row r="781" spans="1:11" x14ac:dyDescent="0.15">
      <c r="A781" s="37"/>
      <c r="B781" s="37"/>
      <c r="C781" s="37"/>
      <c r="D781" s="37"/>
      <c r="E781" s="37"/>
      <c r="F781" s="37"/>
      <c r="G781" s="37"/>
    </row>
    <row r="782" spans="1:11" x14ac:dyDescent="0.15">
      <c r="A782" s="37"/>
      <c r="B782" s="37"/>
      <c r="C782" s="37"/>
      <c r="D782" s="37"/>
      <c r="E782" s="37"/>
      <c r="F782" s="37"/>
      <c r="G782" s="37"/>
    </row>
    <row r="783" spans="1:11" x14ac:dyDescent="0.15">
      <c r="A783" s="37"/>
      <c r="B783" s="37"/>
      <c r="C783" s="37"/>
      <c r="D783" s="37"/>
      <c r="E783" s="37"/>
      <c r="F783" s="37"/>
      <c r="G783" s="37"/>
    </row>
    <row r="784" spans="1:11" x14ac:dyDescent="0.15">
      <c r="A784" s="37"/>
      <c r="B784" s="37"/>
      <c r="C784" s="37"/>
      <c r="D784" s="37"/>
      <c r="E784" s="37"/>
      <c r="F784" s="37"/>
      <c r="G784" s="37"/>
    </row>
    <row r="785" spans="1:7" x14ac:dyDescent="0.15">
      <c r="A785" s="37"/>
      <c r="B785" s="37"/>
      <c r="C785" s="37"/>
      <c r="D785" s="37"/>
      <c r="E785" s="37"/>
      <c r="F785" s="37"/>
      <c r="G785" s="37"/>
    </row>
    <row r="786" spans="1:7" x14ac:dyDescent="0.15">
      <c r="A786" s="37"/>
      <c r="B786" s="37"/>
      <c r="C786" s="37"/>
      <c r="D786" s="37"/>
      <c r="E786" s="37"/>
      <c r="F786" s="37"/>
      <c r="G786" s="37"/>
    </row>
  </sheetData>
  <autoFilter ref="A6:K771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775"/>
  <sheetViews>
    <sheetView showGridLines="0" workbookViewId="0"/>
  </sheetViews>
  <sheetFormatPr baseColWidth="10" defaultColWidth="9.1640625" defaultRowHeight="13" x14ac:dyDescent="0.15"/>
  <cols>
    <col min="1" max="1" width="54.6640625" style="33" customWidth="1"/>
    <col min="2" max="2" width="12.6640625" style="24" bestFit="1" customWidth="1"/>
    <col min="3" max="3" width="14.5" style="31" bestFit="1" customWidth="1"/>
    <col min="4" max="4" width="13.83203125" style="31" customWidth="1"/>
    <col min="5" max="10" width="10.6640625" style="33" customWidth="1"/>
    <col min="11" max="11" width="12.33203125" style="33" bestFit="1" customWidth="1"/>
    <col min="12" max="12" width="11.5" style="29" bestFit="1" customWidth="1"/>
    <col min="13" max="16384" width="9.1640625" style="29"/>
  </cols>
  <sheetData>
    <row r="1" spans="1:12" ht="20" x14ac:dyDescent="0.15">
      <c r="A1" s="72" t="s">
        <v>1033</v>
      </c>
      <c r="B1" s="20"/>
      <c r="E1" s="39"/>
      <c r="F1" s="40"/>
      <c r="G1" s="41"/>
      <c r="H1" s="40"/>
      <c r="I1" s="40"/>
      <c r="J1" s="41"/>
      <c r="K1" s="40"/>
    </row>
    <row r="2" spans="1:12" ht="16" x14ac:dyDescent="0.15">
      <c r="A2" s="30" t="s">
        <v>1580</v>
      </c>
      <c r="B2" s="21"/>
      <c r="E2" s="40"/>
      <c r="F2" s="40"/>
      <c r="G2" s="41"/>
      <c r="H2" s="40"/>
      <c r="I2" s="40"/>
      <c r="J2" s="41"/>
      <c r="K2" s="40"/>
    </row>
    <row r="3" spans="1:12" ht="16" x14ac:dyDescent="0.15">
      <c r="A3" s="30"/>
      <c r="B3" s="21"/>
      <c r="E3" s="40"/>
      <c r="F3" s="40"/>
      <c r="G3" s="41"/>
      <c r="H3" s="40"/>
      <c r="I3" s="40"/>
      <c r="J3" s="41"/>
      <c r="K3" s="40"/>
    </row>
    <row r="4" spans="1:12" x14ac:dyDescent="0.15">
      <c r="A4" s="42"/>
      <c r="B4" s="22"/>
      <c r="C4" s="29"/>
      <c r="D4" s="29"/>
      <c r="E4" s="40"/>
      <c r="F4" s="40"/>
      <c r="G4" s="41"/>
      <c r="H4" s="40"/>
      <c r="I4" s="40"/>
      <c r="J4" s="41"/>
      <c r="K4" s="40"/>
    </row>
    <row r="5" spans="1:12" ht="22.5" customHeight="1" x14ac:dyDescent="0.15">
      <c r="A5" s="87" t="s">
        <v>1228</v>
      </c>
      <c r="B5" s="88" t="s">
        <v>590</v>
      </c>
      <c r="C5" s="90" t="s">
        <v>843</v>
      </c>
      <c r="D5" s="92" t="s">
        <v>623</v>
      </c>
      <c r="E5" s="6" t="s">
        <v>1825</v>
      </c>
      <c r="F5" s="5"/>
      <c r="G5" s="4"/>
      <c r="H5" s="6" t="s">
        <v>588</v>
      </c>
      <c r="I5" s="3"/>
      <c r="J5" s="2"/>
      <c r="K5" s="144"/>
    </row>
    <row r="6" spans="1:12" ht="24" x14ac:dyDescent="0.15">
      <c r="A6" s="12"/>
      <c r="B6" s="12"/>
      <c r="C6" s="11"/>
      <c r="D6" s="11"/>
      <c r="E6" s="13" t="s">
        <v>1592</v>
      </c>
      <c r="F6" s="15" t="s">
        <v>708</v>
      </c>
      <c r="G6" s="14" t="s">
        <v>585</v>
      </c>
      <c r="H6" s="113" t="s">
        <v>1592</v>
      </c>
      <c r="I6" s="23" t="s">
        <v>708</v>
      </c>
      <c r="J6" s="23" t="s">
        <v>585</v>
      </c>
      <c r="K6" s="23" t="s">
        <v>589</v>
      </c>
    </row>
    <row r="7" spans="1:12" x14ac:dyDescent="0.15">
      <c r="A7" s="34" t="s">
        <v>1737</v>
      </c>
      <c r="B7" s="34" t="s">
        <v>1738</v>
      </c>
      <c r="C7" s="34" t="s">
        <v>845</v>
      </c>
      <c r="D7" s="34" t="s">
        <v>847</v>
      </c>
      <c r="E7" s="73">
        <v>1557.597872114</v>
      </c>
      <c r="F7" s="55">
        <v>1109.1912329240001</v>
      </c>
      <c r="G7" s="109">
        <f>IF(ISERROR(E7/F7-1),"",((E7/F7-1)))</f>
        <v>0.40426450000684766</v>
      </c>
      <c r="H7" s="111">
        <v>1694.1020042499999</v>
      </c>
      <c r="I7" s="112">
        <v>1127.2758771800002</v>
      </c>
      <c r="J7" s="80">
        <f t="shared" ref="J7:J38" si="0">IF(ISERROR(H7/I7-1),"",((H7/I7-1)))</f>
        <v>0.50282822381330039</v>
      </c>
      <c r="K7" s="85">
        <f t="shared" ref="K7:K38" si="1">IF(ISERROR(H7/E7),"",(H7/E7))</f>
        <v>1.0876375954152622</v>
      </c>
      <c r="L7" s="62"/>
    </row>
    <row r="8" spans="1:12" x14ac:dyDescent="0.15">
      <c r="A8" s="34" t="s">
        <v>599</v>
      </c>
      <c r="B8" s="34" t="s">
        <v>600</v>
      </c>
      <c r="C8" s="34" t="s">
        <v>844</v>
      </c>
      <c r="D8" s="34" t="s">
        <v>847</v>
      </c>
      <c r="E8" s="73">
        <v>785.11850063100007</v>
      </c>
      <c r="F8" s="55">
        <v>716.4884675269999</v>
      </c>
      <c r="G8" s="110">
        <f t="shared" ref="G8:G71" si="2">IF(ISERROR(E8/F8-1),"",((E8/F8-1)))</f>
        <v>9.5786654237270064E-2</v>
      </c>
      <c r="H8" s="111">
        <v>672.24516477999998</v>
      </c>
      <c r="I8" s="112">
        <v>805.16207225000005</v>
      </c>
      <c r="J8" s="79">
        <f t="shared" si="0"/>
        <v>-0.16508093469749263</v>
      </c>
      <c r="K8" s="82">
        <f t="shared" si="1"/>
        <v>0.85623401338742655</v>
      </c>
      <c r="L8" s="62"/>
    </row>
    <row r="9" spans="1:12" x14ac:dyDescent="0.15">
      <c r="A9" s="34" t="s">
        <v>193</v>
      </c>
      <c r="B9" s="34" t="s">
        <v>1747</v>
      </c>
      <c r="C9" s="34" t="s">
        <v>845</v>
      </c>
      <c r="D9" s="34" t="s">
        <v>848</v>
      </c>
      <c r="E9" s="73">
        <v>759.37381484699995</v>
      </c>
      <c r="F9" s="55">
        <v>509.33263283999997</v>
      </c>
      <c r="G9" s="110">
        <f t="shared" si="2"/>
        <v>0.4909192262290154</v>
      </c>
      <c r="H9" s="111">
        <v>1464.62664505</v>
      </c>
      <c r="I9" s="112">
        <v>1457.1851474100001</v>
      </c>
      <c r="J9" s="79">
        <f t="shared" si="0"/>
        <v>5.1067619329132619E-3</v>
      </c>
      <c r="K9" s="81">
        <f t="shared" si="1"/>
        <v>1.9287294563153927</v>
      </c>
      <c r="L9" s="62"/>
    </row>
    <row r="10" spans="1:12" x14ac:dyDescent="0.15">
      <c r="A10" s="34" t="s">
        <v>1298</v>
      </c>
      <c r="B10" s="34" t="s">
        <v>1299</v>
      </c>
      <c r="C10" s="34" t="s">
        <v>844</v>
      </c>
      <c r="D10" s="34" t="s">
        <v>847</v>
      </c>
      <c r="E10" s="73">
        <v>600.4847000420001</v>
      </c>
      <c r="F10" s="55">
        <v>157.18865878600002</v>
      </c>
      <c r="G10" s="110">
        <f t="shared" si="2"/>
        <v>2.8201528321423797</v>
      </c>
      <c r="H10" s="111">
        <v>26.040173079999999</v>
      </c>
      <c r="I10" s="112">
        <v>122.15135601</v>
      </c>
      <c r="J10" s="79">
        <f t="shared" si="0"/>
        <v>-0.78682043384055267</v>
      </c>
      <c r="K10" s="82">
        <f t="shared" si="1"/>
        <v>4.336525656387024E-2</v>
      </c>
      <c r="L10" s="62"/>
    </row>
    <row r="11" spans="1:12" x14ac:dyDescent="0.15">
      <c r="A11" s="34" t="s">
        <v>1574</v>
      </c>
      <c r="B11" s="34" t="s">
        <v>1575</v>
      </c>
      <c r="C11" s="34" t="s">
        <v>845</v>
      </c>
      <c r="D11" s="34" t="s">
        <v>848</v>
      </c>
      <c r="E11" s="73">
        <v>466.75198779900001</v>
      </c>
      <c r="F11" s="55">
        <v>173.977727093</v>
      </c>
      <c r="G11" s="110">
        <f t="shared" si="2"/>
        <v>1.6828261042259576</v>
      </c>
      <c r="H11" s="111">
        <v>723.51548795424492</v>
      </c>
      <c r="I11" s="112">
        <v>190.500431863985</v>
      </c>
      <c r="J11" s="79">
        <f t="shared" si="0"/>
        <v>2.7979729540499214</v>
      </c>
      <c r="K11" s="81">
        <f t="shared" si="1"/>
        <v>1.550106923734873</v>
      </c>
      <c r="L11" s="62"/>
    </row>
    <row r="12" spans="1:12" x14ac:dyDescent="0.15">
      <c r="A12" s="34" t="s">
        <v>1162</v>
      </c>
      <c r="B12" s="34" t="s">
        <v>1163</v>
      </c>
      <c r="C12" s="34" t="s">
        <v>844</v>
      </c>
      <c r="D12" s="34" t="s">
        <v>847</v>
      </c>
      <c r="E12" s="73">
        <v>392.415317985</v>
      </c>
      <c r="F12" s="55">
        <v>268.00007440299999</v>
      </c>
      <c r="G12" s="110">
        <f t="shared" si="2"/>
        <v>0.46423585463231243</v>
      </c>
      <c r="H12" s="111">
        <v>195.60020249000002</v>
      </c>
      <c r="I12" s="112">
        <v>139.51636540999999</v>
      </c>
      <c r="J12" s="79">
        <f t="shared" si="0"/>
        <v>0.4019875153368937</v>
      </c>
      <c r="K12" s="81">
        <f t="shared" si="1"/>
        <v>0.49845200614079188</v>
      </c>
      <c r="L12" s="62"/>
    </row>
    <row r="13" spans="1:12" x14ac:dyDescent="0.15">
      <c r="A13" s="34" t="s">
        <v>760</v>
      </c>
      <c r="B13" s="34" t="s">
        <v>761</v>
      </c>
      <c r="C13" s="34" t="s">
        <v>844</v>
      </c>
      <c r="D13" s="34" t="s">
        <v>847</v>
      </c>
      <c r="E13" s="73">
        <v>319.84350424600001</v>
      </c>
      <c r="F13" s="55">
        <v>236.30692342899999</v>
      </c>
      <c r="G13" s="110">
        <f t="shared" si="2"/>
        <v>0.3535088164359228</v>
      </c>
      <c r="H13" s="111">
        <v>58.844689559999999</v>
      </c>
      <c r="I13" s="112">
        <v>69.82973401000001</v>
      </c>
      <c r="J13" s="79">
        <f t="shared" si="0"/>
        <v>-0.15731184724872205</v>
      </c>
      <c r="K13" s="81">
        <f t="shared" si="1"/>
        <v>0.18397962997160328</v>
      </c>
      <c r="L13" s="62"/>
    </row>
    <row r="14" spans="1:12" x14ac:dyDescent="0.15">
      <c r="A14" s="34" t="s">
        <v>752</v>
      </c>
      <c r="B14" s="34" t="s">
        <v>753</v>
      </c>
      <c r="C14" s="34" t="s">
        <v>844</v>
      </c>
      <c r="D14" s="34" t="s">
        <v>847</v>
      </c>
      <c r="E14" s="73">
        <v>309.824907618</v>
      </c>
      <c r="F14" s="55">
        <v>291.18005798600001</v>
      </c>
      <c r="G14" s="110">
        <f t="shared" si="2"/>
        <v>6.4032028020601706E-2</v>
      </c>
      <c r="H14" s="111">
        <v>671.677926248885</v>
      </c>
      <c r="I14" s="112">
        <v>963.56483057000003</v>
      </c>
      <c r="J14" s="79">
        <f t="shared" si="0"/>
        <v>-0.30292399126735281</v>
      </c>
      <c r="K14" s="82">
        <f t="shared" si="1"/>
        <v>2.1679274639759862</v>
      </c>
      <c r="L14" s="62"/>
    </row>
    <row r="15" spans="1:12" x14ac:dyDescent="0.15">
      <c r="A15" s="34" t="s">
        <v>1183</v>
      </c>
      <c r="B15" s="34" t="s">
        <v>1184</v>
      </c>
      <c r="C15" s="34" t="s">
        <v>845</v>
      </c>
      <c r="D15" s="34" t="s">
        <v>847</v>
      </c>
      <c r="E15" s="73">
        <v>278.63202976700001</v>
      </c>
      <c r="F15" s="55">
        <v>197.58744782400001</v>
      </c>
      <c r="G15" s="110">
        <f t="shared" si="2"/>
        <v>0.41017070079871698</v>
      </c>
      <c r="H15" s="111">
        <v>165.08353675000001</v>
      </c>
      <c r="I15" s="112">
        <v>129.29421948000001</v>
      </c>
      <c r="J15" s="79">
        <f t="shared" si="0"/>
        <v>0.27680523857863659</v>
      </c>
      <c r="K15" s="81">
        <f t="shared" si="1"/>
        <v>0.59247867837752732</v>
      </c>
      <c r="L15" s="62"/>
    </row>
    <row r="16" spans="1:12" x14ac:dyDescent="0.15">
      <c r="A16" s="34" t="s">
        <v>134</v>
      </c>
      <c r="B16" s="34" t="s">
        <v>603</v>
      </c>
      <c r="C16" s="34" t="s">
        <v>844</v>
      </c>
      <c r="D16" s="34" t="s">
        <v>848</v>
      </c>
      <c r="E16" s="73">
        <v>253.66922578</v>
      </c>
      <c r="F16" s="55">
        <v>194.18232791700001</v>
      </c>
      <c r="G16" s="110">
        <f t="shared" si="2"/>
        <v>0.30634557995631129</v>
      </c>
      <c r="H16" s="111">
        <v>685.72744478999994</v>
      </c>
      <c r="I16" s="112">
        <v>705.51437632</v>
      </c>
      <c r="J16" s="79">
        <f t="shared" si="0"/>
        <v>-2.8046106775612034E-2</v>
      </c>
      <c r="K16" s="81">
        <f t="shared" si="1"/>
        <v>2.703234665858568</v>
      </c>
      <c r="L16" s="62"/>
    </row>
    <row r="17" spans="1:12" x14ac:dyDescent="0.15">
      <c r="A17" s="34" t="s">
        <v>1609</v>
      </c>
      <c r="B17" s="34" t="s">
        <v>1610</v>
      </c>
      <c r="C17" s="34" t="s">
        <v>844</v>
      </c>
      <c r="D17" s="34" t="s">
        <v>847</v>
      </c>
      <c r="E17" s="73">
        <v>235.054073706</v>
      </c>
      <c r="F17" s="55">
        <v>182.49965336100001</v>
      </c>
      <c r="G17" s="110">
        <f t="shared" si="2"/>
        <v>0.28796997351574594</v>
      </c>
      <c r="H17" s="111">
        <v>152.34710253</v>
      </c>
      <c r="I17" s="112">
        <v>55.129154679999999</v>
      </c>
      <c r="J17" s="79">
        <f t="shared" si="0"/>
        <v>1.7634579817939628</v>
      </c>
      <c r="K17" s="81">
        <f t="shared" si="1"/>
        <v>0.64813640592569399</v>
      </c>
      <c r="L17" s="62"/>
    </row>
    <row r="18" spans="1:12" x14ac:dyDescent="0.15">
      <c r="A18" s="34" t="s">
        <v>147</v>
      </c>
      <c r="B18" s="34" t="s">
        <v>1746</v>
      </c>
      <c r="C18" s="34" t="s">
        <v>845</v>
      </c>
      <c r="D18" s="34" t="s">
        <v>848</v>
      </c>
      <c r="E18" s="73">
        <v>233.55305703099998</v>
      </c>
      <c r="F18" s="55">
        <v>193.615589524</v>
      </c>
      <c r="G18" s="110">
        <f t="shared" si="2"/>
        <v>0.20627196190753772</v>
      </c>
      <c r="H18" s="111">
        <v>452.34301006999999</v>
      </c>
      <c r="I18" s="112">
        <v>191.93559996000002</v>
      </c>
      <c r="J18" s="79">
        <f t="shared" si="0"/>
        <v>1.3567436690445636</v>
      </c>
      <c r="K18" s="81">
        <f t="shared" si="1"/>
        <v>1.9367890783376027</v>
      </c>
      <c r="L18" s="62"/>
    </row>
    <row r="19" spans="1:12" x14ac:dyDescent="0.15">
      <c r="A19" s="34" t="s">
        <v>288</v>
      </c>
      <c r="B19" s="34" t="s">
        <v>797</v>
      </c>
      <c r="C19" s="34" t="s">
        <v>845</v>
      </c>
      <c r="D19" s="34" t="s">
        <v>847</v>
      </c>
      <c r="E19" s="73">
        <v>225.47325375999998</v>
      </c>
      <c r="F19" s="55">
        <v>125.98059683</v>
      </c>
      <c r="G19" s="110">
        <f t="shared" si="2"/>
        <v>0.78974587701197185</v>
      </c>
      <c r="H19" s="111">
        <v>0.11156213000000001</v>
      </c>
      <c r="I19" s="112">
        <v>65.875405759999992</v>
      </c>
      <c r="J19" s="79">
        <f t="shared" si="0"/>
        <v>-0.99830646766098952</v>
      </c>
      <c r="K19" s="81">
        <f t="shared" si="1"/>
        <v>4.9479097027956074E-4</v>
      </c>
      <c r="L19" s="62"/>
    </row>
    <row r="20" spans="1:12" x14ac:dyDescent="0.15">
      <c r="A20" s="34" t="s">
        <v>318</v>
      </c>
      <c r="B20" s="34" t="s">
        <v>319</v>
      </c>
      <c r="C20" s="34" t="s">
        <v>845</v>
      </c>
      <c r="D20" s="34" t="s">
        <v>847</v>
      </c>
      <c r="E20" s="73">
        <v>224.452777107</v>
      </c>
      <c r="F20" s="55">
        <v>206.792256584</v>
      </c>
      <c r="G20" s="110">
        <f t="shared" si="2"/>
        <v>8.5402233210924106E-2</v>
      </c>
      <c r="H20" s="111">
        <v>237.15775499</v>
      </c>
      <c r="I20" s="112">
        <v>367.99490707000001</v>
      </c>
      <c r="J20" s="79">
        <f t="shared" si="0"/>
        <v>-0.35554065984699124</v>
      </c>
      <c r="K20" s="81">
        <f t="shared" si="1"/>
        <v>1.0566042356292316</v>
      </c>
      <c r="L20" s="62"/>
    </row>
    <row r="21" spans="1:12" x14ac:dyDescent="0.15">
      <c r="A21" s="34" t="s">
        <v>1828</v>
      </c>
      <c r="B21" s="34" t="s">
        <v>634</v>
      </c>
      <c r="C21" s="34" t="s">
        <v>844</v>
      </c>
      <c r="D21" s="34" t="s">
        <v>847</v>
      </c>
      <c r="E21" s="73">
        <v>207.020084986</v>
      </c>
      <c r="F21" s="55">
        <v>234.488034435</v>
      </c>
      <c r="G21" s="110">
        <f t="shared" si="2"/>
        <v>-0.11714008996315806</v>
      </c>
      <c r="H21" s="111">
        <v>642.78542526000001</v>
      </c>
      <c r="I21" s="112">
        <v>555.37188889999993</v>
      </c>
      <c r="J21" s="79">
        <f t="shared" si="0"/>
        <v>0.157396400694922</v>
      </c>
      <c r="K21" s="81">
        <f t="shared" si="1"/>
        <v>3.1049423310954065</v>
      </c>
      <c r="L21" s="62"/>
    </row>
    <row r="22" spans="1:12" x14ac:dyDescent="0.15">
      <c r="A22" s="34" t="s">
        <v>323</v>
      </c>
      <c r="B22" s="34" t="s">
        <v>324</v>
      </c>
      <c r="C22" s="34" t="s">
        <v>845</v>
      </c>
      <c r="D22" s="34" t="s">
        <v>848</v>
      </c>
      <c r="E22" s="73">
        <v>157.14393967699999</v>
      </c>
      <c r="F22" s="55">
        <v>78.374855231999987</v>
      </c>
      <c r="G22" s="110">
        <f t="shared" si="2"/>
        <v>1.0050300470965214</v>
      </c>
      <c r="H22" s="111">
        <v>241.70737854790352</v>
      </c>
      <c r="I22" s="112">
        <v>124.657403005123</v>
      </c>
      <c r="J22" s="79">
        <f t="shared" si="0"/>
        <v>0.93897331984342847</v>
      </c>
      <c r="K22" s="81">
        <f t="shared" si="1"/>
        <v>1.5381272675530386</v>
      </c>
      <c r="L22" s="62"/>
    </row>
    <row r="23" spans="1:12" x14ac:dyDescent="0.15">
      <c r="A23" s="34" t="s">
        <v>136</v>
      </c>
      <c r="B23" s="34" t="s">
        <v>604</v>
      </c>
      <c r="C23" s="34" t="s">
        <v>844</v>
      </c>
      <c r="D23" s="34" t="s">
        <v>847</v>
      </c>
      <c r="E23" s="73">
        <v>150.21743595699999</v>
      </c>
      <c r="F23" s="55">
        <v>149.72415554499997</v>
      </c>
      <c r="G23" s="110">
        <f t="shared" si="2"/>
        <v>3.294594717896171E-3</v>
      </c>
      <c r="H23" s="111">
        <v>117.5275577</v>
      </c>
      <c r="I23" s="112">
        <v>161.83308703</v>
      </c>
      <c r="J23" s="79">
        <f t="shared" si="0"/>
        <v>-0.27377299749455319</v>
      </c>
      <c r="K23" s="81">
        <f t="shared" si="1"/>
        <v>0.78238293012565119</v>
      </c>
      <c r="L23" s="62"/>
    </row>
    <row r="24" spans="1:12" x14ac:dyDescent="0.15">
      <c r="A24" s="34" t="s">
        <v>1150</v>
      </c>
      <c r="B24" s="34" t="s">
        <v>1151</v>
      </c>
      <c r="C24" s="34" t="s">
        <v>844</v>
      </c>
      <c r="D24" s="34" t="s">
        <v>847</v>
      </c>
      <c r="E24" s="73">
        <v>123.021360633</v>
      </c>
      <c r="F24" s="55">
        <v>86.66004312199999</v>
      </c>
      <c r="G24" s="110">
        <f t="shared" si="2"/>
        <v>0.41958573064417415</v>
      </c>
      <c r="H24" s="111">
        <v>368.47330989606098</v>
      </c>
      <c r="I24" s="112">
        <v>288.47366586999999</v>
      </c>
      <c r="J24" s="79">
        <f t="shared" si="0"/>
        <v>0.27732044027239788</v>
      </c>
      <c r="K24" s="81">
        <f t="shared" si="1"/>
        <v>2.9951978095519411</v>
      </c>
      <c r="L24" s="62"/>
    </row>
    <row r="25" spans="1:12" x14ac:dyDescent="0.15">
      <c r="A25" s="34" t="s">
        <v>179</v>
      </c>
      <c r="B25" s="34" t="s">
        <v>180</v>
      </c>
      <c r="C25" s="34" t="s">
        <v>845</v>
      </c>
      <c r="D25" s="34" t="s">
        <v>848</v>
      </c>
      <c r="E25" s="73">
        <v>120.187326183</v>
      </c>
      <c r="F25" s="55">
        <v>82.714245829999996</v>
      </c>
      <c r="G25" s="110">
        <f t="shared" si="2"/>
        <v>0.45304264068389433</v>
      </c>
      <c r="H25" s="111">
        <v>332.92917813999998</v>
      </c>
      <c r="I25" s="112">
        <v>159.16176046999999</v>
      </c>
      <c r="J25" s="79">
        <f t="shared" si="0"/>
        <v>1.0917661199327648</v>
      </c>
      <c r="K25" s="81">
        <f t="shared" si="1"/>
        <v>2.7700855715275199</v>
      </c>
      <c r="L25" s="62"/>
    </row>
    <row r="26" spans="1:12" x14ac:dyDescent="0.15">
      <c r="A26" s="34" t="s">
        <v>187</v>
      </c>
      <c r="B26" s="34" t="s">
        <v>188</v>
      </c>
      <c r="C26" s="34" t="s">
        <v>845</v>
      </c>
      <c r="D26" s="34" t="s">
        <v>848</v>
      </c>
      <c r="E26" s="73">
        <v>117.09968017</v>
      </c>
      <c r="F26" s="55">
        <v>85.528139025000002</v>
      </c>
      <c r="G26" s="110">
        <f t="shared" si="2"/>
        <v>0.36913630420242849</v>
      </c>
      <c r="H26" s="111">
        <v>731.5597400800001</v>
      </c>
      <c r="I26" s="112">
        <v>211.94963397000001</v>
      </c>
      <c r="J26" s="79">
        <f t="shared" si="0"/>
        <v>2.4515735006343409</v>
      </c>
      <c r="K26" s="81">
        <f t="shared" si="1"/>
        <v>6.247324834858258</v>
      </c>
      <c r="L26" s="62"/>
    </row>
    <row r="27" spans="1:12" x14ac:dyDescent="0.15">
      <c r="A27" s="34" t="s">
        <v>137</v>
      </c>
      <c r="B27" s="34" t="s">
        <v>1297</v>
      </c>
      <c r="C27" s="34" t="s">
        <v>844</v>
      </c>
      <c r="D27" s="34" t="s">
        <v>847</v>
      </c>
      <c r="E27" s="73">
        <v>113.36239087999999</v>
      </c>
      <c r="F27" s="55">
        <v>53.761439179999996</v>
      </c>
      <c r="G27" s="110">
        <f t="shared" si="2"/>
        <v>1.1086189768925006</v>
      </c>
      <c r="H27" s="111">
        <v>181.61255605000002</v>
      </c>
      <c r="I27" s="112">
        <v>177.5758055</v>
      </c>
      <c r="J27" s="79">
        <f t="shared" si="0"/>
        <v>2.2732548156736421E-2</v>
      </c>
      <c r="K27" s="81">
        <f t="shared" si="1"/>
        <v>1.6020529793011016</v>
      </c>
      <c r="L27" s="62"/>
    </row>
    <row r="28" spans="1:12" x14ac:dyDescent="0.15">
      <c r="A28" s="34" t="s">
        <v>195</v>
      </c>
      <c r="B28" s="34" t="s">
        <v>1748</v>
      </c>
      <c r="C28" s="34" t="s">
        <v>845</v>
      </c>
      <c r="D28" s="34" t="s">
        <v>848</v>
      </c>
      <c r="E28" s="73">
        <v>100.68315209299999</v>
      </c>
      <c r="F28" s="55">
        <v>52.915495064999995</v>
      </c>
      <c r="G28" s="110">
        <f t="shared" si="2"/>
        <v>0.90271586742831134</v>
      </c>
      <c r="H28" s="111">
        <v>130.86726682</v>
      </c>
      <c r="I28" s="112">
        <v>145.43218830000001</v>
      </c>
      <c r="J28" s="79">
        <f t="shared" si="0"/>
        <v>-0.10014922865600595</v>
      </c>
      <c r="K28" s="81">
        <f t="shared" si="1"/>
        <v>1.2997931044026041</v>
      </c>
      <c r="L28" s="62"/>
    </row>
    <row r="29" spans="1:12" x14ac:dyDescent="0.15">
      <c r="A29" s="34" t="s">
        <v>199</v>
      </c>
      <c r="B29" s="34" t="s">
        <v>1767</v>
      </c>
      <c r="C29" s="34" t="s">
        <v>845</v>
      </c>
      <c r="D29" s="34" t="s">
        <v>848</v>
      </c>
      <c r="E29" s="73">
        <v>89.71380837000001</v>
      </c>
      <c r="F29" s="55">
        <v>30.961593685</v>
      </c>
      <c r="G29" s="110">
        <f t="shared" si="2"/>
        <v>1.8975836735905416</v>
      </c>
      <c r="H29" s="111">
        <v>137.71457299000002</v>
      </c>
      <c r="I29" s="112">
        <v>159.08208988999999</v>
      </c>
      <c r="J29" s="79">
        <f t="shared" si="0"/>
        <v>-0.13431755211900287</v>
      </c>
      <c r="K29" s="81">
        <f t="shared" si="1"/>
        <v>1.5350432167814572</v>
      </c>
      <c r="L29" s="62"/>
    </row>
    <row r="30" spans="1:12" x14ac:dyDescent="0.15">
      <c r="A30" s="34" t="s">
        <v>1454</v>
      </c>
      <c r="B30" s="34" t="s">
        <v>608</v>
      </c>
      <c r="C30" s="34" t="s">
        <v>844</v>
      </c>
      <c r="D30" s="34" t="s">
        <v>847</v>
      </c>
      <c r="E30" s="73">
        <v>79.661068192000002</v>
      </c>
      <c r="F30" s="55">
        <v>56.539498305000002</v>
      </c>
      <c r="G30" s="110">
        <f t="shared" si="2"/>
        <v>0.40894543779415304</v>
      </c>
      <c r="H30" s="111">
        <v>70.768223159999991</v>
      </c>
      <c r="I30" s="112">
        <v>103.41482234</v>
      </c>
      <c r="J30" s="79">
        <f t="shared" si="0"/>
        <v>-0.31568587985063501</v>
      </c>
      <c r="K30" s="81">
        <f t="shared" si="1"/>
        <v>0.8883664852376022</v>
      </c>
      <c r="L30" s="62"/>
    </row>
    <row r="31" spans="1:12" x14ac:dyDescent="0.15">
      <c r="A31" s="34" t="s">
        <v>189</v>
      </c>
      <c r="B31" s="34" t="s">
        <v>190</v>
      </c>
      <c r="C31" s="34" t="s">
        <v>845</v>
      </c>
      <c r="D31" s="34" t="s">
        <v>848</v>
      </c>
      <c r="E31" s="73">
        <v>79.566949749000003</v>
      </c>
      <c r="F31" s="55">
        <v>82.547798129</v>
      </c>
      <c r="G31" s="110">
        <f t="shared" si="2"/>
        <v>-3.61105740863219E-2</v>
      </c>
      <c r="H31" s="111">
        <v>71.71940334</v>
      </c>
      <c r="I31" s="112">
        <v>95.39573145</v>
      </c>
      <c r="J31" s="79">
        <f t="shared" si="0"/>
        <v>-0.24819064490751908</v>
      </c>
      <c r="K31" s="81">
        <f t="shared" si="1"/>
        <v>0.90137178270933238</v>
      </c>
      <c r="L31" s="62"/>
    </row>
    <row r="32" spans="1:12" x14ac:dyDescent="0.15">
      <c r="A32" s="34" t="s">
        <v>1148</v>
      </c>
      <c r="B32" s="34" t="s">
        <v>1149</v>
      </c>
      <c r="C32" s="34" t="s">
        <v>844</v>
      </c>
      <c r="D32" s="34" t="s">
        <v>847</v>
      </c>
      <c r="E32" s="73">
        <v>79.275947261999988</v>
      </c>
      <c r="F32" s="55">
        <v>41.605360003000001</v>
      </c>
      <c r="G32" s="110">
        <f t="shared" si="2"/>
        <v>0.90542630219480635</v>
      </c>
      <c r="H32" s="111">
        <v>100.36175503558751</v>
      </c>
      <c r="I32" s="112">
        <v>98.801407330000004</v>
      </c>
      <c r="J32" s="79">
        <f t="shared" si="0"/>
        <v>1.5792768015701286E-2</v>
      </c>
      <c r="K32" s="81">
        <f t="shared" si="1"/>
        <v>1.26597989051964</v>
      </c>
      <c r="L32" s="62"/>
    </row>
    <row r="33" spans="1:12" x14ac:dyDescent="0.15">
      <c r="A33" s="34" t="s">
        <v>746</v>
      </c>
      <c r="B33" s="34" t="s">
        <v>747</v>
      </c>
      <c r="C33" s="34" t="s">
        <v>844</v>
      </c>
      <c r="D33" s="34" t="s">
        <v>847</v>
      </c>
      <c r="E33" s="73">
        <v>77.934772887999998</v>
      </c>
      <c r="F33" s="55">
        <v>54.001218453</v>
      </c>
      <c r="G33" s="110">
        <f t="shared" si="2"/>
        <v>0.4432039705887485</v>
      </c>
      <c r="H33" s="111">
        <v>141.04763237999998</v>
      </c>
      <c r="I33" s="112">
        <v>157.11917178912299</v>
      </c>
      <c r="J33" s="79">
        <f t="shared" si="0"/>
        <v>-0.10228885008822075</v>
      </c>
      <c r="K33" s="81">
        <f t="shared" si="1"/>
        <v>1.8098164292170251</v>
      </c>
      <c r="L33" s="62"/>
    </row>
    <row r="34" spans="1:12" x14ac:dyDescent="0.15">
      <c r="A34" s="34" t="s">
        <v>1829</v>
      </c>
      <c r="B34" s="34" t="s">
        <v>1573</v>
      </c>
      <c r="C34" s="34" t="s">
        <v>845</v>
      </c>
      <c r="D34" s="34" t="s">
        <v>848</v>
      </c>
      <c r="E34" s="73">
        <v>76.330085435000001</v>
      </c>
      <c r="F34" s="55">
        <v>59.547987595999999</v>
      </c>
      <c r="G34" s="110">
        <f t="shared" si="2"/>
        <v>0.28182476883781882</v>
      </c>
      <c r="H34" s="111">
        <v>146.27027838454399</v>
      </c>
      <c r="I34" s="112">
        <v>137.6481071357245</v>
      </c>
      <c r="J34" s="79">
        <f t="shared" si="0"/>
        <v>6.263922859700366E-2</v>
      </c>
      <c r="K34" s="81">
        <f t="shared" si="1"/>
        <v>1.9162860561593709</v>
      </c>
      <c r="L34" s="62"/>
    </row>
    <row r="35" spans="1:12" x14ac:dyDescent="0.15">
      <c r="A35" s="34" t="s">
        <v>218</v>
      </c>
      <c r="B35" s="34" t="s">
        <v>1764</v>
      </c>
      <c r="C35" s="34" t="s">
        <v>845</v>
      </c>
      <c r="D35" s="34" t="s">
        <v>848</v>
      </c>
      <c r="E35" s="73">
        <v>75.194049776999989</v>
      </c>
      <c r="F35" s="55">
        <v>81.593196806999998</v>
      </c>
      <c r="G35" s="110">
        <f t="shared" si="2"/>
        <v>-7.8427458175667653E-2</v>
      </c>
      <c r="H35" s="111">
        <v>412.70929095999998</v>
      </c>
      <c r="I35" s="112">
        <v>158.65376037999999</v>
      </c>
      <c r="J35" s="79">
        <f t="shared" si="0"/>
        <v>1.6013205736283727</v>
      </c>
      <c r="K35" s="81">
        <f t="shared" si="1"/>
        <v>5.4885897512363755</v>
      </c>
      <c r="L35" s="62"/>
    </row>
    <row r="36" spans="1:12" x14ac:dyDescent="0.15">
      <c r="A36" s="34" t="s">
        <v>1219</v>
      </c>
      <c r="B36" s="34" t="s">
        <v>1572</v>
      </c>
      <c r="C36" s="34" t="s">
        <v>845</v>
      </c>
      <c r="D36" s="34" t="s">
        <v>848</v>
      </c>
      <c r="E36" s="73">
        <v>74.242836105000009</v>
      </c>
      <c r="F36" s="55">
        <v>37.395629837999998</v>
      </c>
      <c r="G36" s="110">
        <f t="shared" si="2"/>
        <v>0.9853345545087544</v>
      </c>
      <c r="H36" s="111">
        <v>114.6424402664</v>
      </c>
      <c r="I36" s="112">
        <v>59.928242983581498</v>
      </c>
      <c r="J36" s="79">
        <f t="shared" si="0"/>
        <v>0.91299518488817566</v>
      </c>
      <c r="K36" s="81">
        <f t="shared" si="1"/>
        <v>1.5441549148831508</v>
      </c>
      <c r="L36" s="62"/>
    </row>
    <row r="37" spans="1:12" x14ac:dyDescent="0.15">
      <c r="A37" s="34" t="s">
        <v>1523</v>
      </c>
      <c r="B37" s="34" t="s">
        <v>1683</v>
      </c>
      <c r="C37" s="34" t="s">
        <v>844</v>
      </c>
      <c r="D37" s="34" t="s">
        <v>848</v>
      </c>
      <c r="E37" s="73">
        <v>72.876576333000003</v>
      </c>
      <c r="F37" s="55">
        <v>29.762386051</v>
      </c>
      <c r="G37" s="110">
        <f t="shared" si="2"/>
        <v>1.4486133674941493</v>
      </c>
      <c r="H37" s="111">
        <v>15.411568130000001</v>
      </c>
      <c r="I37" s="112">
        <v>0.32711296999999995</v>
      </c>
      <c r="J37" s="79">
        <f t="shared" si="0"/>
        <v>46.113901139413713</v>
      </c>
      <c r="K37" s="81">
        <f t="shared" si="1"/>
        <v>0.21147491972700325</v>
      </c>
      <c r="L37" s="62"/>
    </row>
    <row r="38" spans="1:12" x14ac:dyDescent="0.15">
      <c r="A38" s="34" t="s">
        <v>1541</v>
      </c>
      <c r="B38" s="34" t="s">
        <v>762</v>
      </c>
      <c r="C38" s="34" t="s">
        <v>844</v>
      </c>
      <c r="D38" s="34" t="s">
        <v>848</v>
      </c>
      <c r="E38" s="73">
        <v>72.430519783999998</v>
      </c>
      <c r="F38" s="55">
        <v>31.207492434999999</v>
      </c>
      <c r="G38" s="110">
        <f t="shared" si="2"/>
        <v>1.3209336647236456</v>
      </c>
      <c r="H38" s="111">
        <v>16.160782409999999</v>
      </c>
      <c r="I38" s="112">
        <v>5.1448980899999999</v>
      </c>
      <c r="J38" s="79">
        <f t="shared" si="0"/>
        <v>2.1411277983156318</v>
      </c>
      <c r="K38" s="81">
        <f t="shared" si="1"/>
        <v>0.22312117127136699</v>
      </c>
      <c r="L38" s="62"/>
    </row>
    <row r="39" spans="1:12" x14ac:dyDescent="0.15">
      <c r="A39" s="34" t="s">
        <v>1830</v>
      </c>
      <c r="B39" s="34" t="s">
        <v>508</v>
      </c>
      <c r="C39" s="34" t="s">
        <v>844</v>
      </c>
      <c r="D39" s="34" t="s">
        <v>848</v>
      </c>
      <c r="E39" s="73">
        <v>68.127488284999998</v>
      </c>
      <c r="F39" s="55">
        <v>41.534700497000003</v>
      </c>
      <c r="G39" s="110">
        <f t="shared" si="2"/>
        <v>0.64025471400523903</v>
      </c>
      <c r="H39" s="111">
        <v>65.253576840000008</v>
      </c>
      <c r="I39" s="112">
        <v>36.16418625</v>
      </c>
      <c r="J39" s="79">
        <f t="shared" ref="J39:J70" si="3">IF(ISERROR(H39/I39-1),"",((H39/I39-1)))</f>
        <v>0.80437011326364383</v>
      </c>
      <c r="K39" s="81">
        <f t="shared" ref="K39:K70" si="4">IF(ISERROR(H39/E39),"",(H39/E39))</f>
        <v>0.95781568472071854</v>
      </c>
      <c r="L39" s="62"/>
    </row>
    <row r="40" spans="1:12" x14ac:dyDescent="0.15">
      <c r="A40" s="34" t="s">
        <v>928</v>
      </c>
      <c r="B40" s="34" t="s">
        <v>1300</v>
      </c>
      <c r="C40" s="34" t="s">
        <v>844</v>
      </c>
      <c r="D40" s="34" t="s">
        <v>847</v>
      </c>
      <c r="E40" s="73">
        <v>67.712169279999998</v>
      </c>
      <c r="F40" s="55">
        <v>11.823797392000001</v>
      </c>
      <c r="G40" s="110">
        <f t="shared" si="2"/>
        <v>4.7267700921375857</v>
      </c>
      <c r="H40" s="111">
        <v>10.1340374</v>
      </c>
      <c r="I40" s="112">
        <v>6.5142430000000001E-2</v>
      </c>
      <c r="J40" s="79">
        <f t="shared" si="3"/>
        <v>154.5673836545551</v>
      </c>
      <c r="K40" s="81">
        <f t="shared" si="4"/>
        <v>0.14966345795383149</v>
      </c>
      <c r="L40" s="62"/>
    </row>
    <row r="41" spans="1:12" x14ac:dyDescent="0.15">
      <c r="A41" s="34" t="s">
        <v>601</v>
      </c>
      <c r="B41" s="34" t="s">
        <v>602</v>
      </c>
      <c r="C41" s="34" t="s">
        <v>844</v>
      </c>
      <c r="D41" s="34" t="s">
        <v>847</v>
      </c>
      <c r="E41" s="73">
        <v>67.463874691000001</v>
      </c>
      <c r="F41" s="55">
        <v>49.594075450999995</v>
      </c>
      <c r="G41" s="110">
        <f t="shared" si="2"/>
        <v>0.36032124961490108</v>
      </c>
      <c r="H41" s="111">
        <v>102.58478982999999</v>
      </c>
      <c r="I41" s="112">
        <v>91.599876989999999</v>
      </c>
      <c r="J41" s="79">
        <f t="shared" si="3"/>
        <v>0.11992279030242825</v>
      </c>
      <c r="K41" s="81">
        <f t="shared" si="4"/>
        <v>1.5205884675296495</v>
      </c>
      <c r="L41" s="62"/>
    </row>
    <row r="42" spans="1:12" x14ac:dyDescent="0.15">
      <c r="A42" s="34" t="s">
        <v>185</v>
      </c>
      <c r="B42" s="34" t="s">
        <v>186</v>
      </c>
      <c r="C42" s="34" t="s">
        <v>845</v>
      </c>
      <c r="D42" s="34" t="s">
        <v>848</v>
      </c>
      <c r="E42" s="73">
        <v>66.783520652000007</v>
      </c>
      <c r="F42" s="55">
        <v>84.877932872999992</v>
      </c>
      <c r="G42" s="110">
        <f t="shared" si="2"/>
        <v>-0.21318158452414304</v>
      </c>
      <c r="H42" s="111">
        <v>124.60043327</v>
      </c>
      <c r="I42" s="112">
        <v>196.79693491</v>
      </c>
      <c r="J42" s="79">
        <f t="shared" si="3"/>
        <v>-0.36685785616029642</v>
      </c>
      <c r="K42" s="81">
        <f t="shared" si="4"/>
        <v>1.8657362183595589</v>
      </c>
      <c r="L42" s="62"/>
    </row>
    <row r="43" spans="1:12" x14ac:dyDescent="0.15">
      <c r="A43" s="34" t="s">
        <v>1452</v>
      </c>
      <c r="B43" s="34" t="s">
        <v>606</v>
      </c>
      <c r="C43" s="34" t="s">
        <v>844</v>
      </c>
      <c r="D43" s="34" t="s">
        <v>847</v>
      </c>
      <c r="E43" s="73">
        <v>65.485665823999994</v>
      </c>
      <c r="F43" s="55">
        <v>20.561268192</v>
      </c>
      <c r="G43" s="110">
        <f t="shared" si="2"/>
        <v>2.1849040250094705</v>
      </c>
      <c r="H43" s="111">
        <v>230.73343074000002</v>
      </c>
      <c r="I43" s="112">
        <v>135.95078030000002</v>
      </c>
      <c r="J43" s="79">
        <f t="shared" si="3"/>
        <v>0.69718357063376102</v>
      </c>
      <c r="K43" s="81">
        <f t="shared" si="4"/>
        <v>3.5234188709346217</v>
      </c>
      <c r="L43" s="62"/>
    </row>
    <row r="44" spans="1:12" x14ac:dyDescent="0.15">
      <c r="A44" s="34" t="s">
        <v>139</v>
      </c>
      <c r="B44" s="34" t="s">
        <v>1039</v>
      </c>
      <c r="C44" s="34" t="s">
        <v>844</v>
      </c>
      <c r="D44" s="34" t="s">
        <v>847</v>
      </c>
      <c r="E44" s="73">
        <v>61.509026169999999</v>
      </c>
      <c r="F44" s="55">
        <v>21.386339460000002</v>
      </c>
      <c r="G44" s="110">
        <f t="shared" si="2"/>
        <v>1.8760894909128125</v>
      </c>
      <c r="H44" s="111">
        <v>586.38172096000005</v>
      </c>
      <c r="I44" s="112">
        <v>330.58842895999999</v>
      </c>
      <c r="J44" s="79">
        <f t="shared" si="3"/>
        <v>0.77375149760898054</v>
      </c>
      <c r="K44" s="81">
        <f t="shared" si="4"/>
        <v>9.5332629611033894</v>
      </c>
      <c r="L44" s="62"/>
    </row>
    <row r="45" spans="1:12" x14ac:dyDescent="0.15">
      <c r="A45" s="34" t="s">
        <v>181</v>
      </c>
      <c r="B45" s="34" t="s">
        <v>182</v>
      </c>
      <c r="C45" s="34" t="s">
        <v>845</v>
      </c>
      <c r="D45" s="34" t="s">
        <v>848</v>
      </c>
      <c r="E45" s="73">
        <v>59.015396156999998</v>
      </c>
      <c r="F45" s="55">
        <v>95.108535873999998</v>
      </c>
      <c r="G45" s="110">
        <f t="shared" si="2"/>
        <v>-0.37949422084276718</v>
      </c>
      <c r="H45" s="111">
        <v>709.32418754999992</v>
      </c>
      <c r="I45" s="112">
        <v>471.54982812999998</v>
      </c>
      <c r="J45" s="79">
        <f t="shared" si="3"/>
        <v>0.50424015710689374</v>
      </c>
      <c r="K45" s="81">
        <f t="shared" si="4"/>
        <v>12.01930739671676</v>
      </c>
      <c r="L45" s="62"/>
    </row>
    <row r="46" spans="1:12" x14ac:dyDescent="0.15">
      <c r="A46" s="34" t="s">
        <v>902</v>
      </c>
      <c r="B46" s="34" t="s">
        <v>903</v>
      </c>
      <c r="C46" s="34" t="s">
        <v>845</v>
      </c>
      <c r="D46" s="34" t="s">
        <v>848</v>
      </c>
      <c r="E46" s="73">
        <v>55.197053971000003</v>
      </c>
      <c r="F46" s="55">
        <v>36.592618614999999</v>
      </c>
      <c r="G46" s="110">
        <f t="shared" si="2"/>
        <v>0.50842044270572373</v>
      </c>
      <c r="H46" s="111">
        <v>313.21936426999997</v>
      </c>
      <c r="I46" s="112">
        <v>55.604274520000004</v>
      </c>
      <c r="J46" s="79">
        <f t="shared" si="3"/>
        <v>4.6330087385159526</v>
      </c>
      <c r="K46" s="81">
        <f t="shared" si="4"/>
        <v>5.6745666976096656</v>
      </c>
      <c r="L46" s="62"/>
    </row>
    <row r="47" spans="1:12" x14ac:dyDescent="0.15">
      <c r="A47" s="34" t="s">
        <v>204</v>
      </c>
      <c r="B47" s="34" t="s">
        <v>1769</v>
      </c>
      <c r="C47" s="34" t="s">
        <v>845</v>
      </c>
      <c r="D47" s="34" t="s">
        <v>848</v>
      </c>
      <c r="E47" s="73">
        <v>54.216323375000002</v>
      </c>
      <c r="F47" s="55">
        <v>51.861072622000002</v>
      </c>
      <c r="G47" s="110">
        <f t="shared" si="2"/>
        <v>4.5414617051342532E-2</v>
      </c>
      <c r="H47" s="111">
        <v>42.355778979999997</v>
      </c>
      <c r="I47" s="112">
        <v>85.373664390000002</v>
      </c>
      <c r="J47" s="79">
        <f t="shared" si="3"/>
        <v>-0.50387769714894404</v>
      </c>
      <c r="K47" s="81">
        <f t="shared" si="4"/>
        <v>0.78123665241990403</v>
      </c>
      <c r="L47" s="62"/>
    </row>
    <row r="48" spans="1:12" x14ac:dyDescent="0.15">
      <c r="A48" s="34" t="s">
        <v>632</v>
      </c>
      <c r="B48" s="34" t="s">
        <v>633</v>
      </c>
      <c r="C48" s="34" t="s">
        <v>844</v>
      </c>
      <c r="D48" s="34" t="s">
        <v>847</v>
      </c>
      <c r="E48" s="73">
        <v>54.140271333999998</v>
      </c>
      <c r="F48" s="55">
        <v>47.849401715999996</v>
      </c>
      <c r="G48" s="110">
        <f t="shared" si="2"/>
        <v>0.13147227326557043</v>
      </c>
      <c r="H48" s="111">
        <v>36.07612648448945</v>
      </c>
      <c r="I48" s="112">
        <v>31.27692712</v>
      </c>
      <c r="J48" s="79">
        <f t="shared" si="3"/>
        <v>0.15344216348608652</v>
      </c>
      <c r="K48" s="81">
        <f t="shared" si="4"/>
        <v>0.66634550576834117</v>
      </c>
      <c r="L48" s="62"/>
    </row>
    <row r="49" spans="1:12" x14ac:dyDescent="0.15">
      <c r="A49" s="34" t="s">
        <v>744</v>
      </c>
      <c r="B49" s="34" t="s">
        <v>745</v>
      </c>
      <c r="C49" s="34" t="s">
        <v>844</v>
      </c>
      <c r="D49" s="34" t="s">
        <v>847</v>
      </c>
      <c r="E49" s="73">
        <v>52.380685202000002</v>
      </c>
      <c r="F49" s="55">
        <v>60.079054163000002</v>
      </c>
      <c r="G49" s="110">
        <f t="shared" si="2"/>
        <v>-0.12813731954091045</v>
      </c>
      <c r="H49" s="111">
        <v>19.71201546</v>
      </c>
      <c r="I49" s="112">
        <v>49.418052580000001</v>
      </c>
      <c r="J49" s="79">
        <f t="shared" si="3"/>
        <v>-0.60111711346598762</v>
      </c>
      <c r="K49" s="81">
        <f t="shared" si="4"/>
        <v>0.37632221464806948</v>
      </c>
      <c r="L49" s="62"/>
    </row>
    <row r="50" spans="1:12" x14ac:dyDescent="0.15">
      <c r="A50" s="34" t="s">
        <v>217</v>
      </c>
      <c r="B50" s="34" t="s">
        <v>1194</v>
      </c>
      <c r="C50" s="34" t="s">
        <v>845</v>
      </c>
      <c r="D50" s="34" t="s">
        <v>848</v>
      </c>
      <c r="E50" s="73">
        <v>52.107349443000004</v>
      </c>
      <c r="F50" s="55">
        <v>88.210152324000006</v>
      </c>
      <c r="G50" s="110">
        <f t="shared" si="2"/>
        <v>-0.40928172018559406</v>
      </c>
      <c r="H50" s="111">
        <v>235.39111811000001</v>
      </c>
      <c r="I50" s="112">
        <v>432.25212885000002</v>
      </c>
      <c r="J50" s="79">
        <f t="shared" si="3"/>
        <v>-0.45543098020996597</v>
      </c>
      <c r="K50" s="81">
        <f t="shared" si="4"/>
        <v>4.5174264403429945</v>
      </c>
      <c r="L50" s="62"/>
    </row>
    <row r="51" spans="1:12" x14ac:dyDescent="0.15">
      <c r="A51" s="34" t="s">
        <v>1144</v>
      </c>
      <c r="B51" s="34" t="s">
        <v>1145</v>
      </c>
      <c r="C51" s="34" t="s">
        <v>844</v>
      </c>
      <c r="D51" s="34" t="s">
        <v>848</v>
      </c>
      <c r="E51" s="73">
        <v>51.131425712999999</v>
      </c>
      <c r="F51" s="55">
        <v>49.554779689999997</v>
      </c>
      <c r="G51" s="110">
        <f t="shared" si="2"/>
        <v>3.1816225051610303E-2</v>
      </c>
      <c r="H51" s="111">
        <v>51.894434439999998</v>
      </c>
      <c r="I51" s="112">
        <v>111.82288326999999</v>
      </c>
      <c r="J51" s="79">
        <f t="shared" si="3"/>
        <v>-0.53592294419113484</v>
      </c>
      <c r="K51" s="81">
        <f t="shared" si="4"/>
        <v>1.0149225005240956</v>
      </c>
      <c r="L51" s="62"/>
    </row>
    <row r="52" spans="1:12" x14ac:dyDescent="0.15">
      <c r="A52" s="34" t="s">
        <v>1364</v>
      </c>
      <c r="B52" s="34" t="s">
        <v>1365</v>
      </c>
      <c r="C52" s="34" t="s">
        <v>844</v>
      </c>
      <c r="D52" s="34" t="s">
        <v>847</v>
      </c>
      <c r="E52" s="73">
        <v>51.002746539</v>
      </c>
      <c r="F52" s="55">
        <v>65.630796197999999</v>
      </c>
      <c r="G52" s="110">
        <f t="shared" si="2"/>
        <v>-0.22288392807042867</v>
      </c>
      <c r="H52" s="111">
        <v>174.52260312999999</v>
      </c>
      <c r="I52" s="112">
        <v>326.40870505999999</v>
      </c>
      <c r="J52" s="79">
        <f t="shared" si="3"/>
        <v>-0.46532491191397762</v>
      </c>
      <c r="K52" s="81">
        <f t="shared" si="4"/>
        <v>3.4218275479840821</v>
      </c>
      <c r="L52" s="62"/>
    </row>
    <row r="53" spans="1:12" x14ac:dyDescent="0.15">
      <c r="A53" s="34" t="s">
        <v>263</v>
      </c>
      <c r="B53" s="34" t="s">
        <v>1185</v>
      </c>
      <c r="C53" s="34" t="s">
        <v>845</v>
      </c>
      <c r="D53" s="34" t="s">
        <v>848</v>
      </c>
      <c r="E53" s="73">
        <v>50.32577715</v>
      </c>
      <c r="F53" s="55">
        <v>29.780724752000001</v>
      </c>
      <c r="G53" s="110">
        <f t="shared" si="2"/>
        <v>0.68987751537578834</v>
      </c>
      <c r="H53" s="111">
        <v>62.486561510000001</v>
      </c>
      <c r="I53" s="112">
        <v>479.09353035999999</v>
      </c>
      <c r="J53" s="79">
        <f t="shared" si="3"/>
        <v>-0.86957335561795956</v>
      </c>
      <c r="K53" s="81">
        <f t="shared" si="4"/>
        <v>1.2416412631593112</v>
      </c>
      <c r="L53" s="62"/>
    </row>
    <row r="54" spans="1:12" x14ac:dyDescent="0.15">
      <c r="A54" s="34" t="s">
        <v>742</v>
      </c>
      <c r="B54" s="34" t="s">
        <v>743</v>
      </c>
      <c r="C54" s="34" t="s">
        <v>844</v>
      </c>
      <c r="D54" s="34" t="s">
        <v>847</v>
      </c>
      <c r="E54" s="73">
        <v>49.450542203000005</v>
      </c>
      <c r="F54" s="55">
        <v>17.030357385000002</v>
      </c>
      <c r="G54" s="110">
        <f t="shared" si="2"/>
        <v>1.9036702568881525</v>
      </c>
      <c r="H54" s="111">
        <v>147.39096569999998</v>
      </c>
      <c r="I54" s="112">
        <v>35.337928869999999</v>
      </c>
      <c r="J54" s="79">
        <f t="shared" si="3"/>
        <v>3.1708999483873823</v>
      </c>
      <c r="K54" s="81">
        <f t="shared" si="4"/>
        <v>2.9805732987707918</v>
      </c>
      <c r="L54" s="62"/>
    </row>
    <row r="55" spans="1:12" x14ac:dyDescent="0.15">
      <c r="A55" s="34" t="s">
        <v>1476</v>
      </c>
      <c r="B55" s="34" t="s">
        <v>892</v>
      </c>
      <c r="C55" s="34" t="s">
        <v>844</v>
      </c>
      <c r="D55" s="34" t="s">
        <v>847</v>
      </c>
      <c r="E55" s="73">
        <v>49.360214069999998</v>
      </c>
      <c r="F55" s="55">
        <v>21.45605286</v>
      </c>
      <c r="G55" s="110">
        <f t="shared" si="2"/>
        <v>1.3005263079874796</v>
      </c>
      <c r="H55" s="111">
        <v>923.56455857000003</v>
      </c>
      <c r="I55" s="112">
        <v>1381.0262310399999</v>
      </c>
      <c r="J55" s="79">
        <f t="shared" si="3"/>
        <v>-0.33124763468504315</v>
      </c>
      <c r="K55" s="81">
        <f t="shared" si="4"/>
        <v>18.71070812740501</v>
      </c>
      <c r="L55" s="62"/>
    </row>
    <row r="56" spans="1:12" x14ac:dyDescent="0.15">
      <c r="A56" s="34" t="s">
        <v>425</v>
      </c>
      <c r="B56" s="34" t="s">
        <v>1202</v>
      </c>
      <c r="C56" s="34" t="s">
        <v>845</v>
      </c>
      <c r="D56" s="34" t="s">
        <v>848</v>
      </c>
      <c r="E56" s="73">
        <v>47.872898909999996</v>
      </c>
      <c r="F56" s="55">
        <v>30.144562144000002</v>
      </c>
      <c r="G56" s="110">
        <f t="shared" si="2"/>
        <v>0.58811060785398261</v>
      </c>
      <c r="H56" s="111">
        <v>29.118989289999998</v>
      </c>
      <c r="I56" s="112">
        <v>36.26538223</v>
      </c>
      <c r="J56" s="79">
        <f t="shared" si="3"/>
        <v>-0.19705825502338847</v>
      </c>
      <c r="K56" s="81">
        <f t="shared" si="4"/>
        <v>0.60825623584531741</v>
      </c>
      <c r="L56" s="62"/>
    </row>
    <row r="57" spans="1:12" x14ac:dyDescent="0.15">
      <c r="A57" s="34" t="s">
        <v>2003</v>
      </c>
      <c r="B57" s="34" t="s">
        <v>2007</v>
      </c>
      <c r="C57" s="34" t="s">
        <v>844</v>
      </c>
      <c r="D57" s="34" t="s">
        <v>848</v>
      </c>
      <c r="E57" s="73">
        <v>46.61260145</v>
      </c>
      <c r="F57" s="55">
        <v>55.158282069999998</v>
      </c>
      <c r="G57" s="110">
        <f t="shared" si="2"/>
        <v>-0.15493014465452148</v>
      </c>
      <c r="H57" s="111">
        <v>66.471813710000006</v>
      </c>
      <c r="I57" s="112">
        <v>151.55785656</v>
      </c>
      <c r="J57" s="79">
        <f t="shared" si="3"/>
        <v>-0.56140964765040358</v>
      </c>
      <c r="K57" s="81">
        <f t="shared" si="4"/>
        <v>1.4260481423956226</v>
      </c>
      <c r="L57" s="62"/>
    </row>
    <row r="58" spans="1:12" x14ac:dyDescent="0.15">
      <c r="A58" s="34" t="s">
        <v>1569</v>
      </c>
      <c r="B58" s="34" t="s">
        <v>1570</v>
      </c>
      <c r="C58" s="34" t="s">
        <v>845</v>
      </c>
      <c r="D58" s="34" t="s">
        <v>848</v>
      </c>
      <c r="E58" s="73">
        <v>45.374612884000001</v>
      </c>
      <c r="F58" s="55">
        <v>51.415158351999999</v>
      </c>
      <c r="G58" s="110">
        <f t="shared" si="2"/>
        <v>-0.11748569218916016</v>
      </c>
      <c r="H58" s="111">
        <v>27.326646399999998</v>
      </c>
      <c r="I58" s="112">
        <v>11.569774150000001</v>
      </c>
      <c r="J58" s="79">
        <f t="shared" si="3"/>
        <v>1.3618997264523092</v>
      </c>
      <c r="K58" s="81">
        <f t="shared" si="4"/>
        <v>0.60224527909164649</v>
      </c>
      <c r="L58" s="62"/>
    </row>
    <row r="59" spans="1:12" x14ac:dyDescent="0.15">
      <c r="A59" s="34" t="s">
        <v>216</v>
      </c>
      <c r="B59" s="34" t="s">
        <v>167</v>
      </c>
      <c r="C59" s="34" t="s">
        <v>845</v>
      </c>
      <c r="D59" s="34" t="s">
        <v>848</v>
      </c>
      <c r="E59" s="73">
        <v>45.132602626000001</v>
      </c>
      <c r="F59" s="55">
        <v>9.5689564990000004</v>
      </c>
      <c r="G59" s="110">
        <f t="shared" si="2"/>
        <v>3.7165647195403766</v>
      </c>
      <c r="H59" s="111">
        <v>87.744831629999993</v>
      </c>
      <c r="I59" s="112">
        <v>22.346329079999997</v>
      </c>
      <c r="J59" s="79">
        <f t="shared" si="3"/>
        <v>2.9265881799141575</v>
      </c>
      <c r="K59" s="81">
        <f t="shared" si="4"/>
        <v>1.9441562534541699</v>
      </c>
      <c r="L59" s="62"/>
    </row>
    <row r="60" spans="1:12" x14ac:dyDescent="0.15">
      <c r="A60" s="34" t="s">
        <v>1489</v>
      </c>
      <c r="B60" s="34" t="s">
        <v>889</v>
      </c>
      <c r="C60" s="34" t="s">
        <v>844</v>
      </c>
      <c r="D60" s="34" t="s">
        <v>847</v>
      </c>
      <c r="E60" s="73">
        <v>44.645224499999998</v>
      </c>
      <c r="F60" s="55">
        <v>9.99914083</v>
      </c>
      <c r="G60" s="110">
        <f t="shared" si="2"/>
        <v>3.4649060613340712</v>
      </c>
      <c r="H60" s="111">
        <v>254.9743028</v>
      </c>
      <c r="I60" s="112">
        <v>68.104331269999989</v>
      </c>
      <c r="J60" s="79">
        <f t="shared" si="3"/>
        <v>2.7438779303059744</v>
      </c>
      <c r="K60" s="81">
        <f t="shared" si="4"/>
        <v>5.7111215287986736</v>
      </c>
      <c r="L60" s="62"/>
    </row>
    <row r="61" spans="1:12" x14ac:dyDescent="0.15">
      <c r="A61" s="34" t="s">
        <v>1456</v>
      </c>
      <c r="B61" s="34" t="s">
        <v>1644</v>
      </c>
      <c r="C61" s="34" t="s">
        <v>844</v>
      </c>
      <c r="D61" s="34" t="s">
        <v>847</v>
      </c>
      <c r="E61" s="73">
        <v>44.557102299999997</v>
      </c>
      <c r="F61" s="55">
        <v>35.474645989999999</v>
      </c>
      <c r="G61" s="110">
        <f t="shared" si="2"/>
        <v>0.25602669333360684</v>
      </c>
      <c r="H61" s="111">
        <v>119.83948624999999</v>
      </c>
      <c r="I61" s="112">
        <v>199.63911555000001</v>
      </c>
      <c r="J61" s="79">
        <f t="shared" si="3"/>
        <v>-0.39971940909552894</v>
      </c>
      <c r="K61" s="81">
        <f t="shared" si="4"/>
        <v>2.6895709115715993</v>
      </c>
      <c r="L61" s="62"/>
    </row>
    <row r="62" spans="1:12" x14ac:dyDescent="0.15">
      <c r="A62" s="34" t="s">
        <v>624</v>
      </c>
      <c r="B62" s="34" t="s">
        <v>625</v>
      </c>
      <c r="C62" s="34" t="s">
        <v>844</v>
      </c>
      <c r="D62" s="34" t="s">
        <v>848</v>
      </c>
      <c r="E62" s="73">
        <v>44.381201016000006</v>
      </c>
      <c r="F62" s="55">
        <v>27.136368419</v>
      </c>
      <c r="G62" s="110">
        <f t="shared" si="2"/>
        <v>0.63548785639738492</v>
      </c>
      <c r="H62" s="111">
        <v>120.99300059999999</v>
      </c>
      <c r="I62" s="112">
        <v>78.396448150000012</v>
      </c>
      <c r="J62" s="79">
        <f t="shared" si="3"/>
        <v>0.54334798903768911</v>
      </c>
      <c r="K62" s="81">
        <f t="shared" si="4"/>
        <v>2.7262218648923091</v>
      </c>
      <c r="L62" s="62"/>
    </row>
    <row r="63" spans="1:12" x14ac:dyDescent="0.15">
      <c r="A63" s="34" t="s">
        <v>194</v>
      </c>
      <c r="B63" s="34" t="s">
        <v>1763</v>
      </c>
      <c r="C63" s="34" t="s">
        <v>845</v>
      </c>
      <c r="D63" s="34" t="s">
        <v>848</v>
      </c>
      <c r="E63" s="73">
        <v>43.88642643</v>
      </c>
      <c r="F63" s="55">
        <v>25.099437824999999</v>
      </c>
      <c r="G63" s="110">
        <f t="shared" si="2"/>
        <v>0.74850236630748124</v>
      </c>
      <c r="H63" s="111">
        <v>38.812174950000006</v>
      </c>
      <c r="I63" s="112">
        <v>29.38948018</v>
      </c>
      <c r="J63" s="79">
        <f t="shared" si="3"/>
        <v>0.32061454344511664</v>
      </c>
      <c r="K63" s="81">
        <f t="shared" si="4"/>
        <v>0.88437765631035015</v>
      </c>
      <c r="L63" s="62"/>
    </row>
    <row r="64" spans="1:12" x14ac:dyDescent="0.15">
      <c r="A64" s="34" t="s">
        <v>470</v>
      </c>
      <c r="B64" s="34" t="s">
        <v>482</v>
      </c>
      <c r="C64" s="34" t="s">
        <v>845</v>
      </c>
      <c r="D64" s="34" t="s">
        <v>848</v>
      </c>
      <c r="E64" s="73">
        <v>40.704948299999998</v>
      </c>
      <c r="F64" s="55">
        <v>12.743893509999999</v>
      </c>
      <c r="G64" s="110">
        <f t="shared" si="2"/>
        <v>2.1940747361125745</v>
      </c>
      <c r="H64" s="111">
        <v>94.915170760000009</v>
      </c>
      <c r="I64" s="112">
        <v>38.994731700000003</v>
      </c>
      <c r="J64" s="79">
        <f t="shared" si="3"/>
        <v>1.4340511300402152</v>
      </c>
      <c r="K64" s="81">
        <f t="shared" si="4"/>
        <v>2.3317845796158405</v>
      </c>
      <c r="L64" s="62"/>
    </row>
    <row r="65" spans="1:12" x14ac:dyDescent="0.15">
      <c r="A65" s="34" t="s">
        <v>869</v>
      </c>
      <c r="B65" s="34" t="s">
        <v>870</v>
      </c>
      <c r="C65" s="34" t="s">
        <v>844</v>
      </c>
      <c r="D65" s="34" t="s">
        <v>848</v>
      </c>
      <c r="E65" s="73">
        <v>40.489285266000003</v>
      </c>
      <c r="F65" s="55">
        <v>42.624268575999999</v>
      </c>
      <c r="G65" s="110">
        <f t="shared" si="2"/>
        <v>-5.0088444478367355E-2</v>
      </c>
      <c r="H65" s="111">
        <v>44.07476149</v>
      </c>
      <c r="I65" s="112">
        <v>6.8108149899999999</v>
      </c>
      <c r="J65" s="79">
        <f t="shared" si="3"/>
        <v>5.4712903748982908</v>
      </c>
      <c r="K65" s="81">
        <f t="shared" si="4"/>
        <v>1.0885537050220746</v>
      </c>
      <c r="L65" s="62"/>
    </row>
    <row r="66" spans="1:12" x14ac:dyDescent="0.15">
      <c r="A66" s="34" t="s">
        <v>1152</v>
      </c>
      <c r="B66" s="34" t="s">
        <v>1153</v>
      </c>
      <c r="C66" s="34" t="s">
        <v>844</v>
      </c>
      <c r="D66" s="34" t="s">
        <v>847</v>
      </c>
      <c r="E66" s="73">
        <v>39.504584762</v>
      </c>
      <c r="F66" s="55">
        <v>21.844208093999999</v>
      </c>
      <c r="G66" s="110">
        <f t="shared" si="2"/>
        <v>0.80846953077922845</v>
      </c>
      <c r="H66" s="111">
        <v>57.218702950000001</v>
      </c>
      <c r="I66" s="112">
        <v>20.404683679999998</v>
      </c>
      <c r="J66" s="79">
        <f t="shared" si="3"/>
        <v>1.8041945588249377</v>
      </c>
      <c r="K66" s="81">
        <f t="shared" si="4"/>
        <v>1.4484066417789423</v>
      </c>
      <c r="L66" s="62"/>
    </row>
    <row r="67" spans="1:12" x14ac:dyDescent="0.15">
      <c r="A67" s="34" t="s">
        <v>1647</v>
      </c>
      <c r="B67" s="34" t="s">
        <v>1648</v>
      </c>
      <c r="C67" s="34" t="s">
        <v>844</v>
      </c>
      <c r="D67" s="34" t="s">
        <v>847</v>
      </c>
      <c r="E67" s="73">
        <v>39.44773764</v>
      </c>
      <c r="F67" s="55">
        <v>27.485555129999998</v>
      </c>
      <c r="G67" s="110">
        <f t="shared" si="2"/>
        <v>0.43521706050402775</v>
      </c>
      <c r="H67" s="111">
        <v>50.333333547801004</v>
      </c>
      <c r="I67" s="112">
        <v>35.564638930000001</v>
      </c>
      <c r="J67" s="79">
        <f t="shared" si="3"/>
        <v>0.41526344881131627</v>
      </c>
      <c r="K67" s="81">
        <f t="shared" si="4"/>
        <v>1.2759498150982178</v>
      </c>
      <c r="L67" s="62"/>
    </row>
    <row r="68" spans="1:12" x14ac:dyDescent="0.15">
      <c r="A68" s="34" t="s">
        <v>276</v>
      </c>
      <c r="B68" s="34" t="s">
        <v>1677</v>
      </c>
      <c r="C68" s="34" t="s">
        <v>844</v>
      </c>
      <c r="D68" s="34" t="s">
        <v>848</v>
      </c>
      <c r="E68" s="73">
        <v>38.903658039999996</v>
      </c>
      <c r="F68" s="55">
        <v>25.8212571</v>
      </c>
      <c r="G68" s="110">
        <f t="shared" si="2"/>
        <v>0.50665236356753507</v>
      </c>
      <c r="H68" s="111">
        <v>1.9776650900000001</v>
      </c>
      <c r="I68" s="112">
        <v>9.9670619399999989</v>
      </c>
      <c r="J68" s="79">
        <f t="shared" si="3"/>
        <v>-0.80157993379541492</v>
      </c>
      <c r="K68" s="81">
        <f t="shared" si="4"/>
        <v>5.0834939171185464E-2</v>
      </c>
      <c r="L68" s="62"/>
    </row>
    <row r="69" spans="1:12" x14ac:dyDescent="0.15">
      <c r="A69" s="34" t="s">
        <v>275</v>
      </c>
      <c r="B69" s="34" t="s">
        <v>1675</v>
      </c>
      <c r="C69" s="34" t="s">
        <v>844</v>
      </c>
      <c r="D69" s="34" t="s">
        <v>848</v>
      </c>
      <c r="E69" s="73">
        <v>38.702122840000001</v>
      </c>
      <c r="F69" s="55">
        <v>159.81594302000002</v>
      </c>
      <c r="G69" s="110">
        <f t="shared" si="2"/>
        <v>-0.75783315413558794</v>
      </c>
      <c r="H69" s="111">
        <v>0.54886615999999999</v>
      </c>
      <c r="I69" s="112">
        <v>29.339064820000001</v>
      </c>
      <c r="J69" s="79">
        <f t="shared" si="3"/>
        <v>-0.9812923089618778</v>
      </c>
      <c r="K69" s="81">
        <f t="shared" si="4"/>
        <v>1.4181810188270283E-2</v>
      </c>
      <c r="L69" s="62"/>
    </row>
    <row r="70" spans="1:12" x14ac:dyDescent="0.15">
      <c r="A70" s="34" t="s">
        <v>446</v>
      </c>
      <c r="B70" s="34" t="s">
        <v>329</v>
      </c>
      <c r="C70" s="34" t="s">
        <v>845</v>
      </c>
      <c r="D70" s="34" t="s">
        <v>848</v>
      </c>
      <c r="E70" s="73">
        <v>38.111269569999997</v>
      </c>
      <c r="F70" s="55">
        <v>18.938700522000001</v>
      </c>
      <c r="G70" s="110">
        <f t="shared" si="2"/>
        <v>1.0123487102891944</v>
      </c>
      <c r="H70" s="111">
        <v>14.346356070000001</v>
      </c>
      <c r="I70" s="112">
        <v>6.7191788200000007</v>
      </c>
      <c r="J70" s="79">
        <f t="shared" si="3"/>
        <v>1.1351353274446709</v>
      </c>
      <c r="K70" s="81">
        <f t="shared" si="4"/>
        <v>0.37643343378130351</v>
      </c>
      <c r="L70" s="62"/>
    </row>
    <row r="71" spans="1:12" x14ac:dyDescent="0.15">
      <c r="A71" s="34" t="s">
        <v>857</v>
      </c>
      <c r="B71" s="34" t="s">
        <v>858</v>
      </c>
      <c r="C71" s="34" t="s">
        <v>844</v>
      </c>
      <c r="D71" s="34" t="s">
        <v>848</v>
      </c>
      <c r="E71" s="73">
        <v>38.002090020000004</v>
      </c>
      <c r="F71" s="55">
        <v>31.443963377999999</v>
      </c>
      <c r="G71" s="110">
        <f t="shared" si="2"/>
        <v>0.20856552220094637</v>
      </c>
      <c r="H71" s="111">
        <v>31.08842405</v>
      </c>
      <c r="I71" s="112">
        <v>24.444638739999998</v>
      </c>
      <c r="J71" s="79">
        <f t="shared" ref="J71:J102" si="5">IF(ISERROR(H71/I71-1),"",((H71/I71-1)))</f>
        <v>0.27178905692430799</v>
      </c>
      <c r="K71" s="81">
        <f t="shared" ref="K71:K102" si="6">IF(ISERROR(H71/E71),"",(H71/E71))</f>
        <v>0.81807142800931654</v>
      </c>
      <c r="L71" s="62"/>
    </row>
    <row r="72" spans="1:12" x14ac:dyDescent="0.15">
      <c r="A72" s="34" t="s">
        <v>468</v>
      </c>
      <c r="B72" s="34" t="s">
        <v>480</v>
      </c>
      <c r="C72" s="34" t="s">
        <v>844</v>
      </c>
      <c r="D72" s="34" t="s">
        <v>847</v>
      </c>
      <c r="E72" s="73">
        <v>37.925062090000004</v>
      </c>
      <c r="F72" s="55">
        <v>17.747405079999997</v>
      </c>
      <c r="G72" s="110">
        <f t="shared" ref="G72:G135" si="7">IF(ISERROR(E72/F72-1),"",((E72/F72-1)))</f>
        <v>1.1369356206749752</v>
      </c>
      <c r="H72" s="111">
        <v>300.14563643999998</v>
      </c>
      <c r="I72" s="112">
        <v>250.81103949000001</v>
      </c>
      <c r="J72" s="79">
        <f t="shared" si="5"/>
        <v>0.19670026108227567</v>
      </c>
      <c r="K72" s="81">
        <f t="shared" si="6"/>
        <v>7.9141765339163861</v>
      </c>
      <c r="L72" s="62"/>
    </row>
    <row r="73" spans="1:12" x14ac:dyDescent="0.15">
      <c r="A73" s="34" t="s">
        <v>1739</v>
      </c>
      <c r="B73" s="34" t="s">
        <v>1740</v>
      </c>
      <c r="C73" s="34" t="s">
        <v>845</v>
      </c>
      <c r="D73" s="34" t="s">
        <v>848</v>
      </c>
      <c r="E73" s="73">
        <v>37.699014091999999</v>
      </c>
      <c r="F73" s="55">
        <v>54.658118451999997</v>
      </c>
      <c r="G73" s="110">
        <f t="shared" si="7"/>
        <v>-0.31027603657621783</v>
      </c>
      <c r="H73" s="111">
        <v>43.304266950000006</v>
      </c>
      <c r="I73" s="112">
        <v>47.800064429999999</v>
      </c>
      <c r="J73" s="79">
        <f t="shared" si="5"/>
        <v>-9.4054213809351417E-2</v>
      </c>
      <c r="K73" s="81">
        <f t="shared" si="6"/>
        <v>1.148684335466202</v>
      </c>
      <c r="L73" s="62"/>
    </row>
    <row r="74" spans="1:12" x14ac:dyDescent="0.15">
      <c r="A74" s="34" t="s">
        <v>1270</v>
      </c>
      <c r="B74" s="34" t="s">
        <v>683</v>
      </c>
      <c r="C74" s="34" t="s">
        <v>844</v>
      </c>
      <c r="D74" s="34" t="s">
        <v>847</v>
      </c>
      <c r="E74" s="73">
        <v>37.142724659999999</v>
      </c>
      <c r="F74" s="55">
        <v>25.494055024999998</v>
      </c>
      <c r="G74" s="110">
        <f t="shared" si="7"/>
        <v>0.45691709787152623</v>
      </c>
      <c r="H74" s="111">
        <v>198.32444006</v>
      </c>
      <c r="I74" s="112">
        <v>95.358325370000003</v>
      </c>
      <c r="J74" s="79">
        <f t="shared" si="5"/>
        <v>1.0797810709288465</v>
      </c>
      <c r="K74" s="81">
        <f t="shared" si="6"/>
        <v>5.3395232007193307</v>
      </c>
      <c r="L74" s="62"/>
    </row>
    <row r="75" spans="1:12" x14ac:dyDescent="0.15">
      <c r="A75" s="34" t="s">
        <v>424</v>
      </c>
      <c r="B75" s="34" t="s">
        <v>1827</v>
      </c>
      <c r="C75" s="34" t="s">
        <v>844</v>
      </c>
      <c r="D75" s="34" t="s">
        <v>847</v>
      </c>
      <c r="E75" s="73">
        <v>35.683075049999999</v>
      </c>
      <c r="F75" s="55">
        <v>19.051604027</v>
      </c>
      <c r="G75" s="110">
        <f t="shared" si="7"/>
        <v>0.87296959350140924</v>
      </c>
      <c r="H75" s="111">
        <v>59.276079850000002</v>
      </c>
      <c r="I75" s="112">
        <v>48.098016729999998</v>
      </c>
      <c r="J75" s="79">
        <f t="shared" si="5"/>
        <v>0.23240174709798289</v>
      </c>
      <c r="K75" s="81">
        <f t="shared" si="6"/>
        <v>1.6611819403720365</v>
      </c>
      <c r="L75" s="62"/>
    </row>
    <row r="76" spans="1:12" x14ac:dyDescent="0.15">
      <c r="A76" s="34" t="s">
        <v>420</v>
      </c>
      <c r="B76" s="34" t="s">
        <v>687</v>
      </c>
      <c r="C76" s="34" t="s">
        <v>844</v>
      </c>
      <c r="D76" s="34" t="s">
        <v>847</v>
      </c>
      <c r="E76" s="73">
        <v>35.04947052</v>
      </c>
      <c r="F76" s="55">
        <v>10.521296365</v>
      </c>
      <c r="G76" s="110">
        <f t="shared" si="7"/>
        <v>2.3312882086085027</v>
      </c>
      <c r="H76" s="111">
        <v>113.58662291</v>
      </c>
      <c r="I76" s="112">
        <v>418.67012185000004</v>
      </c>
      <c r="J76" s="79">
        <f t="shared" si="5"/>
        <v>-0.72869661105003458</v>
      </c>
      <c r="K76" s="81">
        <f t="shared" si="6"/>
        <v>3.2407514642820345</v>
      </c>
      <c r="L76" s="62"/>
    </row>
    <row r="77" spans="1:12" x14ac:dyDescent="0.15">
      <c r="A77" s="34" t="s">
        <v>1477</v>
      </c>
      <c r="B77" s="34" t="s">
        <v>890</v>
      </c>
      <c r="C77" s="34" t="s">
        <v>844</v>
      </c>
      <c r="D77" s="34" t="s">
        <v>847</v>
      </c>
      <c r="E77" s="73">
        <v>34.225882670000004</v>
      </c>
      <c r="F77" s="55">
        <v>58.297502360000003</v>
      </c>
      <c r="G77" s="110">
        <f t="shared" si="7"/>
        <v>-0.41290996553081138</v>
      </c>
      <c r="H77" s="111">
        <v>898.33572221999998</v>
      </c>
      <c r="I77" s="112">
        <v>2396.8928279400002</v>
      </c>
      <c r="J77" s="79">
        <f t="shared" si="5"/>
        <v>-0.62520822301760104</v>
      </c>
      <c r="K77" s="81">
        <f t="shared" si="6"/>
        <v>26.247262368120538</v>
      </c>
      <c r="L77" s="62"/>
    </row>
    <row r="78" spans="1:12" x14ac:dyDescent="0.15">
      <c r="A78" s="34" t="s">
        <v>256</v>
      </c>
      <c r="B78" s="34" t="s">
        <v>1197</v>
      </c>
      <c r="C78" s="34" t="s">
        <v>845</v>
      </c>
      <c r="D78" s="34" t="s">
        <v>848</v>
      </c>
      <c r="E78" s="73">
        <v>34.110096558999999</v>
      </c>
      <c r="F78" s="55">
        <v>12.85491588</v>
      </c>
      <c r="G78" s="110">
        <f t="shared" si="7"/>
        <v>1.6534671154145273</v>
      </c>
      <c r="H78" s="111">
        <v>30.787208469999999</v>
      </c>
      <c r="I78" s="112">
        <v>13.81005234</v>
      </c>
      <c r="J78" s="79">
        <f t="shared" si="5"/>
        <v>1.2293332213395507</v>
      </c>
      <c r="K78" s="81">
        <f t="shared" si="6"/>
        <v>0.90258344524905043</v>
      </c>
      <c r="L78" s="62"/>
    </row>
    <row r="79" spans="1:12" x14ac:dyDescent="0.15">
      <c r="A79" s="34" t="s">
        <v>1146</v>
      </c>
      <c r="B79" s="34" t="s">
        <v>1147</v>
      </c>
      <c r="C79" s="34" t="s">
        <v>844</v>
      </c>
      <c r="D79" s="34" t="s">
        <v>847</v>
      </c>
      <c r="E79" s="73">
        <v>33.070950179999997</v>
      </c>
      <c r="F79" s="55">
        <v>16.694355593000001</v>
      </c>
      <c r="G79" s="110">
        <f t="shared" si="7"/>
        <v>0.98096596156528237</v>
      </c>
      <c r="H79" s="111">
        <v>69.616387840000002</v>
      </c>
      <c r="I79" s="112">
        <v>38.88680901</v>
      </c>
      <c r="J79" s="79">
        <f t="shared" si="5"/>
        <v>0.79023143354595349</v>
      </c>
      <c r="K79" s="81">
        <f t="shared" si="6"/>
        <v>2.1050616163457327</v>
      </c>
      <c r="L79" s="62"/>
    </row>
    <row r="80" spans="1:12" x14ac:dyDescent="0.15">
      <c r="A80" s="34" t="s">
        <v>1220</v>
      </c>
      <c r="B80" s="34" t="s">
        <v>1602</v>
      </c>
      <c r="C80" s="34" t="s">
        <v>844</v>
      </c>
      <c r="D80" s="34" t="s">
        <v>847</v>
      </c>
      <c r="E80" s="73">
        <v>32.831686302000001</v>
      </c>
      <c r="F80" s="55">
        <v>25.893720123000001</v>
      </c>
      <c r="G80" s="110">
        <f t="shared" si="7"/>
        <v>0.2679401084913009</v>
      </c>
      <c r="H80" s="111">
        <v>12.05621865</v>
      </c>
      <c r="I80" s="112">
        <v>5.9169705499999994</v>
      </c>
      <c r="J80" s="79">
        <f t="shared" si="5"/>
        <v>1.0375661072032885</v>
      </c>
      <c r="K80" s="81">
        <f t="shared" si="6"/>
        <v>0.36721289729384304</v>
      </c>
      <c r="L80" s="62"/>
    </row>
    <row r="81" spans="1:12" x14ac:dyDescent="0.15">
      <c r="A81" s="34" t="s">
        <v>1491</v>
      </c>
      <c r="B81" s="34" t="s">
        <v>442</v>
      </c>
      <c r="C81" s="34" t="s">
        <v>844</v>
      </c>
      <c r="D81" s="34" t="s">
        <v>847</v>
      </c>
      <c r="E81" s="73">
        <v>32.102494350000001</v>
      </c>
      <c r="F81" s="55">
        <v>10.52786365</v>
      </c>
      <c r="G81" s="110">
        <f t="shared" si="7"/>
        <v>2.0492885752751935</v>
      </c>
      <c r="H81" s="111">
        <v>207.35887259999998</v>
      </c>
      <c r="I81" s="112">
        <v>247.90109622999998</v>
      </c>
      <c r="J81" s="79">
        <f t="shared" si="5"/>
        <v>-0.16354192961044978</v>
      </c>
      <c r="K81" s="81">
        <f t="shared" si="6"/>
        <v>6.4592760406482244</v>
      </c>
      <c r="L81" s="62"/>
    </row>
    <row r="82" spans="1:12" x14ac:dyDescent="0.15">
      <c r="A82" s="34" t="s">
        <v>1431</v>
      </c>
      <c r="B82" s="34" t="s">
        <v>513</v>
      </c>
      <c r="C82" s="34" t="s">
        <v>844</v>
      </c>
      <c r="D82" s="34" t="s">
        <v>847</v>
      </c>
      <c r="E82" s="73">
        <v>31.389353241999999</v>
      </c>
      <c r="F82" s="55">
        <v>23.524105556000002</v>
      </c>
      <c r="G82" s="110">
        <f t="shared" si="7"/>
        <v>0.33434842686266997</v>
      </c>
      <c r="H82" s="111">
        <v>5.0599711900000006</v>
      </c>
      <c r="I82" s="112">
        <v>110.60230628000001</v>
      </c>
      <c r="J82" s="79">
        <f t="shared" si="5"/>
        <v>-0.95425076239196849</v>
      </c>
      <c r="K82" s="81">
        <f t="shared" si="6"/>
        <v>0.16120023725845969</v>
      </c>
      <c r="L82" s="62"/>
    </row>
    <row r="83" spans="1:12" x14ac:dyDescent="0.15">
      <c r="A83" s="34" t="s">
        <v>1821</v>
      </c>
      <c r="B83" s="34" t="s">
        <v>1562</v>
      </c>
      <c r="C83" s="34" t="s">
        <v>845</v>
      </c>
      <c r="D83" s="34" t="s">
        <v>848</v>
      </c>
      <c r="E83" s="73">
        <v>31.341246842999997</v>
      </c>
      <c r="F83" s="55">
        <v>18.531190263999999</v>
      </c>
      <c r="G83" s="110">
        <f t="shared" si="7"/>
        <v>0.69127003697575318</v>
      </c>
      <c r="H83" s="111">
        <v>103.883826123476</v>
      </c>
      <c r="I83" s="112">
        <v>290.77655620759953</v>
      </c>
      <c r="J83" s="79">
        <f t="shared" si="5"/>
        <v>-0.64273658276182255</v>
      </c>
      <c r="K83" s="81">
        <f t="shared" si="6"/>
        <v>3.3146041267556732</v>
      </c>
      <c r="L83" s="62"/>
    </row>
    <row r="84" spans="1:12" x14ac:dyDescent="0.15">
      <c r="A84" s="34" t="s">
        <v>1060</v>
      </c>
      <c r="B84" s="34" t="s">
        <v>1061</v>
      </c>
      <c r="C84" s="34" t="s">
        <v>844</v>
      </c>
      <c r="D84" s="34" t="s">
        <v>847</v>
      </c>
      <c r="E84" s="73">
        <v>31.022859603999997</v>
      </c>
      <c r="F84" s="55">
        <v>66.704252898999997</v>
      </c>
      <c r="G84" s="110">
        <f t="shared" si="7"/>
        <v>-0.53491931539997684</v>
      </c>
      <c r="H84" s="111">
        <v>154.32318594365952</v>
      </c>
      <c r="I84" s="112">
        <v>226.64620281999998</v>
      </c>
      <c r="J84" s="79">
        <f t="shared" si="5"/>
        <v>-0.31910094224600194</v>
      </c>
      <c r="K84" s="81">
        <f t="shared" si="6"/>
        <v>4.9744990601627697</v>
      </c>
      <c r="L84" s="62"/>
    </row>
    <row r="85" spans="1:12" x14ac:dyDescent="0.15">
      <c r="A85" s="34" t="s">
        <v>1064</v>
      </c>
      <c r="B85" s="34" t="s">
        <v>1065</v>
      </c>
      <c r="C85" s="34" t="s">
        <v>844</v>
      </c>
      <c r="D85" s="34" t="s">
        <v>847</v>
      </c>
      <c r="E85" s="73">
        <v>30.667657863000002</v>
      </c>
      <c r="F85" s="55">
        <v>37.038068768999999</v>
      </c>
      <c r="G85" s="110">
        <f t="shared" si="7"/>
        <v>-0.17199630320174475</v>
      </c>
      <c r="H85" s="111">
        <v>64.753171940000001</v>
      </c>
      <c r="I85" s="112">
        <v>65.043157950000008</v>
      </c>
      <c r="J85" s="79">
        <f t="shared" si="5"/>
        <v>-4.4583630183350209E-3</v>
      </c>
      <c r="K85" s="81">
        <f t="shared" si="6"/>
        <v>2.1114482308778975</v>
      </c>
      <c r="L85" s="62"/>
    </row>
    <row r="86" spans="1:12" x14ac:dyDescent="0.15">
      <c r="A86" s="34" t="s">
        <v>212</v>
      </c>
      <c r="B86" s="34" t="s">
        <v>1381</v>
      </c>
      <c r="C86" s="34" t="s">
        <v>845</v>
      </c>
      <c r="D86" s="34" t="s">
        <v>848</v>
      </c>
      <c r="E86" s="73">
        <v>30.599768624000003</v>
      </c>
      <c r="F86" s="55">
        <v>17.7654505</v>
      </c>
      <c r="G86" s="110">
        <f t="shared" si="7"/>
        <v>0.72243133513557689</v>
      </c>
      <c r="H86" s="111">
        <v>31.762849589999998</v>
      </c>
      <c r="I86" s="112">
        <v>38.038616609999998</v>
      </c>
      <c r="J86" s="79">
        <f t="shared" si="5"/>
        <v>-0.16498410245419282</v>
      </c>
      <c r="K86" s="81">
        <f t="shared" si="6"/>
        <v>1.0380094692966981</v>
      </c>
      <c r="L86" s="62"/>
    </row>
    <row r="87" spans="1:12" x14ac:dyDescent="0.15">
      <c r="A87" s="34" t="s">
        <v>330</v>
      </c>
      <c r="B87" s="34" t="s">
        <v>331</v>
      </c>
      <c r="C87" s="34" t="s">
        <v>845</v>
      </c>
      <c r="D87" s="34" t="s">
        <v>848</v>
      </c>
      <c r="E87" s="73">
        <v>29.924931096999998</v>
      </c>
      <c r="F87" s="55">
        <v>24.062577486000002</v>
      </c>
      <c r="G87" s="110">
        <f t="shared" si="7"/>
        <v>0.24362949540259393</v>
      </c>
      <c r="H87" s="111">
        <v>35.4905880278274</v>
      </c>
      <c r="I87" s="112">
        <v>76.605064573740492</v>
      </c>
      <c r="J87" s="79">
        <f t="shared" si="5"/>
        <v>-0.53670702811478022</v>
      </c>
      <c r="K87" s="81">
        <f t="shared" si="6"/>
        <v>1.1859872930964031</v>
      </c>
      <c r="L87" s="62"/>
    </row>
    <row r="88" spans="1:12" x14ac:dyDescent="0.15">
      <c r="A88" s="34" t="s">
        <v>1027</v>
      </c>
      <c r="B88" s="34" t="s">
        <v>1028</v>
      </c>
      <c r="C88" s="34" t="s">
        <v>845</v>
      </c>
      <c r="D88" s="34" t="s">
        <v>848</v>
      </c>
      <c r="E88" s="73">
        <v>29.798462570000002</v>
      </c>
      <c r="F88" s="55">
        <v>22.613937109999998</v>
      </c>
      <c r="G88" s="110">
        <f t="shared" si="7"/>
        <v>0.31770343328773865</v>
      </c>
      <c r="H88" s="111">
        <v>4.0335116700000002</v>
      </c>
      <c r="I88" s="112">
        <v>2.6763277799999998</v>
      </c>
      <c r="J88" s="79">
        <f t="shared" si="5"/>
        <v>0.5071067528208375</v>
      </c>
      <c r="K88" s="81">
        <f t="shared" si="6"/>
        <v>0.13535972403021865</v>
      </c>
      <c r="L88" s="62"/>
    </row>
    <row r="89" spans="1:12" x14ac:dyDescent="0.15">
      <c r="A89" s="34" t="s">
        <v>389</v>
      </c>
      <c r="B89" s="34" t="s">
        <v>510</v>
      </c>
      <c r="C89" s="34" t="s">
        <v>844</v>
      </c>
      <c r="D89" s="34" t="s">
        <v>848</v>
      </c>
      <c r="E89" s="73">
        <v>29.586014235</v>
      </c>
      <c r="F89" s="55">
        <v>29.134850687</v>
      </c>
      <c r="G89" s="110">
        <f t="shared" si="7"/>
        <v>1.5485356449803644E-2</v>
      </c>
      <c r="H89" s="111">
        <v>14.304793029999999</v>
      </c>
      <c r="I89" s="112">
        <v>18.975575030000002</v>
      </c>
      <c r="J89" s="79">
        <f t="shared" si="5"/>
        <v>-0.24614705971310968</v>
      </c>
      <c r="K89" s="81">
        <f t="shared" si="6"/>
        <v>0.48349848399239775</v>
      </c>
      <c r="L89" s="62"/>
    </row>
    <row r="90" spans="1:12" x14ac:dyDescent="0.15">
      <c r="A90" s="34" t="s">
        <v>130</v>
      </c>
      <c r="B90" s="34" t="s">
        <v>523</v>
      </c>
      <c r="C90" s="34" t="s">
        <v>844</v>
      </c>
      <c r="D90" s="34" t="s">
        <v>847</v>
      </c>
      <c r="E90" s="73">
        <v>29.461276089999998</v>
      </c>
      <c r="F90" s="55">
        <v>12.73561952</v>
      </c>
      <c r="G90" s="110">
        <f t="shared" si="7"/>
        <v>1.3132974445203902</v>
      </c>
      <c r="H90" s="111">
        <v>52.370001170000002</v>
      </c>
      <c r="I90" s="112">
        <v>42.464112630000002</v>
      </c>
      <c r="J90" s="79">
        <f t="shared" si="5"/>
        <v>0.23327671123879079</v>
      </c>
      <c r="K90" s="81">
        <f t="shared" si="6"/>
        <v>1.7775876716954526</v>
      </c>
      <c r="L90" s="62"/>
    </row>
    <row r="91" spans="1:12" x14ac:dyDescent="0.15">
      <c r="A91" s="34" t="s">
        <v>423</v>
      </c>
      <c r="B91" s="34" t="s">
        <v>1154</v>
      </c>
      <c r="C91" s="34" t="s">
        <v>844</v>
      </c>
      <c r="D91" s="34" t="s">
        <v>847</v>
      </c>
      <c r="E91" s="73">
        <v>29.211721536999999</v>
      </c>
      <c r="F91" s="55">
        <v>42.851757364000001</v>
      </c>
      <c r="G91" s="110">
        <f t="shared" si="7"/>
        <v>-0.31830750163023824</v>
      </c>
      <c r="H91" s="111">
        <v>20.05758475</v>
      </c>
      <c r="I91" s="112">
        <v>37.316696810000003</v>
      </c>
      <c r="J91" s="79">
        <f t="shared" si="5"/>
        <v>-0.46250374592037746</v>
      </c>
      <c r="K91" s="81">
        <f t="shared" si="6"/>
        <v>0.68662795941672816</v>
      </c>
      <c r="L91" s="62"/>
    </row>
    <row r="92" spans="1:12" x14ac:dyDescent="0.15">
      <c r="A92" s="34" t="s">
        <v>153</v>
      </c>
      <c r="B92" s="34" t="s">
        <v>154</v>
      </c>
      <c r="C92" s="34" t="s">
        <v>844</v>
      </c>
      <c r="D92" s="34" t="s">
        <v>848</v>
      </c>
      <c r="E92" s="73">
        <v>28.952758469999999</v>
      </c>
      <c r="F92" s="55">
        <v>12.83595238</v>
      </c>
      <c r="G92" s="110">
        <f t="shared" si="7"/>
        <v>1.2555987754451299</v>
      </c>
      <c r="H92" s="111">
        <v>16.633212359999998</v>
      </c>
      <c r="I92" s="112">
        <v>0</v>
      </c>
      <c r="J92" s="79" t="str">
        <f t="shared" si="5"/>
        <v/>
      </c>
      <c r="K92" s="81">
        <f t="shared" si="6"/>
        <v>0.57449490960368577</v>
      </c>
      <c r="L92" s="62"/>
    </row>
    <row r="93" spans="1:12" x14ac:dyDescent="0.15">
      <c r="A93" s="34" t="s">
        <v>630</v>
      </c>
      <c r="B93" s="34" t="s">
        <v>631</v>
      </c>
      <c r="C93" s="34" t="s">
        <v>844</v>
      </c>
      <c r="D93" s="34" t="s">
        <v>847</v>
      </c>
      <c r="E93" s="73">
        <v>28.940033906</v>
      </c>
      <c r="F93" s="55">
        <v>23.399702455</v>
      </c>
      <c r="G93" s="110">
        <f t="shared" si="7"/>
        <v>0.23676931198824502</v>
      </c>
      <c r="H93" s="111">
        <v>43.785239679999997</v>
      </c>
      <c r="I93" s="112">
        <v>34.309011579999996</v>
      </c>
      <c r="J93" s="79">
        <f t="shared" si="5"/>
        <v>0.27620230556347614</v>
      </c>
      <c r="K93" s="81">
        <f t="shared" si="6"/>
        <v>1.5129643531938715</v>
      </c>
      <c r="L93" s="62"/>
    </row>
    <row r="94" spans="1:12" x14ac:dyDescent="0.15">
      <c r="A94" s="34" t="s">
        <v>898</v>
      </c>
      <c r="B94" s="34" t="s">
        <v>899</v>
      </c>
      <c r="C94" s="34" t="s">
        <v>844</v>
      </c>
      <c r="D94" s="34" t="s">
        <v>848</v>
      </c>
      <c r="E94" s="73">
        <v>28.810578241999998</v>
      </c>
      <c r="F94" s="55">
        <v>10.675133562999999</v>
      </c>
      <c r="G94" s="110">
        <f t="shared" si="7"/>
        <v>1.6988494403346324</v>
      </c>
      <c r="H94" s="111">
        <v>30.607254940000001</v>
      </c>
      <c r="I94" s="112">
        <v>5.97448874</v>
      </c>
      <c r="J94" s="79">
        <f t="shared" si="5"/>
        <v>4.1229914846236699</v>
      </c>
      <c r="K94" s="81">
        <f t="shared" si="6"/>
        <v>1.062361702111928</v>
      </c>
      <c r="L94" s="62"/>
    </row>
    <row r="95" spans="1:12" x14ac:dyDescent="0.15">
      <c r="A95" s="34" t="s">
        <v>419</v>
      </c>
      <c r="B95" s="34" t="s">
        <v>763</v>
      </c>
      <c r="C95" s="34" t="s">
        <v>844</v>
      </c>
      <c r="D95" s="34" t="s">
        <v>848</v>
      </c>
      <c r="E95" s="73">
        <v>28.564244183</v>
      </c>
      <c r="F95" s="55">
        <v>10.710661140000001</v>
      </c>
      <c r="G95" s="110">
        <f t="shared" si="7"/>
        <v>1.6668983183796251</v>
      </c>
      <c r="H95" s="111">
        <v>57.320629259999997</v>
      </c>
      <c r="I95" s="112">
        <v>5.3965964199999998</v>
      </c>
      <c r="J95" s="79">
        <f t="shared" si="5"/>
        <v>9.6216260766818653</v>
      </c>
      <c r="K95" s="81">
        <f t="shared" si="6"/>
        <v>2.0067266227234661</v>
      </c>
      <c r="L95" s="62"/>
    </row>
    <row r="96" spans="1:12" x14ac:dyDescent="0.15">
      <c r="A96" s="34" t="s">
        <v>226</v>
      </c>
      <c r="B96" s="34" t="s">
        <v>1734</v>
      </c>
      <c r="C96" s="34" t="s">
        <v>845</v>
      </c>
      <c r="D96" s="34" t="s">
        <v>847</v>
      </c>
      <c r="E96" s="73">
        <v>28.397893147000001</v>
      </c>
      <c r="F96" s="55">
        <v>9.4316349420000005</v>
      </c>
      <c r="G96" s="110">
        <f t="shared" si="7"/>
        <v>2.0109194558136876</v>
      </c>
      <c r="H96" s="111">
        <v>48.765203659999997</v>
      </c>
      <c r="I96" s="112">
        <v>17.07931516</v>
      </c>
      <c r="J96" s="79">
        <f t="shared" si="5"/>
        <v>1.8552200836605439</v>
      </c>
      <c r="K96" s="81">
        <f t="shared" si="6"/>
        <v>1.7172120272292675</v>
      </c>
      <c r="L96" s="62"/>
    </row>
    <row r="97" spans="1:12" x14ac:dyDescent="0.15">
      <c r="A97" s="34" t="s">
        <v>1516</v>
      </c>
      <c r="B97" s="34" t="s">
        <v>178</v>
      </c>
      <c r="C97" s="34" t="s">
        <v>844</v>
      </c>
      <c r="D97" s="34" t="s">
        <v>847</v>
      </c>
      <c r="E97" s="73">
        <v>28.005994002000001</v>
      </c>
      <c r="F97" s="55">
        <v>43.378386524999996</v>
      </c>
      <c r="G97" s="110">
        <f t="shared" si="7"/>
        <v>-0.3543790757210511</v>
      </c>
      <c r="H97" s="111">
        <v>111.80402925</v>
      </c>
      <c r="I97" s="112">
        <v>111.05516496</v>
      </c>
      <c r="J97" s="79">
        <f t="shared" si="5"/>
        <v>6.7431739016345915E-3</v>
      </c>
      <c r="K97" s="81">
        <f t="shared" si="6"/>
        <v>3.9921464398662549</v>
      </c>
      <c r="L97" s="62"/>
    </row>
    <row r="98" spans="1:12" x14ac:dyDescent="0.15">
      <c r="A98" s="34" t="s">
        <v>671</v>
      </c>
      <c r="B98" s="34" t="s">
        <v>672</v>
      </c>
      <c r="C98" s="34" t="s">
        <v>844</v>
      </c>
      <c r="D98" s="34" t="s">
        <v>847</v>
      </c>
      <c r="E98" s="73">
        <v>27.85641699</v>
      </c>
      <c r="F98" s="55">
        <v>19.7266412</v>
      </c>
      <c r="G98" s="110">
        <f t="shared" si="7"/>
        <v>0.4121216433946191</v>
      </c>
      <c r="H98" s="111">
        <v>36.416722494572753</v>
      </c>
      <c r="I98" s="112">
        <v>10.626380100785001</v>
      </c>
      <c r="J98" s="79">
        <f t="shared" si="5"/>
        <v>2.427011094011454</v>
      </c>
      <c r="K98" s="81">
        <f t="shared" si="6"/>
        <v>1.307301025384771</v>
      </c>
      <c r="L98" s="62"/>
    </row>
    <row r="99" spans="1:12" x14ac:dyDescent="0.15">
      <c r="A99" s="34" t="s">
        <v>785</v>
      </c>
      <c r="B99" s="34" t="s">
        <v>1176</v>
      </c>
      <c r="C99" s="34" t="s">
        <v>844</v>
      </c>
      <c r="D99" s="34" t="s">
        <v>847</v>
      </c>
      <c r="E99" s="73">
        <v>27.277008302000002</v>
      </c>
      <c r="F99" s="55">
        <v>17.454839547999999</v>
      </c>
      <c r="G99" s="110">
        <f t="shared" si="7"/>
        <v>0.56271893688793262</v>
      </c>
      <c r="H99" s="111">
        <v>99.522828200000006</v>
      </c>
      <c r="I99" s="112">
        <v>56.658440179999999</v>
      </c>
      <c r="J99" s="79">
        <f t="shared" si="5"/>
        <v>0.75654020625740448</v>
      </c>
      <c r="K99" s="81">
        <f t="shared" si="6"/>
        <v>3.648597643045143</v>
      </c>
      <c r="L99" s="62"/>
    </row>
    <row r="100" spans="1:12" x14ac:dyDescent="0.15">
      <c r="A100" s="34" t="s">
        <v>1432</v>
      </c>
      <c r="B100" s="34" t="s">
        <v>519</v>
      </c>
      <c r="C100" s="34" t="s">
        <v>844</v>
      </c>
      <c r="D100" s="34" t="s">
        <v>847</v>
      </c>
      <c r="E100" s="73">
        <v>27.228415878</v>
      </c>
      <c r="F100" s="55">
        <v>16.243214602999998</v>
      </c>
      <c r="G100" s="110">
        <f t="shared" si="7"/>
        <v>0.67629478175897018</v>
      </c>
      <c r="H100" s="111">
        <v>11.926179749999999</v>
      </c>
      <c r="I100" s="112">
        <v>23.67259688</v>
      </c>
      <c r="J100" s="79">
        <f t="shared" si="5"/>
        <v>-0.49620314955492117</v>
      </c>
      <c r="K100" s="81">
        <f t="shared" si="6"/>
        <v>0.43800490647111451</v>
      </c>
      <c r="L100" s="62"/>
    </row>
    <row r="101" spans="1:12" x14ac:dyDescent="0.15">
      <c r="A101" s="34" t="s">
        <v>1481</v>
      </c>
      <c r="B101" s="34" t="s">
        <v>882</v>
      </c>
      <c r="C101" s="34" t="s">
        <v>844</v>
      </c>
      <c r="D101" s="34" t="s">
        <v>847</v>
      </c>
      <c r="E101" s="73">
        <v>26.921476350000002</v>
      </c>
      <c r="F101" s="55">
        <v>5.2577224200000003</v>
      </c>
      <c r="G101" s="110">
        <f t="shared" si="7"/>
        <v>4.1203685169062236</v>
      </c>
      <c r="H101" s="111">
        <v>449.28433398999999</v>
      </c>
      <c r="I101" s="112">
        <v>81.336546170000005</v>
      </c>
      <c r="J101" s="79">
        <f t="shared" si="5"/>
        <v>4.5237695125504729</v>
      </c>
      <c r="K101" s="81">
        <f t="shared" si="6"/>
        <v>16.688695974505869</v>
      </c>
      <c r="L101" s="62"/>
    </row>
    <row r="102" spans="1:12" x14ac:dyDescent="0.15">
      <c r="A102" s="34" t="s">
        <v>1497</v>
      </c>
      <c r="B102" s="34" t="s">
        <v>502</v>
      </c>
      <c r="C102" s="34" t="s">
        <v>845</v>
      </c>
      <c r="D102" s="34" t="s">
        <v>848</v>
      </c>
      <c r="E102" s="73">
        <v>26.611335480000001</v>
      </c>
      <c r="F102" s="55">
        <v>25.642413899999998</v>
      </c>
      <c r="G102" s="110">
        <f t="shared" si="7"/>
        <v>3.7785895812250558E-2</v>
      </c>
      <c r="H102" s="111">
        <v>37.202215119999998</v>
      </c>
      <c r="I102" s="112">
        <v>26.08914768</v>
      </c>
      <c r="J102" s="79">
        <f t="shared" si="5"/>
        <v>0.4259651398469908</v>
      </c>
      <c r="K102" s="81">
        <f t="shared" si="6"/>
        <v>1.3979837707866887</v>
      </c>
      <c r="L102" s="62"/>
    </row>
    <row r="103" spans="1:12" x14ac:dyDescent="0.15">
      <c r="A103" s="34" t="s">
        <v>750</v>
      </c>
      <c r="B103" s="34" t="s">
        <v>751</v>
      </c>
      <c r="C103" s="34" t="s">
        <v>844</v>
      </c>
      <c r="D103" s="34" t="s">
        <v>847</v>
      </c>
      <c r="E103" s="73">
        <v>26.168195328000003</v>
      </c>
      <c r="F103" s="55">
        <v>35.941530800999999</v>
      </c>
      <c r="G103" s="110">
        <f t="shared" si="7"/>
        <v>-0.27192318343680766</v>
      </c>
      <c r="H103" s="111">
        <v>52.681738280000005</v>
      </c>
      <c r="I103" s="112">
        <v>84.799373620000011</v>
      </c>
      <c r="J103" s="79">
        <f t="shared" ref="J103:J134" si="8">IF(ISERROR(H103/I103-1),"",((H103/I103-1)))</f>
        <v>-0.37874849741136574</v>
      </c>
      <c r="K103" s="81">
        <f t="shared" ref="K103:K134" si="9">IF(ISERROR(H103/E103),"",(H103/E103))</f>
        <v>2.0131972273850494</v>
      </c>
      <c r="L103" s="62"/>
    </row>
    <row r="104" spans="1:12" x14ac:dyDescent="0.15">
      <c r="A104" s="34" t="s">
        <v>335</v>
      </c>
      <c r="B104" s="34" t="s">
        <v>336</v>
      </c>
      <c r="C104" s="34" t="s">
        <v>844</v>
      </c>
      <c r="D104" s="34" t="s">
        <v>847</v>
      </c>
      <c r="E104" s="73">
        <v>26.090188260000001</v>
      </c>
      <c r="F104" s="55">
        <v>9.7341283499999989</v>
      </c>
      <c r="G104" s="110">
        <f t="shared" si="7"/>
        <v>1.680279869126649</v>
      </c>
      <c r="H104" s="111">
        <v>22.11937094</v>
      </c>
      <c r="I104" s="112">
        <v>11.263210839999999</v>
      </c>
      <c r="J104" s="79">
        <f t="shared" si="8"/>
        <v>0.96386015091234856</v>
      </c>
      <c r="K104" s="81">
        <f t="shared" si="9"/>
        <v>0.84780419058578305</v>
      </c>
      <c r="L104" s="62"/>
    </row>
    <row r="105" spans="1:12" x14ac:dyDescent="0.15">
      <c r="A105" s="34" t="s">
        <v>1166</v>
      </c>
      <c r="B105" s="34" t="s">
        <v>1168</v>
      </c>
      <c r="C105" s="34" t="s">
        <v>844</v>
      </c>
      <c r="D105" s="34" t="s">
        <v>848</v>
      </c>
      <c r="E105" s="73">
        <v>25.871456802000001</v>
      </c>
      <c r="F105" s="55">
        <v>33.200987274999996</v>
      </c>
      <c r="G105" s="110">
        <f t="shared" si="7"/>
        <v>-0.22076242529447476</v>
      </c>
      <c r="H105" s="111">
        <v>164.82981899999999</v>
      </c>
      <c r="I105" s="112">
        <v>133.57840952122501</v>
      </c>
      <c r="J105" s="79">
        <f t="shared" si="8"/>
        <v>0.23395554409419184</v>
      </c>
      <c r="K105" s="81">
        <f t="shared" si="9"/>
        <v>6.3711069794592223</v>
      </c>
      <c r="L105" s="62"/>
    </row>
    <row r="106" spans="1:12" x14ac:dyDescent="0.15">
      <c r="A106" s="34" t="s">
        <v>1070</v>
      </c>
      <c r="B106" s="34" t="s">
        <v>1071</v>
      </c>
      <c r="C106" s="34" t="s">
        <v>844</v>
      </c>
      <c r="D106" s="34" t="s">
        <v>847</v>
      </c>
      <c r="E106" s="73">
        <v>25.493216059999998</v>
      </c>
      <c r="F106" s="55">
        <v>24.449072820000001</v>
      </c>
      <c r="G106" s="110">
        <f t="shared" si="7"/>
        <v>4.270686449695793E-2</v>
      </c>
      <c r="H106" s="111">
        <v>21.360401320000001</v>
      </c>
      <c r="I106" s="112">
        <v>36.779091080000001</v>
      </c>
      <c r="J106" s="79">
        <f t="shared" si="8"/>
        <v>-0.41922432847679825</v>
      </c>
      <c r="K106" s="81">
        <f t="shared" si="9"/>
        <v>0.83788570534713469</v>
      </c>
      <c r="L106" s="62"/>
    </row>
    <row r="107" spans="1:12" x14ac:dyDescent="0.15">
      <c r="A107" s="34" t="s">
        <v>1519</v>
      </c>
      <c r="B107" s="34" t="s">
        <v>1679</v>
      </c>
      <c r="C107" s="34" t="s">
        <v>844</v>
      </c>
      <c r="D107" s="34" t="s">
        <v>848</v>
      </c>
      <c r="E107" s="73">
        <v>25.367213161999999</v>
      </c>
      <c r="F107" s="55">
        <v>29.436457956000002</v>
      </c>
      <c r="G107" s="110">
        <f t="shared" si="7"/>
        <v>-0.13823826222850877</v>
      </c>
      <c r="H107" s="111">
        <v>9.1575383499999994</v>
      </c>
      <c r="I107" s="112">
        <v>41.368221659999996</v>
      </c>
      <c r="J107" s="79">
        <f t="shared" si="8"/>
        <v>-0.77863350217796135</v>
      </c>
      <c r="K107" s="81">
        <f t="shared" si="9"/>
        <v>0.36099899076489655</v>
      </c>
      <c r="L107" s="62"/>
    </row>
    <row r="108" spans="1:12" x14ac:dyDescent="0.15">
      <c r="A108" s="34" t="s">
        <v>1062</v>
      </c>
      <c r="B108" s="34" t="s">
        <v>1063</v>
      </c>
      <c r="C108" s="34" t="s">
        <v>844</v>
      </c>
      <c r="D108" s="34" t="s">
        <v>847</v>
      </c>
      <c r="E108" s="73">
        <v>25.306724283000001</v>
      </c>
      <c r="F108" s="55">
        <v>19.320854153999999</v>
      </c>
      <c r="G108" s="110">
        <f t="shared" si="7"/>
        <v>0.30981394928447026</v>
      </c>
      <c r="H108" s="111">
        <v>41.354111231189847</v>
      </c>
      <c r="I108" s="112">
        <v>118.3801456912505</v>
      </c>
      <c r="J108" s="79">
        <f t="shared" si="8"/>
        <v>-0.65066683277239501</v>
      </c>
      <c r="K108" s="81">
        <f t="shared" si="9"/>
        <v>1.6341155326440178</v>
      </c>
      <c r="L108" s="62"/>
    </row>
    <row r="109" spans="1:12" x14ac:dyDescent="0.15">
      <c r="A109" s="34" t="s">
        <v>222</v>
      </c>
      <c r="B109" s="34" t="s">
        <v>1745</v>
      </c>
      <c r="C109" s="34" t="s">
        <v>845</v>
      </c>
      <c r="D109" s="34" t="s">
        <v>848</v>
      </c>
      <c r="E109" s="73">
        <v>25.194856364</v>
      </c>
      <c r="F109" s="55">
        <v>43.232437034999997</v>
      </c>
      <c r="G109" s="110">
        <f t="shared" si="7"/>
        <v>-0.41722331443858185</v>
      </c>
      <c r="H109" s="111">
        <v>110.89064309999999</v>
      </c>
      <c r="I109" s="112">
        <v>204.05278195</v>
      </c>
      <c r="J109" s="79">
        <f t="shared" si="8"/>
        <v>-0.45655902340418941</v>
      </c>
      <c r="K109" s="81">
        <f t="shared" si="9"/>
        <v>4.4013207099861678</v>
      </c>
      <c r="L109" s="62"/>
    </row>
    <row r="110" spans="1:12" x14ac:dyDescent="0.15">
      <c r="A110" s="34" t="s">
        <v>221</v>
      </c>
      <c r="B110" s="34" t="s">
        <v>175</v>
      </c>
      <c r="C110" s="34" t="s">
        <v>845</v>
      </c>
      <c r="D110" s="34" t="s">
        <v>848</v>
      </c>
      <c r="E110" s="73">
        <v>25.027402200000001</v>
      </c>
      <c r="F110" s="55">
        <v>24.342328425000002</v>
      </c>
      <c r="G110" s="110">
        <f t="shared" si="7"/>
        <v>2.8143313287007254E-2</v>
      </c>
      <c r="H110" s="111">
        <v>62.231293520000001</v>
      </c>
      <c r="I110" s="112">
        <v>164.59953575999998</v>
      </c>
      <c r="J110" s="79">
        <f t="shared" si="8"/>
        <v>-0.62192303135812921</v>
      </c>
      <c r="K110" s="81">
        <f t="shared" si="9"/>
        <v>2.4865262891727533</v>
      </c>
      <c r="L110" s="62"/>
    </row>
    <row r="111" spans="1:12" x14ac:dyDescent="0.15">
      <c r="A111" s="34" t="s">
        <v>223</v>
      </c>
      <c r="B111" s="34" t="s">
        <v>1753</v>
      </c>
      <c r="C111" s="34" t="s">
        <v>845</v>
      </c>
      <c r="D111" s="34" t="s">
        <v>848</v>
      </c>
      <c r="E111" s="73">
        <v>24.873249991999998</v>
      </c>
      <c r="F111" s="55">
        <v>18.238132374000003</v>
      </c>
      <c r="G111" s="110">
        <f t="shared" si="7"/>
        <v>0.36380466387330945</v>
      </c>
      <c r="H111" s="111">
        <v>35.714499029999999</v>
      </c>
      <c r="I111" s="112">
        <v>60.822540780000004</v>
      </c>
      <c r="J111" s="79">
        <f t="shared" si="8"/>
        <v>-0.41280816993189751</v>
      </c>
      <c r="K111" s="81">
        <f t="shared" si="9"/>
        <v>1.4358597706969085</v>
      </c>
      <c r="L111" s="62"/>
    </row>
    <row r="112" spans="1:12" x14ac:dyDescent="0.15">
      <c r="A112" s="34" t="s">
        <v>1464</v>
      </c>
      <c r="B112" s="34" t="s">
        <v>615</v>
      </c>
      <c r="C112" s="34" t="s">
        <v>844</v>
      </c>
      <c r="D112" s="34" t="s">
        <v>847</v>
      </c>
      <c r="E112" s="73">
        <v>24.500064669</v>
      </c>
      <c r="F112" s="55">
        <v>17.901119521000002</v>
      </c>
      <c r="G112" s="110">
        <f t="shared" si="7"/>
        <v>0.36863309807292799</v>
      </c>
      <c r="H112" s="111">
        <v>71.847762610000004</v>
      </c>
      <c r="I112" s="112">
        <v>32.07945144</v>
      </c>
      <c r="J112" s="79">
        <f t="shared" si="8"/>
        <v>1.2396817708800572</v>
      </c>
      <c r="K112" s="81">
        <f t="shared" si="9"/>
        <v>2.9325539985577742</v>
      </c>
      <c r="L112" s="62"/>
    </row>
    <row r="113" spans="1:12" x14ac:dyDescent="0.15">
      <c r="A113" s="34" t="s">
        <v>1605</v>
      </c>
      <c r="B113" s="34" t="s">
        <v>1606</v>
      </c>
      <c r="C113" s="34" t="s">
        <v>844</v>
      </c>
      <c r="D113" s="34" t="s">
        <v>847</v>
      </c>
      <c r="E113" s="73">
        <v>24.444745209000001</v>
      </c>
      <c r="F113" s="55">
        <v>19.588733359999999</v>
      </c>
      <c r="G113" s="110">
        <f t="shared" si="7"/>
        <v>0.24789820555299058</v>
      </c>
      <c r="H113" s="111">
        <v>48.990279990000005</v>
      </c>
      <c r="I113" s="112">
        <v>15.66818524</v>
      </c>
      <c r="J113" s="79">
        <f t="shared" si="8"/>
        <v>2.1267360731050435</v>
      </c>
      <c r="K113" s="81">
        <f t="shared" si="9"/>
        <v>2.004123159032269</v>
      </c>
      <c r="L113" s="62"/>
    </row>
    <row r="114" spans="1:12" x14ac:dyDescent="0.15">
      <c r="A114" s="34" t="s">
        <v>1453</v>
      </c>
      <c r="B114" s="34" t="s">
        <v>607</v>
      </c>
      <c r="C114" s="34" t="s">
        <v>844</v>
      </c>
      <c r="D114" s="34" t="s">
        <v>847</v>
      </c>
      <c r="E114" s="73">
        <v>24.4076582</v>
      </c>
      <c r="F114" s="55">
        <v>14.146734827</v>
      </c>
      <c r="G114" s="110">
        <f t="shared" si="7"/>
        <v>0.72532096617915931</v>
      </c>
      <c r="H114" s="111">
        <v>56.434493200000006</v>
      </c>
      <c r="I114" s="112">
        <v>44.238767270000004</v>
      </c>
      <c r="J114" s="79">
        <f t="shared" si="8"/>
        <v>0.2756796059792197</v>
      </c>
      <c r="K114" s="81">
        <f t="shared" si="9"/>
        <v>2.3121633684627723</v>
      </c>
      <c r="L114" s="62"/>
    </row>
    <row r="115" spans="1:12" x14ac:dyDescent="0.15">
      <c r="A115" s="34" t="s">
        <v>561</v>
      </c>
      <c r="B115" s="34" t="s">
        <v>562</v>
      </c>
      <c r="C115" s="34" t="s">
        <v>845</v>
      </c>
      <c r="D115" s="34" t="s">
        <v>848</v>
      </c>
      <c r="E115" s="73">
        <v>24.305556039999999</v>
      </c>
      <c r="F115" s="55">
        <v>19.857343289999999</v>
      </c>
      <c r="G115" s="110">
        <f t="shared" si="7"/>
        <v>0.22400845294546956</v>
      </c>
      <c r="H115" s="111">
        <v>49.47808672</v>
      </c>
      <c r="I115" s="112">
        <v>18.509705520000001</v>
      </c>
      <c r="J115" s="79">
        <f t="shared" si="8"/>
        <v>1.6730888109774744</v>
      </c>
      <c r="K115" s="81">
        <f t="shared" si="9"/>
        <v>2.0356698130490498</v>
      </c>
      <c r="L115" s="62"/>
    </row>
    <row r="116" spans="1:12" x14ac:dyDescent="0.15">
      <c r="A116" s="34" t="s">
        <v>294</v>
      </c>
      <c r="B116" s="34" t="s">
        <v>295</v>
      </c>
      <c r="C116" s="34" t="s">
        <v>845</v>
      </c>
      <c r="D116" s="34" t="s">
        <v>848</v>
      </c>
      <c r="E116" s="73">
        <v>23.972805107999999</v>
      </c>
      <c r="F116" s="55">
        <v>11.544105477</v>
      </c>
      <c r="G116" s="110">
        <f t="shared" si="7"/>
        <v>1.0766273450777479</v>
      </c>
      <c r="H116" s="111">
        <v>16.015798150000002</v>
      </c>
      <c r="I116" s="112">
        <v>8.8977266699999991</v>
      </c>
      <c r="J116" s="79">
        <f t="shared" si="8"/>
        <v>0.79998765347553702</v>
      </c>
      <c r="K116" s="81">
        <f t="shared" si="9"/>
        <v>0.66808194025885381</v>
      </c>
      <c r="L116" s="62"/>
    </row>
    <row r="117" spans="1:12" x14ac:dyDescent="0.15">
      <c r="A117" s="34" t="s">
        <v>1515</v>
      </c>
      <c r="B117" s="34" t="s">
        <v>1762</v>
      </c>
      <c r="C117" s="34" t="s">
        <v>845</v>
      </c>
      <c r="D117" s="34" t="s">
        <v>848</v>
      </c>
      <c r="E117" s="73">
        <v>23.89559564</v>
      </c>
      <c r="F117" s="55">
        <v>98.502341994000005</v>
      </c>
      <c r="G117" s="110">
        <f t="shared" si="7"/>
        <v>-0.75741088834765435</v>
      </c>
      <c r="H117" s="111">
        <v>46.115272439999998</v>
      </c>
      <c r="I117" s="112">
        <v>116.34328873999999</v>
      </c>
      <c r="J117" s="79">
        <f t="shared" si="8"/>
        <v>-0.60362756683750929</v>
      </c>
      <c r="K117" s="81">
        <f t="shared" si="9"/>
        <v>1.9298649481164387</v>
      </c>
      <c r="L117" s="62"/>
    </row>
    <row r="118" spans="1:12" x14ac:dyDescent="0.15">
      <c r="A118" s="34" t="s">
        <v>210</v>
      </c>
      <c r="B118" s="34" t="s">
        <v>1377</v>
      </c>
      <c r="C118" s="34" t="s">
        <v>845</v>
      </c>
      <c r="D118" s="34" t="s">
        <v>848</v>
      </c>
      <c r="E118" s="73">
        <v>23.676905140000002</v>
      </c>
      <c r="F118" s="55">
        <v>2.8867931200000001</v>
      </c>
      <c r="G118" s="110">
        <f t="shared" si="7"/>
        <v>7.2018018457796522</v>
      </c>
      <c r="H118" s="111">
        <v>15.319510429999999</v>
      </c>
      <c r="I118" s="112">
        <v>2.4228258</v>
      </c>
      <c r="J118" s="79">
        <f t="shared" si="8"/>
        <v>5.322992940722358</v>
      </c>
      <c r="K118" s="81">
        <f t="shared" si="9"/>
        <v>0.64702334783269722</v>
      </c>
      <c r="L118" s="62"/>
    </row>
    <row r="119" spans="1:12" x14ac:dyDescent="0.15">
      <c r="A119" s="34" t="s">
        <v>748</v>
      </c>
      <c r="B119" s="34" t="s">
        <v>749</v>
      </c>
      <c r="C119" s="34" t="s">
        <v>844</v>
      </c>
      <c r="D119" s="34" t="s">
        <v>847</v>
      </c>
      <c r="E119" s="73">
        <v>23.304618684999998</v>
      </c>
      <c r="F119" s="55">
        <v>26.589385853</v>
      </c>
      <c r="G119" s="110">
        <f t="shared" si="7"/>
        <v>-0.12353678216412778</v>
      </c>
      <c r="H119" s="111">
        <v>73.759423739999988</v>
      </c>
      <c r="I119" s="112">
        <v>27.067109890000001</v>
      </c>
      <c r="J119" s="79">
        <f t="shared" si="8"/>
        <v>1.7250572388317882</v>
      </c>
      <c r="K119" s="81">
        <f t="shared" si="9"/>
        <v>3.1650131133651715</v>
      </c>
      <c r="L119" s="62"/>
    </row>
    <row r="120" spans="1:12" x14ac:dyDescent="0.15">
      <c r="A120" s="34" t="s">
        <v>1492</v>
      </c>
      <c r="B120" s="34" t="s">
        <v>887</v>
      </c>
      <c r="C120" s="34" t="s">
        <v>844</v>
      </c>
      <c r="D120" s="34" t="s">
        <v>847</v>
      </c>
      <c r="E120" s="73">
        <v>23.236711639999999</v>
      </c>
      <c r="F120" s="55">
        <v>16.07250672</v>
      </c>
      <c r="G120" s="110">
        <f t="shared" si="7"/>
        <v>0.44574284800796771</v>
      </c>
      <c r="H120" s="111">
        <v>420.92742647</v>
      </c>
      <c r="I120" s="112">
        <v>334.81340032999998</v>
      </c>
      <c r="J120" s="79">
        <f t="shared" si="8"/>
        <v>0.25720005846577232</v>
      </c>
      <c r="K120" s="81">
        <f t="shared" si="9"/>
        <v>18.114758791661796</v>
      </c>
      <c r="L120" s="62"/>
    </row>
    <row r="121" spans="1:12" x14ac:dyDescent="0.15">
      <c r="A121" s="34" t="s">
        <v>1472</v>
      </c>
      <c r="B121" s="34" t="s">
        <v>621</v>
      </c>
      <c r="C121" s="34" t="s">
        <v>844</v>
      </c>
      <c r="D121" s="34" t="s">
        <v>848</v>
      </c>
      <c r="E121" s="73">
        <v>23.224527965999997</v>
      </c>
      <c r="F121" s="55">
        <v>33.097429050000002</v>
      </c>
      <c r="G121" s="110">
        <f t="shared" si="7"/>
        <v>-0.29829812669392231</v>
      </c>
      <c r="H121" s="111">
        <v>22.601136539999999</v>
      </c>
      <c r="I121" s="112">
        <v>43.640147369999994</v>
      </c>
      <c r="J121" s="79">
        <f t="shared" si="8"/>
        <v>-0.48210219483500327</v>
      </c>
      <c r="K121" s="81">
        <f t="shared" si="9"/>
        <v>0.97315805828593704</v>
      </c>
      <c r="L121" s="62"/>
    </row>
    <row r="122" spans="1:12" x14ac:dyDescent="0.15">
      <c r="A122" s="34" t="s">
        <v>1522</v>
      </c>
      <c r="B122" s="34" t="s">
        <v>1682</v>
      </c>
      <c r="C122" s="34" t="s">
        <v>844</v>
      </c>
      <c r="D122" s="34" t="s">
        <v>848</v>
      </c>
      <c r="E122" s="73">
        <v>23.110458954999999</v>
      </c>
      <c r="F122" s="55">
        <v>11.140778909</v>
      </c>
      <c r="G122" s="110">
        <f t="shared" si="7"/>
        <v>1.0744024402396475</v>
      </c>
      <c r="H122" s="111">
        <v>18.57092832</v>
      </c>
      <c r="I122" s="112">
        <v>0.51102154999999994</v>
      </c>
      <c r="J122" s="79">
        <f t="shared" si="8"/>
        <v>35.340792907852915</v>
      </c>
      <c r="K122" s="81">
        <f t="shared" si="9"/>
        <v>0.80357245852022074</v>
      </c>
      <c r="L122" s="62"/>
    </row>
    <row r="123" spans="1:12" x14ac:dyDescent="0.15">
      <c r="A123" s="34" t="s">
        <v>1603</v>
      </c>
      <c r="B123" s="34" t="s">
        <v>1604</v>
      </c>
      <c r="C123" s="34" t="s">
        <v>844</v>
      </c>
      <c r="D123" s="34" t="s">
        <v>848</v>
      </c>
      <c r="E123" s="73">
        <v>22.752911766</v>
      </c>
      <c r="F123" s="55">
        <v>28.265404689</v>
      </c>
      <c r="G123" s="110">
        <f t="shared" si="7"/>
        <v>-0.19502614534103191</v>
      </c>
      <c r="H123" s="111">
        <v>6.9481855599999998</v>
      </c>
      <c r="I123" s="112">
        <v>15.37826538</v>
      </c>
      <c r="J123" s="79">
        <f t="shared" si="8"/>
        <v>-0.54818145035808974</v>
      </c>
      <c r="K123" s="81">
        <f t="shared" si="9"/>
        <v>0.3053756649460036</v>
      </c>
      <c r="L123" s="62"/>
    </row>
    <row r="124" spans="1:12" x14ac:dyDescent="0.15">
      <c r="A124" s="34" t="s">
        <v>1430</v>
      </c>
      <c r="B124" s="34" t="s">
        <v>520</v>
      </c>
      <c r="C124" s="34" t="s">
        <v>844</v>
      </c>
      <c r="D124" s="34" t="s">
        <v>847</v>
      </c>
      <c r="E124" s="73">
        <v>22.331303153</v>
      </c>
      <c r="F124" s="55">
        <v>39.939985573000001</v>
      </c>
      <c r="G124" s="110">
        <f t="shared" si="7"/>
        <v>-0.44087853731984628</v>
      </c>
      <c r="H124" s="111">
        <v>4.1152423300000001</v>
      </c>
      <c r="I124" s="112">
        <v>61.093330710000004</v>
      </c>
      <c r="J124" s="79">
        <f t="shared" si="8"/>
        <v>-0.93264007245677305</v>
      </c>
      <c r="K124" s="81">
        <f t="shared" si="9"/>
        <v>0.18428133377640149</v>
      </c>
      <c r="L124" s="62"/>
    </row>
    <row r="125" spans="1:12" x14ac:dyDescent="0.15">
      <c r="A125" s="34" t="s">
        <v>1475</v>
      </c>
      <c r="B125" s="34" t="s">
        <v>886</v>
      </c>
      <c r="C125" s="34" t="s">
        <v>844</v>
      </c>
      <c r="D125" s="34" t="s">
        <v>847</v>
      </c>
      <c r="E125" s="73">
        <v>21.97882062</v>
      </c>
      <c r="F125" s="55">
        <v>17.561099179999999</v>
      </c>
      <c r="G125" s="110">
        <f t="shared" si="7"/>
        <v>0.25156292295366445</v>
      </c>
      <c r="H125" s="111">
        <v>893.97732639999992</v>
      </c>
      <c r="I125" s="112">
        <v>510.86018969999998</v>
      </c>
      <c r="J125" s="79">
        <f t="shared" si="8"/>
        <v>0.74994517957052698</v>
      </c>
      <c r="K125" s="81">
        <f t="shared" si="9"/>
        <v>40.674490313029359</v>
      </c>
      <c r="L125" s="62"/>
    </row>
    <row r="126" spans="1:12" x14ac:dyDescent="0.15">
      <c r="A126" s="34" t="s">
        <v>1712</v>
      </c>
      <c r="B126" s="34" t="s">
        <v>1713</v>
      </c>
      <c r="C126" s="34" t="s">
        <v>844</v>
      </c>
      <c r="D126" s="34" t="s">
        <v>847</v>
      </c>
      <c r="E126" s="73">
        <v>21.907175155000001</v>
      </c>
      <c r="F126" s="55">
        <v>10.061803249</v>
      </c>
      <c r="G126" s="110">
        <f t="shared" si="7"/>
        <v>1.1772613330694237</v>
      </c>
      <c r="H126" s="111">
        <v>1.19743559</v>
      </c>
      <c r="I126" s="112">
        <v>4.3327080000000002</v>
      </c>
      <c r="J126" s="79">
        <f t="shared" si="8"/>
        <v>-0.72362882751387825</v>
      </c>
      <c r="K126" s="81">
        <f t="shared" si="9"/>
        <v>5.4659515958939253E-2</v>
      </c>
      <c r="L126" s="62"/>
    </row>
    <row r="127" spans="1:12" x14ac:dyDescent="0.15">
      <c r="A127" s="34" t="s">
        <v>1482</v>
      </c>
      <c r="B127" s="34" t="s">
        <v>876</v>
      </c>
      <c r="C127" s="34" t="s">
        <v>844</v>
      </c>
      <c r="D127" s="34" t="s">
        <v>847</v>
      </c>
      <c r="E127" s="73">
        <v>21.434233519999999</v>
      </c>
      <c r="F127" s="55">
        <v>5.3541210499999998</v>
      </c>
      <c r="G127" s="110">
        <f t="shared" si="7"/>
        <v>3.0033150763373193</v>
      </c>
      <c r="H127" s="111">
        <v>252.74872474</v>
      </c>
      <c r="I127" s="112">
        <v>195.80515635</v>
      </c>
      <c r="J127" s="79">
        <f t="shared" si="8"/>
        <v>0.29081751191584493</v>
      </c>
      <c r="K127" s="81">
        <f t="shared" si="9"/>
        <v>11.791824723014402</v>
      </c>
      <c r="L127" s="62"/>
    </row>
    <row r="128" spans="1:12" x14ac:dyDescent="0.15">
      <c r="A128" s="34" t="s">
        <v>1710</v>
      </c>
      <c r="B128" s="34" t="s">
        <v>1711</v>
      </c>
      <c r="C128" s="34" t="s">
        <v>844</v>
      </c>
      <c r="D128" s="34" t="s">
        <v>847</v>
      </c>
      <c r="E128" s="73">
        <v>21.158596963000001</v>
      </c>
      <c r="F128" s="55">
        <v>5.1870609689999991</v>
      </c>
      <c r="G128" s="110">
        <f t="shared" si="7"/>
        <v>3.0791109048943985</v>
      </c>
      <c r="H128" s="111">
        <v>12.367723160000001</v>
      </c>
      <c r="I128" s="112">
        <v>0.18438973</v>
      </c>
      <c r="J128" s="79">
        <f t="shared" si="8"/>
        <v>66.073817831394408</v>
      </c>
      <c r="K128" s="81">
        <f t="shared" si="9"/>
        <v>0.58452472919765974</v>
      </c>
      <c r="L128" s="62"/>
    </row>
    <row r="129" spans="1:12" x14ac:dyDescent="0.15">
      <c r="A129" s="34" t="s">
        <v>1272</v>
      </c>
      <c r="B129" s="34" t="s">
        <v>680</v>
      </c>
      <c r="C129" s="34" t="s">
        <v>844</v>
      </c>
      <c r="D129" s="34" t="s">
        <v>847</v>
      </c>
      <c r="E129" s="73">
        <v>20.693249892000001</v>
      </c>
      <c r="F129" s="55">
        <v>44.575920932999999</v>
      </c>
      <c r="G129" s="110">
        <f t="shared" si="7"/>
        <v>-0.53577515710549051</v>
      </c>
      <c r="H129" s="111">
        <v>132.65243186000001</v>
      </c>
      <c r="I129" s="112">
        <v>103.12687448</v>
      </c>
      <c r="J129" s="79">
        <f t="shared" si="8"/>
        <v>0.28630323113036926</v>
      </c>
      <c r="K129" s="81">
        <f t="shared" si="9"/>
        <v>6.4104204294794398</v>
      </c>
      <c r="L129" s="62"/>
    </row>
    <row r="130" spans="1:12" x14ac:dyDescent="0.15">
      <c r="A130" s="34" t="s">
        <v>1240</v>
      </c>
      <c r="B130" s="34" t="s">
        <v>1241</v>
      </c>
      <c r="C130" s="34" t="s">
        <v>845</v>
      </c>
      <c r="D130" s="34" t="s">
        <v>848</v>
      </c>
      <c r="E130" s="73">
        <v>20.672933090000001</v>
      </c>
      <c r="F130" s="55">
        <v>16.532197889999999</v>
      </c>
      <c r="G130" s="110">
        <f t="shared" si="7"/>
        <v>0.25046489447750031</v>
      </c>
      <c r="H130" s="111">
        <v>4.8424296299999998</v>
      </c>
      <c r="I130" s="112">
        <v>33.180230416823001</v>
      </c>
      <c r="J130" s="79">
        <f t="shared" si="8"/>
        <v>-0.85405678112636618</v>
      </c>
      <c r="K130" s="81">
        <f t="shared" si="9"/>
        <v>0.23424008624796452</v>
      </c>
      <c r="L130" s="62"/>
    </row>
    <row r="131" spans="1:12" x14ac:dyDescent="0.15">
      <c r="A131" s="34" t="s">
        <v>1470</v>
      </c>
      <c r="B131" s="34" t="s">
        <v>620</v>
      </c>
      <c r="C131" s="34" t="s">
        <v>844</v>
      </c>
      <c r="D131" s="34" t="s">
        <v>847</v>
      </c>
      <c r="E131" s="73">
        <v>20.509543587</v>
      </c>
      <c r="F131" s="55">
        <v>7.0983371919999998</v>
      </c>
      <c r="G131" s="110">
        <f t="shared" si="7"/>
        <v>1.8893447905116085</v>
      </c>
      <c r="H131" s="111">
        <v>13.391084529999999</v>
      </c>
      <c r="I131" s="112">
        <v>13.04358077</v>
      </c>
      <c r="J131" s="79">
        <f t="shared" si="8"/>
        <v>2.6641745554966789E-2</v>
      </c>
      <c r="K131" s="81">
        <f t="shared" si="9"/>
        <v>0.65291967484288416</v>
      </c>
      <c r="L131" s="62"/>
    </row>
    <row r="132" spans="1:12" x14ac:dyDescent="0.15">
      <c r="A132" s="34" t="s">
        <v>1271</v>
      </c>
      <c r="B132" s="34" t="s">
        <v>677</v>
      </c>
      <c r="C132" s="34" t="s">
        <v>844</v>
      </c>
      <c r="D132" s="34" t="s">
        <v>847</v>
      </c>
      <c r="E132" s="73">
        <v>20.137438815000003</v>
      </c>
      <c r="F132" s="55">
        <v>27.706750862</v>
      </c>
      <c r="G132" s="110">
        <f t="shared" si="7"/>
        <v>-0.27319378171409336</v>
      </c>
      <c r="H132" s="111">
        <v>362.34715657999999</v>
      </c>
      <c r="I132" s="112">
        <v>510.24376486</v>
      </c>
      <c r="J132" s="79">
        <f t="shared" si="8"/>
        <v>-0.2898548075753159</v>
      </c>
      <c r="K132" s="81">
        <f t="shared" si="9"/>
        <v>17.993706146488417</v>
      </c>
      <c r="L132" s="62"/>
    </row>
    <row r="133" spans="1:12" x14ac:dyDescent="0.15">
      <c r="A133" s="34" t="s">
        <v>320</v>
      </c>
      <c r="B133" s="34" t="s">
        <v>321</v>
      </c>
      <c r="C133" s="34" t="s">
        <v>845</v>
      </c>
      <c r="D133" s="34" t="s">
        <v>848</v>
      </c>
      <c r="E133" s="73">
        <v>19.991820054999998</v>
      </c>
      <c r="F133" s="55">
        <v>22.580730011999997</v>
      </c>
      <c r="G133" s="110">
        <f t="shared" si="7"/>
        <v>-0.11465129584491662</v>
      </c>
      <c r="H133" s="111">
        <v>6.1273730300000002</v>
      </c>
      <c r="I133" s="112">
        <v>12.305031412790351</v>
      </c>
      <c r="J133" s="79">
        <f t="shared" si="8"/>
        <v>-0.50204328421047673</v>
      </c>
      <c r="K133" s="81">
        <f t="shared" si="9"/>
        <v>0.30649400670588423</v>
      </c>
      <c r="L133" s="62"/>
    </row>
    <row r="134" spans="1:12" x14ac:dyDescent="0.15">
      <c r="A134" s="34" t="s">
        <v>325</v>
      </c>
      <c r="B134" s="34" t="s">
        <v>326</v>
      </c>
      <c r="C134" s="34" t="s">
        <v>845</v>
      </c>
      <c r="D134" s="34" t="s">
        <v>848</v>
      </c>
      <c r="E134" s="73">
        <v>19.745434643999999</v>
      </c>
      <c r="F134" s="55">
        <v>14.254114552999999</v>
      </c>
      <c r="G134" s="110">
        <f t="shared" si="7"/>
        <v>0.38524456012907993</v>
      </c>
      <c r="H134" s="111">
        <v>57.222624119999999</v>
      </c>
      <c r="I134" s="112">
        <v>17.980855399999999</v>
      </c>
      <c r="J134" s="79">
        <f t="shared" si="8"/>
        <v>2.1824194593100392</v>
      </c>
      <c r="K134" s="81">
        <f t="shared" si="9"/>
        <v>2.8980179546155549</v>
      </c>
      <c r="L134" s="62"/>
    </row>
    <row r="135" spans="1:12" x14ac:dyDescent="0.15">
      <c r="A135" s="34" t="s">
        <v>953</v>
      </c>
      <c r="B135" s="34" t="s">
        <v>1358</v>
      </c>
      <c r="C135" s="34" t="s">
        <v>844</v>
      </c>
      <c r="D135" s="34" t="s">
        <v>847</v>
      </c>
      <c r="E135" s="73">
        <v>19.541459190000001</v>
      </c>
      <c r="F135" s="55">
        <v>6.0119021900000007</v>
      </c>
      <c r="G135" s="110">
        <f t="shared" si="7"/>
        <v>2.2504619290887029</v>
      </c>
      <c r="H135" s="111">
        <v>2.4917229300000003</v>
      </c>
      <c r="I135" s="112">
        <v>9.5657389999999995E-2</v>
      </c>
      <c r="J135" s="79">
        <f t="shared" ref="J135:J166" si="10">IF(ISERROR(H135/I135-1),"",((H135/I135-1)))</f>
        <v>25.048410164651163</v>
      </c>
      <c r="K135" s="81">
        <f t="shared" ref="K135:K166" si="11">IF(ISERROR(H135/E135),"",(H135/E135))</f>
        <v>0.12750956342477721</v>
      </c>
      <c r="L135" s="62"/>
    </row>
    <row r="136" spans="1:12" x14ac:dyDescent="0.15">
      <c r="A136" s="34" t="s">
        <v>1565</v>
      </c>
      <c r="B136" s="34" t="s">
        <v>1566</v>
      </c>
      <c r="C136" s="34" t="s">
        <v>845</v>
      </c>
      <c r="D136" s="34" t="s">
        <v>848</v>
      </c>
      <c r="E136" s="73">
        <v>19.194685053000001</v>
      </c>
      <c r="F136" s="55">
        <v>24.718955250999997</v>
      </c>
      <c r="G136" s="110">
        <f t="shared" ref="G136:G199" si="12">IF(ISERROR(E136/F136-1),"",((E136/F136-1)))</f>
        <v>-0.22348315864913082</v>
      </c>
      <c r="H136" s="111">
        <v>11.821713220000001</v>
      </c>
      <c r="I136" s="112">
        <v>26.710467899999998</v>
      </c>
      <c r="J136" s="79">
        <f t="shared" si="10"/>
        <v>-0.5574127243199658</v>
      </c>
      <c r="K136" s="81">
        <f t="shared" si="11"/>
        <v>0.6158847195126208</v>
      </c>
      <c r="L136" s="62"/>
    </row>
    <row r="137" spans="1:12" x14ac:dyDescent="0.15">
      <c r="A137" s="34" t="s">
        <v>422</v>
      </c>
      <c r="B137" s="34" t="s">
        <v>1159</v>
      </c>
      <c r="C137" s="34" t="s">
        <v>844</v>
      </c>
      <c r="D137" s="34" t="s">
        <v>847</v>
      </c>
      <c r="E137" s="73">
        <v>18.895545684999998</v>
      </c>
      <c r="F137" s="55">
        <v>14.836795111999999</v>
      </c>
      <c r="G137" s="110">
        <f t="shared" si="12"/>
        <v>0.2735597912056682</v>
      </c>
      <c r="H137" s="111">
        <v>37.238597159999998</v>
      </c>
      <c r="I137" s="112">
        <v>28.472469320000002</v>
      </c>
      <c r="J137" s="79">
        <f t="shared" si="10"/>
        <v>0.30788084241932534</v>
      </c>
      <c r="K137" s="81">
        <f t="shared" si="11"/>
        <v>1.970760611034452</v>
      </c>
      <c r="L137" s="62"/>
    </row>
    <row r="138" spans="1:12" x14ac:dyDescent="0.15">
      <c r="A138" s="34" t="s">
        <v>1221</v>
      </c>
      <c r="B138" s="34" t="s">
        <v>759</v>
      </c>
      <c r="C138" s="34" t="s">
        <v>844</v>
      </c>
      <c r="D138" s="34" t="s">
        <v>848</v>
      </c>
      <c r="E138" s="73">
        <v>18.590869281</v>
      </c>
      <c r="F138" s="55">
        <v>9.4696836400000013</v>
      </c>
      <c r="G138" s="110">
        <f t="shared" si="12"/>
        <v>0.96319855950330324</v>
      </c>
      <c r="H138" s="111">
        <v>25.38277407</v>
      </c>
      <c r="I138" s="112">
        <v>7.5578995099999995</v>
      </c>
      <c r="J138" s="79">
        <f t="shared" si="10"/>
        <v>2.358442916105933</v>
      </c>
      <c r="K138" s="81">
        <f t="shared" si="11"/>
        <v>1.3653355142430792</v>
      </c>
      <c r="L138" s="62"/>
    </row>
    <row r="139" spans="1:12" x14ac:dyDescent="0.15">
      <c r="A139" s="34" t="s">
        <v>1293</v>
      </c>
      <c r="B139" s="34" t="s">
        <v>309</v>
      </c>
      <c r="C139" s="34" t="s">
        <v>845</v>
      </c>
      <c r="D139" s="34" t="s">
        <v>848</v>
      </c>
      <c r="E139" s="73">
        <v>18.561757666999998</v>
      </c>
      <c r="F139" s="55">
        <v>7.0838664199999997</v>
      </c>
      <c r="G139" s="110">
        <f t="shared" si="12"/>
        <v>1.6202862344487854</v>
      </c>
      <c r="H139" s="111">
        <v>28.741223320749452</v>
      </c>
      <c r="I139" s="112">
        <v>21.271307420000003</v>
      </c>
      <c r="J139" s="79">
        <f t="shared" si="10"/>
        <v>0.35117333190934841</v>
      </c>
      <c r="K139" s="81">
        <f t="shared" si="11"/>
        <v>1.5484106535798066</v>
      </c>
      <c r="L139" s="62"/>
    </row>
    <row r="140" spans="1:12" x14ac:dyDescent="0.15">
      <c r="A140" s="34" t="s">
        <v>183</v>
      </c>
      <c r="B140" s="34" t="s">
        <v>184</v>
      </c>
      <c r="C140" s="34" t="s">
        <v>845</v>
      </c>
      <c r="D140" s="34" t="s">
        <v>848</v>
      </c>
      <c r="E140" s="73">
        <v>18.336596558</v>
      </c>
      <c r="F140" s="55">
        <v>55.184482596000002</v>
      </c>
      <c r="G140" s="110">
        <f t="shared" si="12"/>
        <v>-0.66772187224730617</v>
      </c>
      <c r="H140" s="111">
        <v>53.523958790000002</v>
      </c>
      <c r="I140" s="112">
        <v>28.348103940000001</v>
      </c>
      <c r="J140" s="79">
        <f t="shared" si="10"/>
        <v>0.88809660438969029</v>
      </c>
      <c r="K140" s="81">
        <f t="shared" si="11"/>
        <v>2.918969102074084</v>
      </c>
      <c r="L140" s="62"/>
    </row>
    <row r="141" spans="1:12" x14ac:dyDescent="0.15">
      <c r="A141" s="34" t="s">
        <v>429</v>
      </c>
      <c r="B141" s="34" t="s">
        <v>509</v>
      </c>
      <c r="C141" s="34" t="s">
        <v>844</v>
      </c>
      <c r="D141" s="34" t="s">
        <v>848</v>
      </c>
      <c r="E141" s="73">
        <v>18.20023909</v>
      </c>
      <c r="F141" s="55">
        <v>14.184498244999999</v>
      </c>
      <c r="G141" s="110">
        <f t="shared" si="12"/>
        <v>0.28310771206979712</v>
      </c>
      <c r="H141" s="111">
        <v>83.954000120000003</v>
      </c>
      <c r="I141" s="112">
        <v>21.202549920000003</v>
      </c>
      <c r="J141" s="79">
        <f t="shared" si="10"/>
        <v>2.9596180854080965</v>
      </c>
      <c r="K141" s="81">
        <f t="shared" si="11"/>
        <v>4.6127965520039771</v>
      </c>
      <c r="L141" s="62"/>
    </row>
    <row r="142" spans="1:12" x14ac:dyDescent="0.15">
      <c r="A142" s="34" t="s">
        <v>1292</v>
      </c>
      <c r="B142" s="34" t="s">
        <v>735</v>
      </c>
      <c r="C142" s="34" t="s">
        <v>738</v>
      </c>
      <c r="D142" s="34" t="s">
        <v>848</v>
      </c>
      <c r="E142" s="73">
        <v>18.146811449999998</v>
      </c>
      <c r="F142" s="55">
        <v>6.8899593299999999</v>
      </c>
      <c r="G142" s="110">
        <f t="shared" si="12"/>
        <v>1.6338053072368424</v>
      </c>
      <c r="H142" s="111">
        <v>1.5445853200000002</v>
      </c>
      <c r="I142" s="112">
        <v>15.332905890000001</v>
      </c>
      <c r="J142" s="79">
        <f t="shared" si="10"/>
        <v>-0.89926336657375783</v>
      </c>
      <c r="K142" s="81">
        <f t="shared" si="11"/>
        <v>8.5116072553892128E-2</v>
      </c>
      <c r="L142" s="62"/>
    </row>
    <row r="143" spans="1:12" x14ac:dyDescent="0.15">
      <c r="A143" s="34" t="s">
        <v>469</v>
      </c>
      <c r="B143" s="34" t="s">
        <v>481</v>
      </c>
      <c r="C143" s="34" t="s">
        <v>844</v>
      </c>
      <c r="D143" s="34" t="s">
        <v>847</v>
      </c>
      <c r="E143" s="73">
        <v>18.115777399999999</v>
      </c>
      <c r="F143" s="55">
        <v>6.2685396300000003</v>
      </c>
      <c r="G143" s="110">
        <f t="shared" si="12"/>
        <v>1.889951802059517</v>
      </c>
      <c r="H143" s="111">
        <v>39.10888422</v>
      </c>
      <c r="I143" s="112">
        <v>14.799898949999999</v>
      </c>
      <c r="J143" s="79">
        <f t="shared" si="10"/>
        <v>1.6425102193011933</v>
      </c>
      <c r="K143" s="81">
        <f t="shared" si="11"/>
        <v>2.1588300273550503</v>
      </c>
      <c r="L143" s="62"/>
    </row>
    <row r="144" spans="1:12" x14ac:dyDescent="0.15">
      <c r="A144" s="34" t="s">
        <v>1486</v>
      </c>
      <c r="B144" s="34" t="s">
        <v>891</v>
      </c>
      <c r="C144" s="34" t="s">
        <v>844</v>
      </c>
      <c r="D144" s="34" t="s">
        <v>847</v>
      </c>
      <c r="E144" s="73">
        <v>18.059847820000002</v>
      </c>
      <c r="F144" s="55">
        <v>9.1762840500000014</v>
      </c>
      <c r="G144" s="110">
        <f t="shared" si="12"/>
        <v>0.96810034667573297</v>
      </c>
      <c r="H144" s="111">
        <v>346.28748836</v>
      </c>
      <c r="I144" s="112">
        <v>447.46345020000001</v>
      </c>
      <c r="J144" s="79">
        <f t="shared" si="10"/>
        <v>-0.22611000249244495</v>
      </c>
      <c r="K144" s="81">
        <f t="shared" si="11"/>
        <v>19.174441103347014</v>
      </c>
      <c r="L144" s="62"/>
    </row>
    <row r="145" spans="1:12" x14ac:dyDescent="0.15">
      <c r="A145" s="34" t="s">
        <v>303</v>
      </c>
      <c r="B145" s="34" t="s">
        <v>304</v>
      </c>
      <c r="C145" s="34" t="s">
        <v>845</v>
      </c>
      <c r="D145" s="34" t="s">
        <v>848</v>
      </c>
      <c r="E145" s="73">
        <v>17.954139628</v>
      </c>
      <c r="F145" s="55">
        <v>18.997472756000001</v>
      </c>
      <c r="G145" s="110">
        <f t="shared" si="12"/>
        <v>-5.4919574903481982E-2</v>
      </c>
      <c r="H145" s="111">
        <v>86.833767640000005</v>
      </c>
      <c r="I145" s="112">
        <v>34.181308479999998</v>
      </c>
      <c r="J145" s="79">
        <f t="shared" si="10"/>
        <v>1.5403874661734425</v>
      </c>
      <c r="K145" s="81">
        <f t="shared" si="11"/>
        <v>4.8364204266619515</v>
      </c>
      <c r="L145" s="62"/>
    </row>
    <row r="146" spans="1:12" x14ac:dyDescent="0.15">
      <c r="A146" s="34" t="s">
        <v>1278</v>
      </c>
      <c r="B146" s="34" t="s">
        <v>684</v>
      </c>
      <c r="C146" s="34" t="s">
        <v>844</v>
      </c>
      <c r="D146" s="34" t="s">
        <v>847</v>
      </c>
      <c r="E146" s="73">
        <v>17.669274736999999</v>
      </c>
      <c r="F146" s="55">
        <v>10.042182096000001</v>
      </c>
      <c r="G146" s="110">
        <f t="shared" si="12"/>
        <v>0.75950551066366523</v>
      </c>
      <c r="H146" s="111">
        <v>42.721943960000004</v>
      </c>
      <c r="I146" s="112">
        <v>35.458525039999998</v>
      </c>
      <c r="J146" s="79">
        <f t="shared" si="10"/>
        <v>0.20484266933851036</v>
      </c>
      <c r="K146" s="81">
        <f t="shared" si="11"/>
        <v>2.4178663015827668</v>
      </c>
      <c r="L146" s="62"/>
    </row>
    <row r="147" spans="1:12" x14ac:dyDescent="0.15">
      <c r="A147" s="34" t="s">
        <v>919</v>
      </c>
      <c r="B147" s="34" t="s">
        <v>920</v>
      </c>
      <c r="C147" s="34" t="s">
        <v>845</v>
      </c>
      <c r="D147" s="34" t="s">
        <v>848</v>
      </c>
      <c r="E147" s="73">
        <v>17.460017100000002</v>
      </c>
      <c r="F147" s="55">
        <v>23.890387449999999</v>
      </c>
      <c r="G147" s="110">
        <f t="shared" si="12"/>
        <v>-0.26916140910054587</v>
      </c>
      <c r="H147" s="111"/>
      <c r="I147" s="112">
        <v>7.12608</v>
      </c>
      <c r="J147" s="79">
        <f t="shared" si="10"/>
        <v>-1</v>
      </c>
      <c r="K147" s="81">
        <f t="shared" si="11"/>
        <v>0</v>
      </c>
      <c r="L147" s="62"/>
    </row>
    <row r="148" spans="1:12" x14ac:dyDescent="0.15">
      <c r="A148" s="34" t="s">
        <v>1760</v>
      </c>
      <c r="B148" s="34" t="s">
        <v>1761</v>
      </c>
      <c r="C148" s="34" t="s">
        <v>845</v>
      </c>
      <c r="D148" s="34" t="s">
        <v>848</v>
      </c>
      <c r="E148" s="73">
        <v>17.356977021000002</v>
      </c>
      <c r="F148" s="55">
        <v>11.108779744000001</v>
      </c>
      <c r="G148" s="110">
        <f t="shared" si="12"/>
        <v>0.56245577110975975</v>
      </c>
      <c r="H148" s="111">
        <v>6.1265373899999993</v>
      </c>
      <c r="I148" s="112">
        <v>28.258278734502849</v>
      </c>
      <c r="J148" s="79">
        <f t="shared" si="10"/>
        <v>-0.7831949550940055</v>
      </c>
      <c r="K148" s="81">
        <f t="shared" si="11"/>
        <v>0.35297260476796011</v>
      </c>
      <c r="L148" s="62"/>
    </row>
    <row r="149" spans="1:12" x14ac:dyDescent="0.15">
      <c r="A149" s="34" t="s">
        <v>1815</v>
      </c>
      <c r="B149" s="34" t="s">
        <v>1368</v>
      </c>
      <c r="C149" s="34" t="s">
        <v>844</v>
      </c>
      <c r="D149" s="34" t="s">
        <v>848</v>
      </c>
      <c r="E149" s="73">
        <v>17.353832079999997</v>
      </c>
      <c r="F149" s="55">
        <v>10.75609251</v>
      </c>
      <c r="G149" s="110">
        <f t="shared" si="12"/>
        <v>0.61339557686641699</v>
      </c>
      <c r="H149" s="111">
        <v>65.393302950000006</v>
      </c>
      <c r="I149" s="112">
        <v>27.090547050000001</v>
      </c>
      <c r="J149" s="79">
        <f t="shared" si="10"/>
        <v>1.4138790120888314</v>
      </c>
      <c r="K149" s="81">
        <f t="shared" si="11"/>
        <v>3.7682341657186313</v>
      </c>
      <c r="L149" s="62"/>
    </row>
    <row r="150" spans="1:12" x14ac:dyDescent="0.15">
      <c r="A150" s="34" t="s">
        <v>537</v>
      </c>
      <c r="B150" s="34" t="s">
        <v>538</v>
      </c>
      <c r="C150" s="34" t="s">
        <v>844</v>
      </c>
      <c r="D150" s="34" t="s">
        <v>847</v>
      </c>
      <c r="E150" s="73">
        <v>17.279588350000001</v>
      </c>
      <c r="F150" s="55">
        <v>20.82507609</v>
      </c>
      <c r="G150" s="110">
        <f t="shared" si="12"/>
        <v>-0.17025089006529526</v>
      </c>
      <c r="H150" s="111">
        <v>19.414190319999999</v>
      </c>
      <c r="I150" s="112">
        <v>34.470659689999998</v>
      </c>
      <c r="J150" s="79">
        <f t="shared" si="10"/>
        <v>-0.43679086810073176</v>
      </c>
      <c r="K150" s="81">
        <f t="shared" si="11"/>
        <v>1.123533149445658</v>
      </c>
      <c r="L150" s="62"/>
    </row>
    <row r="151" spans="1:12" x14ac:dyDescent="0.15">
      <c r="A151" s="34" t="s">
        <v>440</v>
      </c>
      <c r="B151" s="34" t="s">
        <v>741</v>
      </c>
      <c r="C151" s="34" t="s">
        <v>844</v>
      </c>
      <c r="D151" s="34" t="s">
        <v>847</v>
      </c>
      <c r="E151" s="73">
        <v>17.203056839999999</v>
      </c>
      <c r="F151" s="55">
        <v>0.68240531000000004</v>
      </c>
      <c r="G151" s="110">
        <f t="shared" si="12"/>
        <v>24.209441643998929</v>
      </c>
      <c r="H151" s="111">
        <v>10.152486269999999</v>
      </c>
      <c r="I151" s="112">
        <v>6.6746802199999999</v>
      </c>
      <c r="J151" s="79">
        <f t="shared" si="10"/>
        <v>0.5210445947026956</v>
      </c>
      <c r="K151" s="81">
        <f t="shared" si="11"/>
        <v>0.59015594521514114</v>
      </c>
      <c r="L151" s="62"/>
    </row>
    <row r="152" spans="1:12" x14ac:dyDescent="0.15">
      <c r="A152" s="34" t="s">
        <v>1701</v>
      </c>
      <c r="B152" s="34" t="s">
        <v>1702</v>
      </c>
      <c r="C152" s="34" t="s">
        <v>844</v>
      </c>
      <c r="D152" s="34" t="s">
        <v>848</v>
      </c>
      <c r="E152" s="73">
        <v>17.006445673999998</v>
      </c>
      <c r="F152" s="55">
        <v>15.732972884</v>
      </c>
      <c r="G152" s="110">
        <f t="shared" si="12"/>
        <v>8.0942921556490077E-2</v>
      </c>
      <c r="H152" s="111">
        <v>14.925369609999999</v>
      </c>
      <c r="I152" s="112">
        <v>53.416456220000001</v>
      </c>
      <c r="J152" s="79">
        <f t="shared" si="10"/>
        <v>-0.72058480351956233</v>
      </c>
      <c r="K152" s="81">
        <f t="shared" si="11"/>
        <v>0.87763015835921465</v>
      </c>
      <c r="L152" s="62"/>
    </row>
    <row r="153" spans="1:12" x14ac:dyDescent="0.15">
      <c r="A153" s="34" t="s">
        <v>1597</v>
      </c>
      <c r="B153" s="34" t="s">
        <v>1598</v>
      </c>
      <c r="C153" s="34" t="s">
        <v>845</v>
      </c>
      <c r="D153" s="34" t="s">
        <v>848</v>
      </c>
      <c r="E153" s="73">
        <v>16.711287544000001</v>
      </c>
      <c r="F153" s="55">
        <v>13.40093274</v>
      </c>
      <c r="G153" s="110">
        <f t="shared" si="12"/>
        <v>0.24702420855520257</v>
      </c>
      <c r="H153" s="111">
        <v>12.709147458944749</v>
      </c>
      <c r="I153" s="112">
        <v>32.209336114916454</v>
      </c>
      <c r="J153" s="79">
        <f t="shared" si="10"/>
        <v>-0.60542038452450375</v>
      </c>
      <c r="K153" s="81">
        <f t="shared" si="11"/>
        <v>0.76051276273489921</v>
      </c>
      <c r="L153" s="62"/>
    </row>
    <row r="154" spans="1:12" x14ac:dyDescent="0.15">
      <c r="A154" s="34" t="s">
        <v>939</v>
      </c>
      <c r="B154" s="34" t="s">
        <v>1308</v>
      </c>
      <c r="C154" s="34" t="s">
        <v>844</v>
      </c>
      <c r="D154" s="34" t="s">
        <v>847</v>
      </c>
      <c r="E154" s="73">
        <v>16.32768463</v>
      </c>
      <c r="F154" s="55">
        <v>0.57720861999999995</v>
      </c>
      <c r="G154" s="110">
        <f t="shared" si="12"/>
        <v>27.287319461722525</v>
      </c>
      <c r="H154" s="111">
        <v>4.5468401900000002</v>
      </c>
      <c r="I154" s="112">
        <v>9.1347200000000003E-2</v>
      </c>
      <c r="J154" s="79">
        <f t="shared" si="10"/>
        <v>48.775364652665871</v>
      </c>
      <c r="K154" s="81">
        <f t="shared" si="11"/>
        <v>0.2784742780764991</v>
      </c>
      <c r="L154" s="62"/>
    </row>
    <row r="155" spans="1:12" x14ac:dyDescent="0.15">
      <c r="A155" s="34" t="s">
        <v>220</v>
      </c>
      <c r="B155" s="34" t="s">
        <v>174</v>
      </c>
      <c r="C155" s="34" t="s">
        <v>845</v>
      </c>
      <c r="D155" s="34" t="s">
        <v>848</v>
      </c>
      <c r="E155" s="73">
        <v>16.084834568000002</v>
      </c>
      <c r="F155" s="55">
        <v>12.383777516</v>
      </c>
      <c r="G155" s="110">
        <f t="shared" si="12"/>
        <v>0.29886333529637366</v>
      </c>
      <c r="H155" s="111">
        <v>25.655932159999999</v>
      </c>
      <c r="I155" s="112">
        <v>80.025341580000003</v>
      </c>
      <c r="J155" s="79">
        <f t="shared" si="10"/>
        <v>-0.67940240362045579</v>
      </c>
      <c r="K155" s="81">
        <f t="shared" si="11"/>
        <v>1.5950386092898483</v>
      </c>
      <c r="L155" s="62"/>
    </row>
    <row r="156" spans="1:12" x14ac:dyDescent="0.15">
      <c r="A156" s="34" t="s">
        <v>595</v>
      </c>
      <c r="B156" s="34" t="s">
        <v>596</v>
      </c>
      <c r="C156" s="34" t="s">
        <v>844</v>
      </c>
      <c r="D156" s="34" t="s">
        <v>847</v>
      </c>
      <c r="E156" s="73">
        <v>15.953981764</v>
      </c>
      <c r="F156" s="55">
        <v>11.067234747999999</v>
      </c>
      <c r="G156" s="110">
        <f t="shared" si="12"/>
        <v>0.44155085956617146</v>
      </c>
      <c r="H156" s="111">
        <v>79.216120560000007</v>
      </c>
      <c r="I156" s="112">
        <v>47.589738099999998</v>
      </c>
      <c r="J156" s="79">
        <f t="shared" si="10"/>
        <v>0.66456307016322946</v>
      </c>
      <c r="K156" s="81">
        <f t="shared" si="11"/>
        <v>4.9652883983326586</v>
      </c>
      <c r="L156" s="62"/>
    </row>
    <row r="157" spans="1:12" x14ac:dyDescent="0.15">
      <c r="A157" s="34" t="s">
        <v>1408</v>
      </c>
      <c r="B157" s="34" t="s">
        <v>813</v>
      </c>
      <c r="C157" s="34" t="s">
        <v>844</v>
      </c>
      <c r="D157" s="34" t="s">
        <v>847</v>
      </c>
      <c r="E157" s="73">
        <v>15.84884368</v>
      </c>
      <c r="F157" s="55">
        <v>5.1182999999999996</v>
      </c>
      <c r="G157" s="110">
        <f t="shared" si="12"/>
        <v>2.0965054178145088</v>
      </c>
      <c r="H157" s="111"/>
      <c r="I157" s="112">
        <v>0</v>
      </c>
      <c r="J157" s="79" t="str">
        <f t="shared" si="10"/>
        <v/>
      </c>
      <c r="K157" s="81">
        <f t="shared" si="11"/>
        <v>0</v>
      </c>
      <c r="L157" s="62"/>
    </row>
    <row r="158" spans="1:12" x14ac:dyDescent="0.15">
      <c r="A158" s="34" t="s">
        <v>1484</v>
      </c>
      <c r="B158" s="34" t="s">
        <v>888</v>
      </c>
      <c r="C158" s="34" t="s">
        <v>844</v>
      </c>
      <c r="D158" s="34" t="s">
        <v>847</v>
      </c>
      <c r="E158" s="73">
        <v>15.558471449999999</v>
      </c>
      <c r="F158" s="55">
        <v>11.069616760000001</v>
      </c>
      <c r="G158" s="110">
        <f t="shared" si="12"/>
        <v>0.40551130064596719</v>
      </c>
      <c r="H158" s="111">
        <v>795.07204166999998</v>
      </c>
      <c r="I158" s="112">
        <v>1305.7236138599999</v>
      </c>
      <c r="J158" s="79">
        <f t="shared" si="10"/>
        <v>-0.39108703156589475</v>
      </c>
      <c r="K158" s="81">
        <f t="shared" si="11"/>
        <v>51.102194982656862</v>
      </c>
      <c r="L158" s="62"/>
    </row>
    <row r="159" spans="1:12" x14ac:dyDescent="0.15">
      <c r="A159" s="34" t="s">
        <v>1483</v>
      </c>
      <c r="B159" s="34" t="s">
        <v>877</v>
      </c>
      <c r="C159" s="34" t="s">
        <v>844</v>
      </c>
      <c r="D159" s="34" t="s">
        <v>847</v>
      </c>
      <c r="E159" s="73">
        <v>15.552044070000001</v>
      </c>
      <c r="F159" s="55">
        <v>5.8945418499999995</v>
      </c>
      <c r="G159" s="110">
        <f t="shared" si="12"/>
        <v>1.6383804654809606</v>
      </c>
      <c r="H159" s="111">
        <v>919.35074784000005</v>
      </c>
      <c r="I159" s="112">
        <v>667.03097273000003</v>
      </c>
      <c r="J159" s="79">
        <f t="shared" si="10"/>
        <v>0.37827295197000343</v>
      </c>
      <c r="K159" s="81">
        <f t="shared" si="11"/>
        <v>59.114463905965515</v>
      </c>
      <c r="L159" s="62"/>
    </row>
    <row r="160" spans="1:12" x14ac:dyDescent="0.15">
      <c r="A160" s="34" t="s">
        <v>1273</v>
      </c>
      <c r="B160" s="34" t="s">
        <v>681</v>
      </c>
      <c r="C160" s="34" t="s">
        <v>844</v>
      </c>
      <c r="D160" s="34" t="s">
        <v>847</v>
      </c>
      <c r="E160" s="73">
        <v>15.411238170000001</v>
      </c>
      <c r="F160" s="55">
        <v>12.21920667</v>
      </c>
      <c r="G160" s="110">
        <f t="shared" si="12"/>
        <v>0.26123066629496661</v>
      </c>
      <c r="H160" s="111">
        <v>167.07276559000002</v>
      </c>
      <c r="I160" s="112">
        <v>35.294163329999996</v>
      </c>
      <c r="J160" s="79">
        <f t="shared" si="10"/>
        <v>3.7337222312899643</v>
      </c>
      <c r="K160" s="81">
        <f t="shared" si="11"/>
        <v>10.840969670771106</v>
      </c>
      <c r="L160" s="62"/>
    </row>
    <row r="161" spans="1:12" x14ac:dyDescent="0.15">
      <c r="A161" s="34" t="s">
        <v>1460</v>
      </c>
      <c r="B161" s="34" t="s">
        <v>612</v>
      </c>
      <c r="C161" s="34" t="s">
        <v>844</v>
      </c>
      <c r="D161" s="34" t="s">
        <v>847</v>
      </c>
      <c r="E161" s="73">
        <v>15.115386800000001</v>
      </c>
      <c r="F161" s="55">
        <v>6.822866586</v>
      </c>
      <c r="G161" s="110">
        <f t="shared" si="12"/>
        <v>1.2154011967661242</v>
      </c>
      <c r="H161" s="111">
        <v>55.349363689999997</v>
      </c>
      <c r="I161" s="112">
        <v>9.1089454399999994</v>
      </c>
      <c r="J161" s="79">
        <f t="shared" si="10"/>
        <v>5.0763744886367439</v>
      </c>
      <c r="K161" s="81">
        <f t="shared" si="11"/>
        <v>3.6617894349881932</v>
      </c>
      <c r="L161" s="62"/>
    </row>
    <row r="162" spans="1:12" x14ac:dyDescent="0.15">
      <c r="A162" s="34" t="s">
        <v>757</v>
      </c>
      <c r="B162" s="34" t="s">
        <v>758</v>
      </c>
      <c r="C162" s="34" t="s">
        <v>844</v>
      </c>
      <c r="D162" s="34" t="s">
        <v>848</v>
      </c>
      <c r="E162" s="73">
        <v>14.825407471</v>
      </c>
      <c r="F162" s="55">
        <v>11.032349646</v>
      </c>
      <c r="G162" s="110">
        <f t="shared" si="12"/>
        <v>0.343812328897249</v>
      </c>
      <c r="H162" s="111">
        <v>20.208092000000001</v>
      </c>
      <c r="I162" s="112">
        <v>5.7689278399999999</v>
      </c>
      <c r="J162" s="79">
        <f t="shared" si="10"/>
        <v>2.5029198770494592</v>
      </c>
      <c r="K162" s="81">
        <f t="shared" si="11"/>
        <v>1.3630716079493315</v>
      </c>
      <c r="L162" s="62"/>
    </row>
    <row r="163" spans="1:12" x14ac:dyDescent="0.15">
      <c r="A163" s="34" t="s">
        <v>1490</v>
      </c>
      <c r="B163" s="34" t="s">
        <v>878</v>
      </c>
      <c r="C163" s="34" t="s">
        <v>844</v>
      </c>
      <c r="D163" s="34" t="s">
        <v>847</v>
      </c>
      <c r="E163" s="73">
        <v>14.73754394</v>
      </c>
      <c r="F163" s="55">
        <v>5.03699618</v>
      </c>
      <c r="G163" s="110">
        <f t="shared" si="12"/>
        <v>1.9258596618590249</v>
      </c>
      <c r="H163" s="111">
        <v>191.63678230000002</v>
      </c>
      <c r="I163" s="112">
        <v>146.72668171999999</v>
      </c>
      <c r="J163" s="79">
        <f t="shared" si="10"/>
        <v>0.30607998527290659</v>
      </c>
      <c r="K163" s="81">
        <f t="shared" si="11"/>
        <v>13.003305237304014</v>
      </c>
      <c r="L163" s="62"/>
    </row>
    <row r="164" spans="1:12" x14ac:dyDescent="0.15">
      <c r="A164" s="34" t="s">
        <v>539</v>
      </c>
      <c r="B164" s="34" t="s">
        <v>540</v>
      </c>
      <c r="C164" s="34" t="s">
        <v>844</v>
      </c>
      <c r="D164" s="34" t="s">
        <v>847</v>
      </c>
      <c r="E164" s="73">
        <v>14.63503931</v>
      </c>
      <c r="F164" s="55">
        <v>2.0540289</v>
      </c>
      <c r="G164" s="110">
        <f t="shared" si="12"/>
        <v>6.125040601911687</v>
      </c>
      <c r="H164" s="111">
        <v>8.5841535800000006</v>
      </c>
      <c r="I164" s="112">
        <v>7.5430249699999994</v>
      </c>
      <c r="J164" s="79">
        <f t="shared" si="10"/>
        <v>0.13802534316680126</v>
      </c>
      <c r="K164" s="81">
        <f t="shared" si="11"/>
        <v>0.58654803708894176</v>
      </c>
      <c r="L164" s="62"/>
    </row>
    <row r="165" spans="1:12" x14ac:dyDescent="0.15">
      <c r="A165" s="34" t="s">
        <v>692</v>
      </c>
      <c r="B165" s="34" t="s">
        <v>700</v>
      </c>
      <c r="C165" s="34" t="s">
        <v>844</v>
      </c>
      <c r="D165" s="34" t="s">
        <v>847</v>
      </c>
      <c r="E165" s="73">
        <v>14.44084584</v>
      </c>
      <c r="F165" s="55">
        <v>4.0089976800000002</v>
      </c>
      <c r="G165" s="110">
        <f t="shared" si="12"/>
        <v>2.6021088044131768</v>
      </c>
      <c r="H165" s="111">
        <v>18.917396350000001</v>
      </c>
      <c r="I165" s="112">
        <v>3.7988951499999999</v>
      </c>
      <c r="J165" s="79">
        <f t="shared" si="10"/>
        <v>3.9797100480648959</v>
      </c>
      <c r="K165" s="81">
        <f t="shared" si="11"/>
        <v>1.3099922649683242</v>
      </c>
      <c r="L165" s="62"/>
    </row>
    <row r="166" spans="1:12" x14ac:dyDescent="0.15">
      <c r="A166" s="34" t="s">
        <v>1599</v>
      </c>
      <c r="B166" s="34" t="s">
        <v>1600</v>
      </c>
      <c r="C166" s="34" t="s">
        <v>845</v>
      </c>
      <c r="D166" s="34" t="s">
        <v>847</v>
      </c>
      <c r="E166" s="73">
        <v>14.408919697</v>
      </c>
      <c r="F166" s="55">
        <v>15.405819791999999</v>
      </c>
      <c r="G166" s="110">
        <f t="shared" si="12"/>
        <v>-6.470931819659953E-2</v>
      </c>
      <c r="H166" s="111">
        <v>26.544274399999999</v>
      </c>
      <c r="I166" s="112">
        <v>13.143437710000001</v>
      </c>
      <c r="J166" s="79">
        <f t="shared" si="10"/>
        <v>1.0195838399115447</v>
      </c>
      <c r="K166" s="81">
        <f t="shared" si="11"/>
        <v>1.8422112801091279</v>
      </c>
      <c r="L166" s="62"/>
    </row>
    <row r="167" spans="1:12" x14ac:dyDescent="0.15">
      <c r="A167" s="34" t="s">
        <v>1782</v>
      </c>
      <c r="B167" s="34" t="s">
        <v>1775</v>
      </c>
      <c r="C167" s="34" t="s">
        <v>845</v>
      </c>
      <c r="D167" s="34" t="s">
        <v>848</v>
      </c>
      <c r="E167" s="73">
        <v>14.38178312</v>
      </c>
      <c r="F167" s="55">
        <v>0.81164765999999999</v>
      </c>
      <c r="G167" s="110">
        <f t="shared" si="12"/>
        <v>16.719244234622693</v>
      </c>
      <c r="H167" s="111">
        <v>9.4103995000000005</v>
      </c>
      <c r="I167" s="112">
        <v>0</v>
      </c>
      <c r="J167" s="79" t="str">
        <f t="shared" ref="J167:J230" si="13">IF(ISERROR(H167/I167-1),"",((H167/I167-1)))</f>
        <v/>
      </c>
      <c r="K167" s="81">
        <f t="shared" ref="K167:K214" si="14">IF(ISERROR(H167/E167),"",(H167/E167))</f>
        <v>0.65432772984272347</v>
      </c>
      <c r="L167" s="62"/>
    </row>
    <row r="168" spans="1:12" x14ac:dyDescent="0.15">
      <c r="A168" s="34" t="s">
        <v>1735</v>
      </c>
      <c r="B168" s="34" t="s">
        <v>1736</v>
      </c>
      <c r="C168" s="34" t="s">
        <v>845</v>
      </c>
      <c r="D168" s="34" t="s">
        <v>848</v>
      </c>
      <c r="E168" s="73">
        <v>14.069491891</v>
      </c>
      <c r="F168" s="55">
        <v>11.957391062000001</v>
      </c>
      <c r="G168" s="110">
        <f t="shared" si="12"/>
        <v>0.17663559032640075</v>
      </c>
      <c r="H168" s="111">
        <v>24.301364030000002</v>
      </c>
      <c r="I168" s="112">
        <v>19.829880840000001</v>
      </c>
      <c r="J168" s="79">
        <f t="shared" si="13"/>
        <v>0.22549218656827796</v>
      </c>
      <c r="K168" s="81">
        <f t="shared" si="14"/>
        <v>1.7272382128842296</v>
      </c>
      <c r="L168" s="62"/>
    </row>
    <row r="169" spans="1:12" x14ac:dyDescent="0.15">
      <c r="A169" s="34" t="s">
        <v>1473</v>
      </c>
      <c r="B169" s="34" t="s">
        <v>1198</v>
      </c>
      <c r="C169" s="34" t="s">
        <v>844</v>
      </c>
      <c r="D169" s="34" t="s">
        <v>847</v>
      </c>
      <c r="E169" s="73">
        <v>13.793446954</v>
      </c>
      <c r="F169" s="55">
        <v>12.631432919</v>
      </c>
      <c r="G169" s="110">
        <f t="shared" si="12"/>
        <v>9.1993841272918209E-2</v>
      </c>
      <c r="H169" s="111">
        <v>121.67583316</v>
      </c>
      <c r="I169" s="112">
        <v>71.266539199999997</v>
      </c>
      <c r="J169" s="79">
        <f t="shared" si="13"/>
        <v>0.70733466962010128</v>
      </c>
      <c r="K169" s="81">
        <f t="shared" si="14"/>
        <v>8.8212782175317592</v>
      </c>
      <c r="L169" s="62"/>
    </row>
    <row r="170" spans="1:12" x14ac:dyDescent="0.15">
      <c r="A170" s="34" t="s">
        <v>202</v>
      </c>
      <c r="B170" s="34" t="s">
        <v>163</v>
      </c>
      <c r="C170" s="34" t="s">
        <v>845</v>
      </c>
      <c r="D170" s="34" t="s">
        <v>848</v>
      </c>
      <c r="E170" s="73">
        <v>13.754333683</v>
      </c>
      <c r="F170" s="55">
        <v>10.834463599999999</v>
      </c>
      <c r="G170" s="110">
        <f t="shared" si="12"/>
        <v>0.26949835181503601</v>
      </c>
      <c r="H170" s="111">
        <v>79.85976162</v>
      </c>
      <c r="I170" s="112">
        <v>31.793255890000001</v>
      </c>
      <c r="J170" s="79">
        <f t="shared" si="13"/>
        <v>1.5118459680978589</v>
      </c>
      <c r="K170" s="81">
        <f t="shared" si="14"/>
        <v>5.8061526978005915</v>
      </c>
      <c r="L170" s="62"/>
    </row>
    <row r="171" spans="1:12" x14ac:dyDescent="0.15">
      <c r="A171" s="34" t="s">
        <v>998</v>
      </c>
      <c r="B171" s="34" t="s">
        <v>999</v>
      </c>
      <c r="C171" s="34" t="s">
        <v>844</v>
      </c>
      <c r="D171" s="34" t="s">
        <v>847</v>
      </c>
      <c r="E171" s="73">
        <v>13.60684706</v>
      </c>
      <c r="F171" s="55">
        <v>65.242084450000007</v>
      </c>
      <c r="G171" s="110">
        <f t="shared" si="12"/>
        <v>-0.79144064487351007</v>
      </c>
      <c r="H171" s="111">
        <v>3.3216000000000002E-4</v>
      </c>
      <c r="I171" s="112">
        <v>22.51388</v>
      </c>
      <c r="J171" s="79">
        <f t="shared" si="13"/>
        <v>-0.99998524643464393</v>
      </c>
      <c r="K171" s="81">
        <f t="shared" si="14"/>
        <v>2.4411239322035859E-5</v>
      </c>
      <c r="L171" s="62"/>
    </row>
    <row r="172" spans="1:12" x14ac:dyDescent="0.15">
      <c r="A172" s="34" t="s">
        <v>1560</v>
      </c>
      <c r="B172" s="34" t="s">
        <v>1561</v>
      </c>
      <c r="C172" s="34" t="s">
        <v>845</v>
      </c>
      <c r="D172" s="34" t="s">
        <v>848</v>
      </c>
      <c r="E172" s="73">
        <v>13.524388959000001</v>
      </c>
      <c r="F172" s="55">
        <v>16.908345280999999</v>
      </c>
      <c r="G172" s="110">
        <f t="shared" si="12"/>
        <v>-0.20013527437262402</v>
      </c>
      <c r="H172" s="111">
        <v>11.57670001</v>
      </c>
      <c r="I172" s="112">
        <v>11.848952710000001</v>
      </c>
      <c r="J172" s="79">
        <f t="shared" si="13"/>
        <v>-2.2976942069338424E-2</v>
      </c>
      <c r="K172" s="81">
        <f t="shared" si="14"/>
        <v>0.85598691705003915</v>
      </c>
      <c r="L172" s="62"/>
    </row>
    <row r="173" spans="1:12" x14ac:dyDescent="0.15">
      <c r="A173" s="34" t="s">
        <v>1160</v>
      </c>
      <c r="B173" s="34" t="s">
        <v>1161</v>
      </c>
      <c r="C173" s="34" t="s">
        <v>844</v>
      </c>
      <c r="D173" s="34" t="s">
        <v>848</v>
      </c>
      <c r="E173" s="73">
        <v>13.33474247</v>
      </c>
      <c r="F173" s="55">
        <v>0.84945284100000007</v>
      </c>
      <c r="G173" s="110">
        <f t="shared" si="12"/>
        <v>14.698037402879201</v>
      </c>
      <c r="H173" s="111">
        <v>30.048880710000002</v>
      </c>
      <c r="I173" s="112">
        <v>7.1095014599999997</v>
      </c>
      <c r="J173" s="79">
        <f t="shared" si="13"/>
        <v>3.2265805667335785</v>
      </c>
      <c r="K173" s="81">
        <f t="shared" si="14"/>
        <v>2.2534278991591203</v>
      </c>
      <c r="L173" s="62"/>
    </row>
    <row r="174" spans="1:12" x14ac:dyDescent="0.15">
      <c r="A174" s="34" t="s">
        <v>673</v>
      </c>
      <c r="B174" s="34" t="s">
        <v>674</v>
      </c>
      <c r="C174" s="34" t="s">
        <v>844</v>
      </c>
      <c r="D174" s="34" t="s">
        <v>847</v>
      </c>
      <c r="E174" s="73">
        <v>13.032963512</v>
      </c>
      <c r="F174" s="55">
        <v>26.479786315999998</v>
      </c>
      <c r="G174" s="110">
        <f t="shared" si="12"/>
        <v>-0.50781462673189948</v>
      </c>
      <c r="H174" s="111">
        <v>26.106837199999998</v>
      </c>
      <c r="I174" s="112">
        <v>70.102631979999998</v>
      </c>
      <c r="J174" s="79">
        <f t="shared" si="13"/>
        <v>-0.62759119789613349</v>
      </c>
      <c r="K174" s="81">
        <f t="shared" si="14"/>
        <v>2.003138977252743</v>
      </c>
      <c r="L174" s="62"/>
    </row>
    <row r="175" spans="1:12" x14ac:dyDescent="0.15">
      <c r="A175" s="34" t="s">
        <v>529</v>
      </c>
      <c r="B175" s="34" t="s">
        <v>530</v>
      </c>
      <c r="C175" s="34" t="s">
        <v>844</v>
      </c>
      <c r="D175" s="34" t="s">
        <v>847</v>
      </c>
      <c r="E175" s="73">
        <v>12.963647439999999</v>
      </c>
      <c r="F175" s="55">
        <v>7.0278344400000003</v>
      </c>
      <c r="G175" s="110">
        <f t="shared" si="12"/>
        <v>0.84461480284956725</v>
      </c>
      <c r="H175" s="111">
        <v>13.1965249</v>
      </c>
      <c r="I175" s="112">
        <v>8.0183400000000002</v>
      </c>
      <c r="J175" s="79">
        <f t="shared" si="13"/>
        <v>0.64579263288910171</v>
      </c>
      <c r="K175" s="81">
        <f t="shared" si="14"/>
        <v>1.0179638840903251</v>
      </c>
      <c r="L175" s="62"/>
    </row>
    <row r="176" spans="1:12" x14ac:dyDescent="0.15">
      <c r="A176" s="34" t="s">
        <v>272</v>
      </c>
      <c r="B176" s="34" t="s">
        <v>455</v>
      </c>
      <c r="C176" s="34" t="s">
        <v>845</v>
      </c>
      <c r="D176" s="34" t="s">
        <v>848</v>
      </c>
      <c r="E176" s="73">
        <v>12.757690330000001</v>
      </c>
      <c r="F176" s="55">
        <v>13.45646324</v>
      </c>
      <c r="G176" s="110">
        <f t="shared" si="12"/>
        <v>-5.1928422612775527E-2</v>
      </c>
      <c r="H176" s="111">
        <v>4.58515461</v>
      </c>
      <c r="I176" s="112">
        <v>22.95662553</v>
      </c>
      <c r="J176" s="79">
        <f t="shared" si="13"/>
        <v>-0.80026878933020607</v>
      </c>
      <c r="K176" s="81">
        <f t="shared" si="14"/>
        <v>0.35940319065574933</v>
      </c>
      <c r="L176" s="62"/>
    </row>
    <row r="177" spans="1:12" x14ac:dyDescent="0.15">
      <c r="A177" s="34" t="s">
        <v>1670</v>
      </c>
      <c r="B177" s="34" t="s">
        <v>1045</v>
      </c>
      <c r="C177" s="34" t="s">
        <v>844</v>
      </c>
      <c r="D177" s="34" t="s">
        <v>847</v>
      </c>
      <c r="E177" s="73">
        <v>12.61793057</v>
      </c>
      <c r="F177" s="55">
        <v>2.5152410000000001</v>
      </c>
      <c r="G177" s="110">
        <f t="shared" si="12"/>
        <v>4.0165890942458393</v>
      </c>
      <c r="H177" s="111">
        <v>23.224957964534052</v>
      </c>
      <c r="I177" s="112">
        <v>37.147996061748401</v>
      </c>
      <c r="J177" s="79">
        <f t="shared" si="13"/>
        <v>-0.37479917016441744</v>
      </c>
      <c r="K177" s="81">
        <f t="shared" si="14"/>
        <v>1.8406313012811302</v>
      </c>
      <c r="L177" s="62"/>
    </row>
    <row r="178" spans="1:12" x14ac:dyDescent="0.15">
      <c r="A178" s="34" t="s">
        <v>145</v>
      </c>
      <c r="B178" s="34" t="s">
        <v>1676</v>
      </c>
      <c r="C178" s="34" t="s">
        <v>844</v>
      </c>
      <c r="D178" s="34" t="s">
        <v>848</v>
      </c>
      <c r="E178" s="73">
        <v>12.583203019999999</v>
      </c>
      <c r="F178" s="55">
        <v>49.931070409999997</v>
      </c>
      <c r="G178" s="110">
        <f t="shared" si="12"/>
        <v>-0.74798851863828886</v>
      </c>
      <c r="H178" s="111">
        <v>1.7837894399999998</v>
      </c>
      <c r="I178" s="112">
        <v>3.0796334999999999</v>
      </c>
      <c r="J178" s="79">
        <f t="shared" si="13"/>
        <v>-0.42077866083740167</v>
      </c>
      <c r="K178" s="81">
        <f t="shared" si="14"/>
        <v>0.14175956925790742</v>
      </c>
      <c r="L178" s="62"/>
    </row>
    <row r="179" spans="1:12" x14ac:dyDescent="0.15">
      <c r="A179" s="34" t="s">
        <v>896</v>
      </c>
      <c r="B179" s="34" t="s">
        <v>897</v>
      </c>
      <c r="C179" s="34" t="s">
        <v>844</v>
      </c>
      <c r="D179" s="34" t="s">
        <v>848</v>
      </c>
      <c r="E179" s="73">
        <v>12.495043785</v>
      </c>
      <c r="F179" s="55">
        <v>21.591893217999999</v>
      </c>
      <c r="G179" s="110">
        <f t="shared" si="12"/>
        <v>-0.42130855970593839</v>
      </c>
      <c r="H179" s="111">
        <v>0.65259535999999996</v>
      </c>
      <c r="I179" s="112">
        <v>3.5257605999999999</v>
      </c>
      <c r="J179" s="79">
        <f t="shared" si="13"/>
        <v>-0.81490650272738319</v>
      </c>
      <c r="K179" s="81">
        <f t="shared" si="14"/>
        <v>5.222833718945627E-2</v>
      </c>
      <c r="L179" s="62"/>
    </row>
    <row r="180" spans="1:12" x14ac:dyDescent="0.15">
      <c r="A180" s="34" t="s">
        <v>138</v>
      </c>
      <c r="B180" s="34" t="s">
        <v>605</v>
      </c>
      <c r="C180" s="34" t="s">
        <v>844</v>
      </c>
      <c r="D180" s="34" t="s">
        <v>848</v>
      </c>
      <c r="E180" s="73">
        <v>12.367361608</v>
      </c>
      <c r="F180" s="55">
        <v>6.2319382920000006</v>
      </c>
      <c r="G180" s="110">
        <f t="shared" si="12"/>
        <v>0.98451284793305827</v>
      </c>
      <c r="H180" s="111">
        <v>8.0074236200000009</v>
      </c>
      <c r="I180" s="112">
        <v>22.514837850000003</v>
      </c>
      <c r="J180" s="79">
        <f t="shared" si="13"/>
        <v>-0.64434904335764509</v>
      </c>
      <c r="K180" s="81">
        <f t="shared" si="14"/>
        <v>0.64746417819790181</v>
      </c>
      <c r="L180" s="62"/>
    </row>
    <row r="181" spans="1:12" x14ac:dyDescent="0.15">
      <c r="A181" s="34" t="s">
        <v>787</v>
      </c>
      <c r="B181" s="34" t="s">
        <v>788</v>
      </c>
      <c r="C181" s="34" t="s">
        <v>844</v>
      </c>
      <c r="D181" s="34" t="s">
        <v>848</v>
      </c>
      <c r="E181" s="73">
        <v>12.292046970000001</v>
      </c>
      <c r="F181" s="55">
        <v>2.9775343799999998</v>
      </c>
      <c r="G181" s="110">
        <f t="shared" si="12"/>
        <v>3.1282636575299598</v>
      </c>
      <c r="H181" s="111">
        <v>30.337847</v>
      </c>
      <c r="I181" s="112">
        <v>15.194677840000001</v>
      </c>
      <c r="J181" s="79">
        <f t="shared" si="13"/>
        <v>0.9966100841003418</v>
      </c>
      <c r="K181" s="81">
        <f t="shared" si="14"/>
        <v>2.4680874612700894</v>
      </c>
      <c r="L181" s="62"/>
    </row>
    <row r="182" spans="1:12" x14ac:dyDescent="0.15">
      <c r="A182" s="34" t="s">
        <v>554</v>
      </c>
      <c r="B182" s="34" t="s">
        <v>555</v>
      </c>
      <c r="C182" s="34" t="s">
        <v>845</v>
      </c>
      <c r="D182" s="34" t="s">
        <v>847</v>
      </c>
      <c r="E182" s="73">
        <v>12.16837748</v>
      </c>
      <c r="F182" s="55">
        <v>21.35590784</v>
      </c>
      <c r="G182" s="110">
        <f t="shared" si="12"/>
        <v>-0.43021024574715527</v>
      </c>
      <c r="H182" s="111">
        <v>10.139442499999999</v>
      </c>
      <c r="I182" s="112">
        <v>5.8333268</v>
      </c>
      <c r="J182" s="79">
        <f t="shared" si="13"/>
        <v>0.73819208963228311</v>
      </c>
      <c r="K182" s="81">
        <f t="shared" si="14"/>
        <v>0.83326166669839363</v>
      </c>
      <c r="L182" s="62"/>
    </row>
    <row r="183" spans="1:12" x14ac:dyDescent="0.15">
      <c r="A183" s="34" t="s">
        <v>1499</v>
      </c>
      <c r="B183" s="34" t="s">
        <v>503</v>
      </c>
      <c r="C183" s="34" t="s">
        <v>845</v>
      </c>
      <c r="D183" s="34" t="s">
        <v>848</v>
      </c>
      <c r="E183" s="73">
        <v>12.101016130000001</v>
      </c>
      <c r="F183" s="55">
        <v>12.57611341</v>
      </c>
      <c r="G183" s="110">
        <f t="shared" si="12"/>
        <v>-3.7777750924400944E-2</v>
      </c>
      <c r="H183" s="111">
        <v>13.490071449999999</v>
      </c>
      <c r="I183" s="112">
        <v>11.11993097</v>
      </c>
      <c r="J183" s="79">
        <f t="shared" si="13"/>
        <v>0.21314345263422063</v>
      </c>
      <c r="K183" s="81">
        <f t="shared" si="14"/>
        <v>1.114788320673034</v>
      </c>
      <c r="L183" s="62"/>
    </row>
    <row r="184" spans="1:12" x14ac:dyDescent="0.15">
      <c r="A184" s="34" t="s">
        <v>460</v>
      </c>
      <c r="B184" s="34" t="s">
        <v>461</v>
      </c>
      <c r="C184" s="34" t="s">
        <v>844</v>
      </c>
      <c r="D184" s="34" t="s">
        <v>847</v>
      </c>
      <c r="E184" s="73">
        <v>12.0759186</v>
      </c>
      <c r="F184" s="55">
        <v>8.4825710000000001</v>
      </c>
      <c r="G184" s="110">
        <f t="shared" si="12"/>
        <v>0.42361538736310012</v>
      </c>
      <c r="H184" s="111">
        <v>1.66452410620477</v>
      </c>
      <c r="I184" s="112">
        <v>2.7996228799999998</v>
      </c>
      <c r="J184" s="79">
        <f t="shared" si="13"/>
        <v>-0.40544702713503677</v>
      </c>
      <c r="K184" s="81">
        <f t="shared" si="14"/>
        <v>0.13783830127877561</v>
      </c>
      <c r="L184" s="62"/>
    </row>
    <row r="185" spans="1:12" x14ac:dyDescent="0.15">
      <c r="A185" s="34" t="s">
        <v>1480</v>
      </c>
      <c r="B185" s="34" t="s">
        <v>883</v>
      </c>
      <c r="C185" s="34" t="s">
        <v>844</v>
      </c>
      <c r="D185" s="34" t="s">
        <v>847</v>
      </c>
      <c r="E185" s="73">
        <v>11.917145489999999</v>
      </c>
      <c r="F185" s="55">
        <v>2.36661236</v>
      </c>
      <c r="G185" s="110">
        <f t="shared" si="12"/>
        <v>4.0355291349868549</v>
      </c>
      <c r="H185" s="111">
        <v>41.318098079999999</v>
      </c>
      <c r="I185" s="112">
        <v>44.786180880000003</v>
      </c>
      <c r="J185" s="79">
        <f t="shared" si="13"/>
        <v>-7.7436448740569763E-2</v>
      </c>
      <c r="K185" s="81">
        <f t="shared" si="14"/>
        <v>3.467113673712479</v>
      </c>
      <c r="L185" s="62"/>
    </row>
    <row r="186" spans="1:12" x14ac:dyDescent="0.15">
      <c r="A186" s="34" t="s">
        <v>1502</v>
      </c>
      <c r="B186" s="34" t="s">
        <v>507</v>
      </c>
      <c r="C186" s="34" t="s">
        <v>845</v>
      </c>
      <c r="D186" s="34" t="s">
        <v>848</v>
      </c>
      <c r="E186" s="73">
        <v>11.91210766</v>
      </c>
      <c r="F186" s="55">
        <v>86.906780510000004</v>
      </c>
      <c r="G186" s="110">
        <f t="shared" si="12"/>
        <v>-0.86293235590945261</v>
      </c>
      <c r="H186" s="111">
        <v>8.2363357100000005</v>
      </c>
      <c r="I186" s="112">
        <v>13.83905408</v>
      </c>
      <c r="J186" s="79">
        <f t="shared" si="13"/>
        <v>-0.40484836157241177</v>
      </c>
      <c r="K186" s="81">
        <f t="shared" si="14"/>
        <v>0.69142556003393274</v>
      </c>
      <c r="L186" s="62"/>
    </row>
    <row r="187" spans="1:12" x14ac:dyDescent="0.15">
      <c r="A187" s="34" t="s">
        <v>1532</v>
      </c>
      <c r="B187" s="34" t="s">
        <v>1692</v>
      </c>
      <c r="C187" s="34" t="s">
        <v>844</v>
      </c>
      <c r="D187" s="34" t="s">
        <v>848</v>
      </c>
      <c r="E187" s="73">
        <v>11.816634480000001</v>
      </c>
      <c r="F187" s="55">
        <v>7.4679052699999993</v>
      </c>
      <c r="G187" s="110">
        <f t="shared" si="12"/>
        <v>0.5823224924222965</v>
      </c>
      <c r="H187" s="111">
        <v>32.318816750000003</v>
      </c>
      <c r="I187" s="112">
        <v>0.57972745999999997</v>
      </c>
      <c r="J187" s="79">
        <f t="shared" si="13"/>
        <v>54.748293775837368</v>
      </c>
      <c r="K187" s="81">
        <f t="shared" si="14"/>
        <v>2.7350272029401048</v>
      </c>
      <c r="L187" s="62"/>
    </row>
    <row r="188" spans="1:12" x14ac:dyDescent="0.15">
      <c r="A188" s="34" t="s">
        <v>149</v>
      </c>
      <c r="B188" s="34" t="s">
        <v>577</v>
      </c>
      <c r="C188" s="34" t="s">
        <v>845</v>
      </c>
      <c r="D188" s="34" t="s">
        <v>848</v>
      </c>
      <c r="E188" s="73">
        <v>11.688551647000001</v>
      </c>
      <c r="F188" s="55">
        <v>3.0731446099999999</v>
      </c>
      <c r="G188" s="110">
        <f t="shared" si="12"/>
        <v>2.803449928443166</v>
      </c>
      <c r="H188" s="111">
        <v>40.382286719999996</v>
      </c>
      <c r="I188" s="112">
        <v>1.8234272</v>
      </c>
      <c r="J188" s="79">
        <f t="shared" si="13"/>
        <v>21.14636631503577</v>
      </c>
      <c r="K188" s="81">
        <f t="shared" si="14"/>
        <v>3.4548580473924302</v>
      </c>
      <c r="L188" s="62"/>
    </row>
    <row r="189" spans="1:12" x14ac:dyDescent="0.15">
      <c r="A189" s="34" t="s">
        <v>332</v>
      </c>
      <c r="B189" s="34" t="s">
        <v>1559</v>
      </c>
      <c r="C189" s="34" t="s">
        <v>845</v>
      </c>
      <c r="D189" s="34" t="s">
        <v>848</v>
      </c>
      <c r="E189" s="73">
        <v>11.557265458</v>
      </c>
      <c r="F189" s="55">
        <v>16.978428129999998</v>
      </c>
      <c r="G189" s="110">
        <f t="shared" si="12"/>
        <v>-0.31929708866400219</v>
      </c>
      <c r="H189" s="111">
        <v>75.520157710993004</v>
      </c>
      <c r="I189" s="112">
        <v>27.533719068517748</v>
      </c>
      <c r="J189" s="79">
        <f t="shared" si="13"/>
        <v>1.7428244445677987</v>
      </c>
      <c r="K189" s="81">
        <f t="shared" si="14"/>
        <v>6.5344313484395702</v>
      </c>
      <c r="L189" s="62"/>
    </row>
    <row r="190" spans="1:12" x14ac:dyDescent="0.15">
      <c r="A190" s="34" t="s">
        <v>279</v>
      </c>
      <c r="B190" s="34" t="s">
        <v>444</v>
      </c>
      <c r="C190" s="34" t="s">
        <v>845</v>
      </c>
      <c r="D190" s="34" t="s">
        <v>848</v>
      </c>
      <c r="E190" s="73">
        <v>11.478368880000001</v>
      </c>
      <c r="F190" s="55">
        <v>13.265851080000001</v>
      </c>
      <c r="G190" s="110">
        <f t="shared" si="12"/>
        <v>-0.13474312271565159</v>
      </c>
      <c r="H190" s="111">
        <v>24.53380894</v>
      </c>
      <c r="I190" s="112">
        <v>23.39308097</v>
      </c>
      <c r="J190" s="79">
        <f t="shared" si="13"/>
        <v>4.8763477177841796E-2</v>
      </c>
      <c r="K190" s="81">
        <f t="shared" si="14"/>
        <v>2.1373950599155163</v>
      </c>
      <c r="L190" s="62"/>
    </row>
    <row r="191" spans="1:12" x14ac:dyDescent="0.15">
      <c r="A191" s="34" t="s">
        <v>1645</v>
      </c>
      <c r="B191" s="34" t="s">
        <v>1646</v>
      </c>
      <c r="C191" s="34" t="s">
        <v>844</v>
      </c>
      <c r="D191" s="34" t="s">
        <v>847</v>
      </c>
      <c r="E191" s="73">
        <v>11.454236140000001</v>
      </c>
      <c r="F191" s="55">
        <v>20.50881905</v>
      </c>
      <c r="G191" s="110">
        <f t="shared" si="12"/>
        <v>-0.44149704026961023</v>
      </c>
      <c r="H191" s="111">
        <v>34.4969696</v>
      </c>
      <c r="I191" s="112">
        <v>71.381491530000005</v>
      </c>
      <c r="J191" s="79">
        <f t="shared" si="13"/>
        <v>-0.5167238893361914</v>
      </c>
      <c r="K191" s="81">
        <f t="shared" si="14"/>
        <v>3.0117215306511045</v>
      </c>
      <c r="L191" s="62"/>
    </row>
    <row r="192" spans="1:12" x14ac:dyDescent="0.15">
      <c r="A192" s="34" t="s">
        <v>255</v>
      </c>
      <c r="B192" s="34" t="s">
        <v>1196</v>
      </c>
      <c r="C192" s="34" t="s">
        <v>845</v>
      </c>
      <c r="D192" s="34" t="s">
        <v>848</v>
      </c>
      <c r="E192" s="73">
        <v>11.39870427</v>
      </c>
      <c r="F192" s="55">
        <v>0.29822529999999997</v>
      </c>
      <c r="G192" s="110">
        <f t="shared" si="12"/>
        <v>37.221788258742635</v>
      </c>
      <c r="H192" s="111">
        <v>27.942562149999997</v>
      </c>
      <c r="I192" s="112">
        <v>0.82928287000000001</v>
      </c>
      <c r="J192" s="79">
        <f t="shared" si="13"/>
        <v>32.694850286730265</v>
      </c>
      <c r="K192" s="81">
        <f t="shared" si="14"/>
        <v>2.4513805681880365</v>
      </c>
      <c r="L192" s="62"/>
    </row>
    <row r="193" spans="1:12" x14ac:dyDescent="0.15">
      <c r="A193" s="34" t="s">
        <v>121</v>
      </c>
      <c r="B193" s="34" t="s">
        <v>122</v>
      </c>
      <c r="C193" s="34" t="s">
        <v>844</v>
      </c>
      <c r="D193" s="34" t="s">
        <v>847</v>
      </c>
      <c r="E193" s="73">
        <v>11.36753929</v>
      </c>
      <c r="F193" s="55">
        <v>7.4625175099999996</v>
      </c>
      <c r="G193" s="110">
        <f t="shared" si="12"/>
        <v>0.52328477283532715</v>
      </c>
      <c r="H193" s="111">
        <v>21.458755170000003</v>
      </c>
      <c r="I193" s="112">
        <v>30.492211390000001</v>
      </c>
      <c r="J193" s="79">
        <f t="shared" si="13"/>
        <v>-0.2962545452824239</v>
      </c>
      <c r="K193" s="81">
        <f t="shared" si="14"/>
        <v>1.8877221026081894</v>
      </c>
      <c r="L193" s="62"/>
    </row>
    <row r="194" spans="1:12" x14ac:dyDescent="0.15">
      <c r="A194" s="34" t="s">
        <v>203</v>
      </c>
      <c r="B194" s="34" t="s">
        <v>1765</v>
      </c>
      <c r="C194" s="34" t="s">
        <v>845</v>
      </c>
      <c r="D194" s="34" t="s">
        <v>848</v>
      </c>
      <c r="E194" s="73">
        <v>11.355010042</v>
      </c>
      <c r="F194" s="55">
        <v>10.786348558</v>
      </c>
      <c r="G194" s="110">
        <f t="shared" si="12"/>
        <v>5.2720480980399609E-2</v>
      </c>
      <c r="H194" s="111">
        <v>15.365291210000001</v>
      </c>
      <c r="I194" s="112">
        <v>21.89329837</v>
      </c>
      <c r="J194" s="79">
        <f t="shared" si="13"/>
        <v>-0.29817376302445198</v>
      </c>
      <c r="K194" s="81">
        <f t="shared" si="14"/>
        <v>1.3531728420465277</v>
      </c>
      <c r="L194" s="62"/>
    </row>
    <row r="195" spans="1:12" x14ac:dyDescent="0.15">
      <c r="A195" s="34" t="s">
        <v>936</v>
      </c>
      <c r="B195" s="34" t="s">
        <v>1305</v>
      </c>
      <c r="C195" s="34" t="s">
        <v>844</v>
      </c>
      <c r="D195" s="34" t="s">
        <v>847</v>
      </c>
      <c r="E195" s="73">
        <v>11.256105048</v>
      </c>
      <c r="F195" s="55">
        <v>9.6345667959999997</v>
      </c>
      <c r="G195" s="110">
        <f t="shared" si="12"/>
        <v>0.1683042202450884</v>
      </c>
      <c r="H195" s="111">
        <v>16.37860959</v>
      </c>
      <c r="I195" s="112">
        <v>4.8503791300000003</v>
      </c>
      <c r="J195" s="79">
        <f t="shared" si="13"/>
        <v>2.3767689392973286</v>
      </c>
      <c r="K195" s="81">
        <f t="shared" si="14"/>
        <v>1.4550867747018914</v>
      </c>
      <c r="L195" s="62"/>
    </row>
    <row r="196" spans="1:12" x14ac:dyDescent="0.15">
      <c r="A196" s="34" t="s">
        <v>1058</v>
      </c>
      <c r="B196" s="34" t="s">
        <v>1059</v>
      </c>
      <c r="C196" s="34" t="s">
        <v>844</v>
      </c>
      <c r="D196" s="34" t="s">
        <v>847</v>
      </c>
      <c r="E196" s="73">
        <v>11.108610266000001</v>
      </c>
      <c r="F196" s="55">
        <v>5.5687699910000008</v>
      </c>
      <c r="G196" s="110">
        <f t="shared" si="12"/>
        <v>0.99480500791974613</v>
      </c>
      <c r="H196" s="111">
        <v>84.921117099999989</v>
      </c>
      <c r="I196" s="112">
        <v>116.27466887999999</v>
      </c>
      <c r="J196" s="79">
        <f t="shared" si="13"/>
        <v>-0.26965075095039059</v>
      </c>
      <c r="K196" s="81">
        <f t="shared" si="14"/>
        <v>7.6446211602109315</v>
      </c>
      <c r="L196" s="62"/>
    </row>
    <row r="197" spans="1:12" x14ac:dyDescent="0.15">
      <c r="A197" s="34" t="s">
        <v>146</v>
      </c>
      <c r="B197" s="34" t="s">
        <v>1674</v>
      </c>
      <c r="C197" s="34" t="s">
        <v>844</v>
      </c>
      <c r="D197" s="34" t="s">
        <v>848</v>
      </c>
      <c r="E197" s="73">
        <v>11.05981873</v>
      </c>
      <c r="F197" s="55">
        <v>6.0534788300000004</v>
      </c>
      <c r="G197" s="110">
        <f t="shared" si="12"/>
        <v>0.8270186516866036</v>
      </c>
      <c r="H197" s="111">
        <v>0.50183116999999999</v>
      </c>
      <c r="I197" s="112">
        <v>3.0606153100000002</v>
      </c>
      <c r="J197" s="79">
        <f t="shared" si="13"/>
        <v>-0.83603585580966078</v>
      </c>
      <c r="K197" s="81">
        <f t="shared" si="14"/>
        <v>4.5374267178427796E-2</v>
      </c>
      <c r="L197" s="62"/>
    </row>
    <row r="198" spans="1:12" x14ac:dyDescent="0.15">
      <c r="A198" s="34" t="s">
        <v>1653</v>
      </c>
      <c r="B198" s="34" t="s">
        <v>1654</v>
      </c>
      <c r="C198" s="34" t="s">
        <v>844</v>
      </c>
      <c r="D198" s="34" t="s">
        <v>847</v>
      </c>
      <c r="E198" s="73">
        <v>10.80103171</v>
      </c>
      <c r="F198" s="55">
        <v>1.6365017900000001</v>
      </c>
      <c r="G198" s="110">
        <f t="shared" si="12"/>
        <v>5.6000732635923356</v>
      </c>
      <c r="H198" s="111">
        <v>2.5372195</v>
      </c>
      <c r="I198" s="112">
        <v>2.1531736600000002</v>
      </c>
      <c r="J198" s="79">
        <f t="shared" si="13"/>
        <v>0.17836268719727877</v>
      </c>
      <c r="K198" s="81">
        <f t="shared" si="14"/>
        <v>0.23490529128351201</v>
      </c>
      <c r="L198" s="62"/>
    </row>
    <row r="199" spans="1:12" x14ac:dyDescent="0.15">
      <c r="A199" s="34" t="s">
        <v>541</v>
      </c>
      <c r="B199" s="34" t="s">
        <v>542</v>
      </c>
      <c r="C199" s="34" t="s">
        <v>844</v>
      </c>
      <c r="D199" s="34" t="s">
        <v>847</v>
      </c>
      <c r="E199" s="73">
        <v>10.688237970000001</v>
      </c>
      <c r="F199" s="55">
        <v>14.764692</v>
      </c>
      <c r="G199" s="110">
        <f t="shared" si="12"/>
        <v>-0.27609475565084585</v>
      </c>
      <c r="H199" s="111">
        <v>3.1895206200000001</v>
      </c>
      <c r="I199" s="112">
        <v>10.266512800000001</v>
      </c>
      <c r="J199" s="79">
        <f t="shared" si="13"/>
        <v>-0.68932775109382805</v>
      </c>
      <c r="K199" s="81">
        <f t="shared" si="14"/>
        <v>0.29841407245538715</v>
      </c>
      <c r="L199" s="62"/>
    </row>
    <row r="200" spans="1:12" x14ac:dyDescent="0.15">
      <c r="A200" s="34" t="s">
        <v>917</v>
      </c>
      <c r="B200" s="34" t="s">
        <v>918</v>
      </c>
      <c r="C200" s="34" t="s">
        <v>844</v>
      </c>
      <c r="D200" s="34" t="s">
        <v>847</v>
      </c>
      <c r="E200" s="73">
        <v>10.6357786</v>
      </c>
      <c r="F200" s="55">
        <v>1.02493992</v>
      </c>
      <c r="G200" s="110">
        <f t="shared" ref="G200:G263" si="15">IF(ISERROR(E200/F200-1),"",((E200/F200-1)))</f>
        <v>9.3769776085997307</v>
      </c>
      <c r="H200" s="111">
        <v>16.606505049999999</v>
      </c>
      <c r="I200" s="112">
        <v>1.4508949799999999</v>
      </c>
      <c r="J200" s="79">
        <f t="shared" si="13"/>
        <v>10.445697503205917</v>
      </c>
      <c r="K200" s="81">
        <f t="shared" si="14"/>
        <v>1.5613812278867858</v>
      </c>
      <c r="L200" s="62"/>
    </row>
    <row r="201" spans="1:12" x14ac:dyDescent="0.15">
      <c r="A201" s="34" t="s">
        <v>1155</v>
      </c>
      <c r="B201" s="34" t="s">
        <v>1156</v>
      </c>
      <c r="C201" s="34" t="s">
        <v>844</v>
      </c>
      <c r="D201" s="34" t="s">
        <v>847</v>
      </c>
      <c r="E201" s="73">
        <v>10.634289552999999</v>
      </c>
      <c r="F201" s="55">
        <v>10.609455222999999</v>
      </c>
      <c r="G201" s="110">
        <f t="shared" si="15"/>
        <v>2.3407733458511437E-3</v>
      </c>
      <c r="H201" s="111">
        <v>21.695126579999997</v>
      </c>
      <c r="I201" s="112">
        <v>35.27494592</v>
      </c>
      <c r="J201" s="79">
        <f t="shared" si="13"/>
        <v>-0.38497066362051002</v>
      </c>
      <c r="K201" s="81">
        <f t="shared" si="14"/>
        <v>2.0401105754995799</v>
      </c>
      <c r="L201" s="62"/>
    </row>
    <row r="202" spans="1:12" x14ac:dyDescent="0.15">
      <c r="A202" s="34" t="s">
        <v>200</v>
      </c>
      <c r="B202" s="34" t="s">
        <v>1373</v>
      </c>
      <c r="C202" s="34" t="s">
        <v>845</v>
      </c>
      <c r="D202" s="34" t="s">
        <v>848</v>
      </c>
      <c r="E202" s="73">
        <v>10.592724904999999</v>
      </c>
      <c r="F202" s="55">
        <v>7.8787543580000001</v>
      </c>
      <c r="G202" s="110">
        <f t="shared" si="15"/>
        <v>0.34446695805971705</v>
      </c>
      <c r="H202" s="111">
        <v>23.845375870000002</v>
      </c>
      <c r="I202" s="112">
        <v>7.0566925999999999</v>
      </c>
      <c r="J202" s="79">
        <f t="shared" si="13"/>
        <v>2.379115007787076</v>
      </c>
      <c r="K202" s="81">
        <f t="shared" si="14"/>
        <v>2.251108764161756</v>
      </c>
      <c r="L202" s="62"/>
    </row>
    <row r="203" spans="1:12" x14ac:dyDescent="0.15">
      <c r="A203" s="34" t="s">
        <v>841</v>
      </c>
      <c r="B203" s="34" t="s">
        <v>842</v>
      </c>
      <c r="C203" s="34" t="s">
        <v>844</v>
      </c>
      <c r="D203" s="34" t="s">
        <v>847</v>
      </c>
      <c r="E203" s="73">
        <v>10.586638599999999</v>
      </c>
      <c r="F203" s="55">
        <v>2.75967758</v>
      </c>
      <c r="G203" s="110">
        <f t="shared" si="15"/>
        <v>2.8361867620781984</v>
      </c>
      <c r="H203" s="111">
        <v>4.8305167000000004</v>
      </c>
      <c r="I203" s="112">
        <v>3.1704515199999999</v>
      </c>
      <c r="J203" s="79">
        <f t="shared" si="13"/>
        <v>0.52360528761531122</v>
      </c>
      <c r="K203" s="81">
        <f t="shared" si="14"/>
        <v>0.45628427327253818</v>
      </c>
      <c r="L203" s="62"/>
    </row>
    <row r="204" spans="1:12" x14ac:dyDescent="0.15">
      <c r="A204" s="34" t="s">
        <v>251</v>
      </c>
      <c r="B204" s="34" t="s">
        <v>1195</v>
      </c>
      <c r="C204" s="34" t="s">
        <v>845</v>
      </c>
      <c r="D204" s="34" t="s">
        <v>848</v>
      </c>
      <c r="E204" s="73">
        <v>10.503540696</v>
      </c>
      <c r="F204" s="55">
        <v>18.499275798999999</v>
      </c>
      <c r="G204" s="110">
        <f t="shared" si="15"/>
        <v>-0.4322188170972735</v>
      </c>
      <c r="H204" s="111">
        <v>1.54965822</v>
      </c>
      <c r="I204" s="112">
        <v>142.63839502000002</v>
      </c>
      <c r="J204" s="79">
        <f t="shared" si="13"/>
        <v>-0.98913575675201115</v>
      </c>
      <c r="K204" s="81">
        <f t="shared" si="14"/>
        <v>0.14753674640306264</v>
      </c>
      <c r="L204" s="62"/>
    </row>
    <row r="205" spans="1:12" x14ac:dyDescent="0.15">
      <c r="A205" s="34" t="s">
        <v>945</v>
      </c>
      <c r="B205" s="34" t="s">
        <v>1302</v>
      </c>
      <c r="C205" s="34" t="s">
        <v>844</v>
      </c>
      <c r="D205" s="34" t="s">
        <v>847</v>
      </c>
      <c r="E205" s="73">
        <v>10.459489056000001</v>
      </c>
      <c r="F205" s="55">
        <v>3.035136005</v>
      </c>
      <c r="G205" s="110">
        <f t="shared" si="15"/>
        <v>2.4461352106690852</v>
      </c>
      <c r="H205" s="111">
        <v>21.447596190000002</v>
      </c>
      <c r="I205" s="112">
        <v>2.4867081400000002</v>
      </c>
      <c r="J205" s="79">
        <f t="shared" si="13"/>
        <v>7.6248948338585496</v>
      </c>
      <c r="K205" s="81">
        <f t="shared" si="14"/>
        <v>2.0505395698747599</v>
      </c>
      <c r="L205" s="62"/>
    </row>
    <row r="206" spans="1:12" x14ac:dyDescent="0.15">
      <c r="A206" s="34" t="s">
        <v>1672</v>
      </c>
      <c r="B206" s="34" t="s">
        <v>1044</v>
      </c>
      <c r="C206" s="34" t="s">
        <v>844</v>
      </c>
      <c r="D206" s="34" t="s">
        <v>847</v>
      </c>
      <c r="E206" s="73">
        <v>10.335723140000001</v>
      </c>
      <c r="F206" s="55">
        <v>4.5281532000000002</v>
      </c>
      <c r="G206" s="110">
        <f t="shared" si="15"/>
        <v>1.2825471408520368</v>
      </c>
      <c r="H206" s="111">
        <v>29.24125914727145</v>
      </c>
      <c r="I206" s="112">
        <v>83.462377691581509</v>
      </c>
      <c r="J206" s="79">
        <f t="shared" si="13"/>
        <v>-0.6496474225150084</v>
      </c>
      <c r="K206" s="81">
        <f t="shared" si="14"/>
        <v>2.82914497139592</v>
      </c>
      <c r="L206" s="62"/>
    </row>
    <row r="207" spans="1:12" x14ac:dyDescent="0.15">
      <c r="A207" s="34" t="s">
        <v>114</v>
      </c>
      <c r="B207" s="34" t="s">
        <v>115</v>
      </c>
      <c r="C207" s="34" t="s">
        <v>844</v>
      </c>
      <c r="D207" s="34" t="s">
        <v>847</v>
      </c>
      <c r="E207" s="73">
        <v>10.31790133</v>
      </c>
      <c r="F207" s="55">
        <v>9.86233966</v>
      </c>
      <c r="G207" s="110">
        <f t="shared" si="15"/>
        <v>4.6192048307531097E-2</v>
      </c>
      <c r="H207" s="111">
        <v>12.57807541752735</v>
      </c>
      <c r="I207" s="112">
        <v>11.72214993</v>
      </c>
      <c r="J207" s="79">
        <f t="shared" si="13"/>
        <v>7.3017790476882949E-2</v>
      </c>
      <c r="K207" s="81">
        <f t="shared" si="14"/>
        <v>1.2190536636511284</v>
      </c>
      <c r="L207" s="62"/>
    </row>
    <row r="208" spans="1:12" x14ac:dyDescent="0.15">
      <c r="A208" s="34" t="s">
        <v>209</v>
      </c>
      <c r="B208" s="34" t="s">
        <v>1375</v>
      </c>
      <c r="C208" s="34" t="s">
        <v>845</v>
      </c>
      <c r="D208" s="34" t="s">
        <v>848</v>
      </c>
      <c r="E208" s="73">
        <v>10.312217471</v>
      </c>
      <c r="F208" s="55">
        <v>4.5282537539999996</v>
      </c>
      <c r="G208" s="110">
        <f t="shared" si="15"/>
        <v>1.2773055644001352</v>
      </c>
      <c r="H208" s="111">
        <v>11.371275199999999</v>
      </c>
      <c r="I208" s="112">
        <v>2.3974113099999999</v>
      </c>
      <c r="J208" s="79">
        <f t="shared" si="13"/>
        <v>3.7431473909247552</v>
      </c>
      <c r="K208" s="81">
        <f t="shared" si="14"/>
        <v>1.1026993206823148</v>
      </c>
      <c r="L208" s="62"/>
    </row>
    <row r="209" spans="1:13" x14ac:dyDescent="0.15">
      <c r="A209" s="34" t="s">
        <v>1540</v>
      </c>
      <c r="B209" s="34" t="s">
        <v>1700</v>
      </c>
      <c r="C209" s="34" t="s">
        <v>844</v>
      </c>
      <c r="D209" s="34" t="s">
        <v>848</v>
      </c>
      <c r="E209" s="73">
        <v>10.291418645</v>
      </c>
      <c r="F209" s="55">
        <v>11.10336392</v>
      </c>
      <c r="G209" s="110">
        <f t="shared" si="15"/>
        <v>-7.3126061691761501E-2</v>
      </c>
      <c r="H209" s="111">
        <v>5.0476848600000004</v>
      </c>
      <c r="I209" s="112">
        <v>0.99483063999999999</v>
      </c>
      <c r="J209" s="79">
        <f t="shared" si="13"/>
        <v>4.0739137467659825</v>
      </c>
      <c r="K209" s="81">
        <f t="shared" si="14"/>
        <v>0.49047512632793105</v>
      </c>
      <c r="L209" s="62"/>
    </row>
    <row r="210" spans="1:13" x14ac:dyDescent="0.15">
      <c r="A210" s="34" t="s">
        <v>284</v>
      </c>
      <c r="B210" s="34" t="s">
        <v>1217</v>
      </c>
      <c r="C210" s="34" t="s">
        <v>845</v>
      </c>
      <c r="D210" s="34" t="s">
        <v>848</v>
      </c>
      <c r="E210" s="73">
        <v>10.149494560000001</v>
      </c>
      <c r="F210" s="55">
        <v>4.7429977999999995</v>
      </c>
      <c r="G210" s="110">
        <f t="shared" si="15"/>
        <v>1.1398902103644244</v>
      </c>
      <c r="H210" s="111">
        <v>8.9667682800000001</v>
      </c>
      <c r="I210" s="112">
        <v>22.37138728</v>
      </c>
      <c r="J210" s="79">
        <f t="shared" si="13"/>
        <v>-0.59918586327383094</v>
      </c>
      <c r="K210" s="81">
        <f t="shared" si="14"/>
        <v>0.88346944047231446</v>
      </c>
      <c r="L210" s="62"/>
    </row>
    <row r="211" spans="1:13" x14ac:dyDescent="0.15">
      <c r="A211" s="34" t="s">
        <v>443</v>
      </c>
      <c r="B211" s="34" t="s">
        <v>322</v>
      </c>
      <c r="C211" s="34" t="s">
        <v>845</v>
      </c>
      <c r="D211" s="34" t="s">
        <v>848</v>
      </c>
      <c r="E211" s="73">
        <v>10.057146362999999</v>
      </c>
      <c r="F211" s="55">
        <v>6.0582297139999994</v>
      </c>
      <c r="G211" s="110">
        <f t="shared" si="15"/>
        <v>0.66008006262272945</v>
      </c>
      <c r="H211" s="111">
        <v>10.107266849654149</v>
      </c>
      <c r="I211" s="112">
        <v>7.3040282002262504</v>
      </c>
      <c r="J211" s="79">
        <f t="shared" si="13"/>
        <v>0.38379351401478234</v>
      </c>
      <c r="K211" s="81">
        <f t="shared" si="14"/>
        <v>1.0049835693789384</v>
      </c>
      <c r="L211" s="62"/>
    </row>
    <row r="212" spans="1:13" x14ac:dyDescent="0.15">
      <c r="A212" s="34" t="s">
        <v>1785</v>
      </c>
      <c r="B212" s="34" t="s">
        <v>1778</v>
      </c>
      <c r="C212" s="34" t="s">
        <v>844</v>
      </c>
      <c r="D212" s="34" t="s">
        <v>847</v>
      </c>
      <c r="E212" s="73">
        <v>10.0542844</v>
      </c>
      <c r="F212" s="55">
        <v>5.0261177000000004</v>
      </c>
      <c r="G212" s="110">
        <f t="shared" si="15"/>
        <v>1.0004076705167488</v>
      </c>
      <c r="H212" s="111">
        <v>0.35604630999999998</v>
      </c>
      <c r="I212" s="112">
        <v>9.5069999999999998E-3</v>
      </c>
      <c r="J212" s="79">
        <f t="shared" si="13"/>
        <v>36.450963500578517</v>
      </c>
      <c r="K212" s="81">
        <f t="shared" si="14"/>
        <v>3.5412396928020055E-2</v>
      </c>
      <c r="L212" s="62"/>
    </row>
    <row r="213" spans="1:13" x14ac:dyDescent="0.15">
      <c r="A213" s="34" t="s">
        <v>333</v>
      </c>
      <c r="B213" s="34" t="s">
        <v>334</v>
      </c>
      <c r="C213" s="34" t="s">
        <v>844</v>
      </c>
      <c r="D213" s="34" t="s">
        <v>847</v>
      </c>
      <c r="E213" s="73">
        <v>9.8966473500000003</v>
      </c>
      <c r="F213" s="55">
        <v>4.2940689499999998</v>
      </c>
      <c r="G213" s="110">
        <f t="shared" si="15"/>
        <v>1.3047248344719757</v>
      </c>
      <c r="H213" s="111">
        <v>5.4129284900000005</v>
      </c>
      <c r="I213" s="112">
        <v>3.1927568599999998</v>
      </c>
      <c r="J213" s="79">
        <f t="shared" si="13"/>
        <v>0.69537760855363118</v>
      </c>
      <c r="K213" s="81">
        <f t="shared" si="14"/>
        <v>0.54694567751775058</v>
      </c>
      <c r="L213" s="62"/>
    </row>
    <row r="214" spans="1:13" x14ac:dyDescent="0.15">
      <c r="A214" s="34" t="s">
        <v>1627</v>
      </c>
      <c r="B214" s="34" t="s">
        <v>1628</v>
      </c>
      <c r="C214" s="34" t="s">
        <v>844</v>
      </c>
      <c r="D214" s="34" t="s">
        <v>847</v>
      </c>
      <c r="E214" s="73">
        <v>9.8636527899999997</v>
      </c>
      <c r="F214" s="55">
        <v>4.5455568899999994</v>
      </c>
      <c r="G214" s="110">
        <f t="shared" si="15"/>
        <v>1.1699547555327157</v>
      </c>
      <c r="H214" s="111">
        <v>3.2162640299999996</v>
      </c>
      <c r="I214" s="112">
        <v>1.13109828</v>
      </c>
      <c r="J214" s="79">
        <f t="shared" si="13"/>
        <v>1.8434876852610893</v>
      </c>
      <c r="K214" s="81">
        <f t="shared" si="14"/>
        <v>0.32607230794465136</v>
      </c>
      <c r="L214" s="62"/>
    </row>
    <row r="215" spans="1:13" x14ac:dyDescent="0.15">
      <c r="A215" s="34" t="s">
        <v>1035</v>
      </c>
      <c r="B215" s="34" t="s">
        <v>1036</v>
      </c>
      <c r="C215" s="34" t="s">
        <v>845</v>
      </c>
      <c r="D215" s="34" t="s">
        <v>848</v>
      </c>
      <c r="E215" s="73">
        <v>9.8488598300000003</v>
      </c>
      <c r="F215" s="55">
        <v>9.6899451400000007</v>
      </c>
      <c r="G215" s="110">
        <f t="shared" si="15"/>
        <v>1.6399957657551756E-2</v>
      </c>
      <c r="H215" s="111">
        <v>12.697568240000001</v>
      </c>
      <c r="I215" s="112">
        <v>34.342281610000001</v>
      </c>
      <c r="J215" s="79">
        <f t="shared" si="13"/>
        <v>-0.63026427934529994</v>
      </c>
      <c r="K215" s="81">
        <f t="shared" ref="K215:K236" si="16">IF(ISERROR(H215/E215),"",(H215/E215))</f>
        <v>1.2892424564031997</v>
      </c>
      <c r="L215" s="62"/>
    </row>
    <row r="216" spans="1:13" x14ac:dyDescent="0.15">
      <c r="A216" s="34" t="s">
        <v>245</v>
      </c>
      <c r="B216" s="34" t="s">
        <v>1755</v>
      </c>
      <c r="C216" s="34" t="s">
        <v>845</v>
      </c>
      <c r="D216" s="34" t="s">
        <v>848</v>
      </c>
      <c r="E216" s="73">
        <v>9.7503793400000003</v>
      </c>
      <c r="F216" s="55">
        <v>10.322198369000001</v>
      </c>
      <c r="G216" s="110">
        <f t="shared" si="15"/>
        <v>-5.5397019952387994E-2</v>
      </c>
      <c r="H216" s="111">
        <v>24.884523659999999</v>
      </c>
      <c r="I216" s="112">
        <v>11.159464269999999</v>
      </c>
      <c r="J216" s="79">
        <f t="shared" si="13"/>
        <v>1.2299030722197921</v>
      </c>
      <c r="K216" s="81">
        <f t="shared" si="16"/>
        <v>2.5521595409025388</v>
      </c>
      <c r="L216" s="62"/>
    </row>
    <row r="217" spans="1:13" x14ac:dyDescent="0.15">
      <c r="A217" s="34" t="s">
        <v>893</v>
      </c>
      <c r="B217" s="34" t="s">
        <v>894</v>
      </c>
      <c r="C217" s="34" t="s">
        <v>844</v>
      </c>
      <c r="D217" s="34" t="s">
        <v>848</v>
      </c>
      <c r="E217" s="73">
        <v>9.690640415999999</v>
      </c>
      <c r="F217" s="55">
        <v>8.8964940179999985</v>
      </c>
      <c r="G217" s="110">
        <f t="shared" si="15"/>
        <v>8.9265096609206784E-2</v>
      </c>
      <c r="H217" s="111">
        <v>19.828892960000001</v>
      </c>
      <c r="I217" s="112">
        <v>7.9444034299999995</v>
      </c>
      <c r="J217" s="79">
        <f t="shared" si="13"/>
        <v>1.4959574541646865</v>
      </c>
      <c r="K217" s="81">
        <f t="shared" si="16"/>
        <v>2.0461901493384236</v>
      </c>
      <c r="L217" s="62"/>
    </row>
    <row r="218" spans="1:13" x14ac:dyDescent="0.15">
      <c r="A218" s="34" t="s">
        <v>1229</v>
      </c>
      <c r="B218" s="34" t="s">
        <v>1823</v>
      </c>
      <c r="C218" s="34" t="s">
        <v>844</v>
      </c>
      <c r="D218" s="34" t="s">
        <v>848</v>
      </c>
      <c r="E218" s="73">
        <v>9.5723707100000013</v>
      </c>
      <c r="F218" s="55">
        <v>18.514985940000003</v>
      </c>
      <c r="G218" s="110">
        <f t="shared" si="15"/>
        <v>-0.4829933578658715</v>
      </c>
      <c r="H218" s="111">
        <v>22.482349079999999</v>
      </c>
      <c r="I218" s="112">
        <v>20.626503920000001</v>
      </c>
      <c r="J218" s="79">
        <f t="shared" si="13"/>
        <v>8.9973810743590121E-2</v>
      </c>
      <c r="K218" s="81">
        <f t="shared" si="16"/>
        <v>2.3486709573954636</v>
      </c>
      <c r="L218" s="62"/>
    </row>
    <row r="219" spans="1:13" x14ac:dyDescent="0.15">
      <c r="A219" s="34" t="s">
        <v>1078</v>
      </c>
      <c r="B219" s="34" t="s">
        <v>1079</v>
      </c>
      <c r="C219" s="34" t="s">
        <v>353</v>
      </c>
      <c r="D219" s="34" t="s">
        <v>847</v>
      </c>
      <c r="E219" s="73">
        <v>9.4998783099999997</v>
      </c>
      <c r="F219" s="55">
        <v>3.67760416</v>
      </c>
      <c r="G219" s="110">
        <f t="shared" si="15"/>
        <v>1.5831704274556833</v>
      </c>
      <c r="H219" s="111">
        <v>30.331878743191201</v>
      </c>
      <c r="I219" s="112">
        <v>6.3093788836144498</v>
      </c>
      <c r="J219" s="79">
        <f t="shared" si="13"/>
        <v>3.8074270546604101</v>
      </c>
      <c r="K219" s="81">
        <f t="shared" si="16"/>
        <v>3.1928702403758686</v>
      </c>
      <c r="L219" s="62"/>
    </row>
    <row r="220" spans="1:13" x14ac:dyDescent="0.15">
      <c r="A220" s="34" t="s">
        <v>1242</v>
      </c>
      <c r="B220" s="34" t="s">
        <v>1243</v>
      </c>
      <c r="C220" s="34" t="s">
        <v>845</v>
      </c>
      <c r="D220" s="34" t="s">
        <v>848</v>
      </c>
      <c r="E220" s="73">
        <v>9.486119519999999</v>
      </c>
      <c r="F220" s="55">
        <v>6.3648528899999999</v>
      </c>
      <c r="G220" s="110">
        <f t="shared" si="15"/>
        <v>0.49039100886430687</v>
      </c>
      <c r="H220" s="111">
        <v>16.425747704299599</v>
      </c>
      <c r="I220" s="112">
        <v>9.7932687476602993</v>
      </c>
      <c r="J220" s="79">
        <f t="shared" si="13"/>
        <v>0.677248743758192</v>
      </c>
      <c r="K220" s="81">
        <f t="shared" si="16"/>
        <v>1.731556056158525</v>
      </c>
      <c r="L220" s="62"/>
      <c r="M220" s="62"/>
    </row>
    <row r="221" spans="1:13" x14ac:dyDescent="0.15">
      <c r="A221" s="34" t="s">
        <v>1783</v>
      </c>
      <c r="B221" s="34" t="s">
        <v>1776</v>
      </c>
      <c r="C221" s="34" t="s">
        <v>844</v>
      </c>
      <c r="D221" s="34" t="s">
        <v>847</v>
      </c>
      <c r="E221" s="73">
        <v>9.44520597</v>
      </c>
      <c r="F221" s="55">
        <v>6.6287846699999999</v>
      </c>
      <c r="G221" s="110">
        <f t="shared" si="15"/>
        <v>0.42487747606983284</v>
      </c>
      <c r="H221" s="111">
        <v>0.65477198000000003</v>
      </c>
      <c r="I221" s="112">
        <v>3.0620328699999999</v>
      </c>
      <c r="J221" s="79">
        <f t="shared" si="13"/>
        <v>-0.78616428764855162</v>
      </c>
      <c r="K221" s="81">
        <f t="shared" si="16"/>
        <v>6.9323208205273268E-2</v>
      </c>
      <c r="L221" s="62"/>
    </row>
    <row r="222" spans="1:13" x14ac:dyDescent="0.15">
      <c r="A222" s="34" t="s">
        <v>1563</v>
      </c>
      <c r="B222" s="34" t="s">
        <v>1564</v>
      </c>
      <c r="C222" s="34" t="s">
        <v>845</v>
      </c>
      <c r="D222" s="34" t="s">
        <v>848</v>
      </c>
      <c r="E222" s="73">
        <v>9.4055663230000004</v>
      </c>
      <c r="F222" s="55">
        <v>15.3213127</v>
      </c>
      <c r="G222" s="110">
        <f t="shared" si="15"/>
        <v>-0.38611224069592942</v>
      </c>
      <c r="H222" s="111">
        <v>58.583833286737004</v>
      </c>
      <c r="I222" s="112">
        <v>58.806307094256994</v>
      </c>
      <c r="J222" s="79">
        <f t="shared" si="13"/>
        <v>-3.783162359836667E-3</v>
      </c>
      <c r="K222" s="81">
        <f t="shared" si="16"/>
        <v>6.228634329384124</v>
      </c>
      <c r="L222" s="62"/>
    </row>
    <row r="223" spans="1:13" x14ac:dyDescent="0.15">
      <c r="A223" s="34" t="s">
        <v>996</v>
      </c>
      <c r="B223" s="34" t="s">
        <v>997</v>
      </c>
      <c r="C223" s="34" t="s">
        <v>844</v>
      </c>
      <c r="D223" s="34" t="s">
        <v>847</v>
      </c>
      <c r="E223" s="73">
        <v>9.2401314299999999</v>
      </c>
      <c r="F223" s="55">
        <v>38.93172526</v>
      </c>
      <c r="G223" s="110">
        <f t="shared" si="15"/>
        <v>-0.76265805411162502</v>
      </c>
      <c r="H223" s="111">
        <v>0.60867128000000004</v>
      </c>
      <c r="I223" s="112">
        <v>1.66123617</v>
      </c>
      <c r="J223" s="79">
        <f t="shared" si="13"/>
        <v>-0.63360340269980997</v>
      </c>
      <c r="K223" s="81">
        <f t="shared" si="16"/>
        <v>6.5872578178252178E-2</v>
      </c>
      <c r="L223" s="62"/>
    </row>
    <row r="224" spans="1:13" x14ac:dyDescent="0.15">
      <c r="A224" s="34" t="s">
        <v>1510</v>
      </c>
      <c r="B224" s="34" t="s">
        <v>1749</v>
      </c>
      <c r="C224" s="34" t="s">
        <v>845</v>
      </c>
      <c r="D224" s="34" t="s">
        <v>848</v>
      </c>
      <c r="E224" s="73">
        <v>9.220545490000001</v>
      </c>
      <c r="F224" s="55">
        <v>2.8304980830000002</v>
      </c>
      <c r="G224" s="110">
        <f t="shared" si="15"/>
        <v>2.2575699469216</v>
      </c>
      <c r="H224" s="111">
        <v>5.8918059299999994</v>
      </c>
      <c r="I224" s="112">
        <v>4.6549359400000005</v>
      </c>
      <c r="J224" s="79">
        <f t="shared" si="13"/>
        <v>0.26571149548408157</v>
      </c>
      <c r="K224" s="81">
        <f t="shared" si="16"/>
        <v>0.63898669947346021</v>
      </c>
      <c r="L224" s="62"/>
    </row>
    <row r="225" spans="1:12" x14ac:dyDescent="0.15">
      <c r="A225" s="34" t="s">
        <v>926</v>
      </c>
      <c r="B225" s="34" t="s">
        <v>1666</v>
      </c>
      <c r="C225" s="34" t="s">
        <v>844</v>
      </c>
      <c r="D225" s="34" t="s">
        <v>847</v>
      </c>
      <c r="E225" s="73">
        <v>9.2166035399999995</v>
      </c>
      <c r="F225" s="55">
        <v>8.0678836999999994</v>
      </c>
      <c r="G225" s="110">
        <f t="shared" si="15"/>
        <v>0.14238180453691962</v>
      </c>
      <c r="H225" s="111">
        <v>0.80067154000000007</v>
      </c>
      <c r="I225" s="112">
        <v>1.37193144</v>
      </c>
      <c r="J225" s="79">
        <f t="shared" si="13"/>
        <v>-0.41639099691453962</v>
      </c>
      <c r="K225" s="81">
        <f t="shared" si="16"/>
        <v>8.6872733163045446E-2</v>
      </c>
      <c r="L225" s="62"/>
    </row>
    <row r="226" spans="1:12" x14ac:dyDescent="0.15">
      <c r="A226" s="34" t="s">
        <v>1631</v>
      </c>
      <c r="B226" s="34" t="s">
        <v>1632</v>
      </c>
      <c r="C226" s="34" t="s">
        <v>844</v>
      </c>
      <c r="D226" s="34" t="s">
        <v>847</v>
      </c>
      <c r="E226" s="73">
        <v>9.1312198800000015</v>
      </c>
      <c r="F226" s="55">
        <v>1.5105963200000001</v>
      </c>
      <c r="G226" s="110">
        <f t="shared" si="15"/>
        <v>5.0447783164201017</v>
      </c>
      <c r="H226" s="111">
        <v>1.0360234399999999</v>
      </c>
      <c r="I226" s="112">
        <v>0.31295746999999996</v>
      </c>
      <c r="J226" s="79">
        <f t="shared" si="13"/>
        <v>2.3104288579531271</v>
      </c>
      <c r="K226" s="81">
        <f t="shared" si="16"/>
        <v>0.11345947788084583</v>
      </c>
      <c r="L226" s="62"/>
    </row>
    <row r="227" spans="1:12" x14ac:dyDescent="0.15">
      <c r="A227" s="34" t="s">
        <v>258</v>
      </c>
      <c r="B227" s="34" t="s">
        <v>1703</v>
      </c>
      <c r="C227" s="34" t="s">
        <v>844</v>
      </c>
      <c r="D227" s="34" t="s">
        <v>847</v>
      </c>
      <c r="E227" s="73">
        <v>8.9177180800000002</v>
      </c>
      <c r="F227" s="55">
        <v>42.73223376</v>
      </c>
      <c r="G227" s="110">
        <f t="shared" si="15"/>
        <v>-0.79131167984137696</v>
      </c>
      <c r="H227" s="111">
        <v>28.483994760000002</v>
      </c>
      <c r="I227" s="112">
        <v>17.999066760000002</v>
      </c>
      <c r="J227" s="79">
        <f t="shared" si="13"/>
        <v>0.58252620204182182</v>
      </c>
      <c r="K227" s="81">
        <f t="shared" si="16"/>
        <v>3.1940900692837331</v>
      </c>
      <c r="L227" s="62"/>
    </row>
    <row r="228" spans="1:12" x14ac:dyDescent="0.15">
      <c r="A228" s="34" t="s">
        <v>1478</v>
      </c>
      <c r="B228" s="34" t="s">
        <v>885</v>
      </c>
      <c r="C228" s="34" t="s">
        <v>844</v>
      </c>
      <c r="D228" s="34" t="s">
        <v>847</v>
      </c>
      <c r="E228" s="73">
        <v>8.7290793100000013</v>
      </c>
      <c r="F228" s="55">
        <v>26.29797765</v>
      </c>
      <c r="G228" s="110">
        <f t="shared" si="15"/>
        <v>-0.66807031984834009</v>
      </c>
      <c r="H228" s="111">
        <v>128.46143114</v>
      </c>
      <c r="I228" s="112">
        <v>224.16085222000001</v>
      </c>
      <c r="J228" s="79">
        <f t="shared" si="13"/>
        <v>-0.42692298914922466</v>
      </c>
      <c r="K228" s="81">
        <f t="shared" si="16"/>
        <v>14.716492607970128</v>
      </c>
      <c r="L228" s="62"/>
    </row>
    <row r="229" spans="1:12" x14ac:dyDescent="0.15">
      <c r="A229" s="34" t="s">
        <v>1072</v>
      </c>
      <c r="B229" s="34" t="s">
        <v>1073</v>
      </c>
      <c r="C229" s="34" t="s">
        <v>844</v>
      </c>
      <c r="D229" s="34" t="s">
        <v>847</v>
      </c>
      <c r="E229" s="73">
        <v>8.7272302400000008</v>
      </c>
      <c r="F229" s="55">
        <v>6.3570902499999997</v>
      </c>
      <c r="G229" s="110">
        <f t="shared" si="15"/>
        <v>0.37283409496978615</v>
      </c>
      <c r="H229" s="111">
        <v>10.617640919999999</v>
      </c>
      <c r="I229" s="112">
        <v>9.9322979100000008</v>
      </c>
      <c r="J229" s="79">
        <f t="shared" si="13"/>
        <v>6.9001455273505652E-2</v>
      </c>
      <c r="K229" s="81">
        <f t="shared" si="16"/>
        <v>1.216610611615994</v>
      </c>
      <c r="L229" s="62"/>
    </row>
    <row r="230" spans="1:12" x14ac:dyDescent="0.15">
      <c r="A230" s="34" t="s">
        <v>1222</v>
      </c>
      <c r="B230" s="34" t="s">
        <v>895</v>
      </c>
      <c r="C230" s="34" t="s">
        <v>844</v>
      </c>
      <c r="D230" s="34" t="s">
        <v>848</v>
      </c>
      <c r="E230" s="73">
        <v>8.7095482040000007</v>
      </c>
      <c r="F230" s="55">
        <v>9.7062567150000003</v>
      </c>
      <c r="G230" s="110">
        <f t="shared" si="15"/>
        <v>-0.10268721920982071</v>
      </c>
      <c r="H230" s="111">
        <v>11.817236679999999</v>
      </c>
      <c r="I230" s="112">
        <v>8.6218943299999999</v>
      </c>
      <c r="J230" s="79">
        <f t="shared" si="13"/>
        <v>0.37060792300385326</v>
      </c>
      <c r="K230" s="81">
        <f t="shared" si="16"/>
        <v>1.3568139705079929</v>
      </c>
      <c r="L230" s="62"/>
    </row>
    <row r="231" spans="1:12" x14ac:dyDescent="0.15">
      <c r="A231" s="34" t="s">
        <v>1513</v>
      </c>
      <c r="B231" s="34" t="s">
        <v>1754</v>
      </c>
      <c r="C231" s="34" t="s">
        <v>845</v>
      </c>
      <c r="D231" s="34" t="s">
        <v>848</v>
      </c>
      <c r="E231" s="73">
        <v>8.6146720200000004</v>
      </c>
      <c r="F231" s="55">
        <v>6.9254646229999999</v>
      </c>
      <c r="G231" s="110">
        <f t="shared" si="15"/>
        <v>0.24391250103134055</v>
      </c>
      <c r="H231" s="111">
        <v>63.369170609999998</v>
      </c>
      <c r="I231" s="112">
        <v>31.969506670000001</v>
      </c>
      <c r="J231" s="79">
        <f t="shared" ref="J231:J294" si="17">IF(ISERROR(H231/I231-1),"",((H231/I231-1)))</f>
        <v>0.98217542935891644</v>
      </c>
      <c r="K231" s="81">
        <f t="shared" si="16"/>
        <v>7.3559585858731271</v>
      </c>
      <c r="L231" s="62"/>
    </row>
    <row r="232" spans="1:12" x14ac:dyDescent="0.15">
      <c r="A232" s="34" t="s">
        <v>1620</v>
      </c>
      <c r="B232" s="34" t="s">
        <v>1621</v>
      </c>
      <c r="C232" s="34" t="s">
        <v>844</v>
      </c>
      <c r="D232" s="34" t="s">
        <v>847</v>
      </c>
      <c r="E232" s="73">
        <v>8.5947449900000006</v>
      </c>
      <c r="F232" s="55">
        <v>6.1468608499999995</v>
      </c>
      <c r="G232" s="110">
        <f t="shared" si="15"/>
        <v>0.39823321199795858</v>
      </c>
      <c r="H232" s="111">
        <v>65.552196359999996</v>
      </c>
      <c r="I232" s="112">
        <v>4.7212739000000008</v>
      </c>
      <c r="J232" s="79">
        <f t="shared" si="17"/>
        <v>12.884429869658693</v>
      </c>
      <c r="K232" s="81">
        <f t="shared" si="16"/>
        <v>7.6270088799923768</v>
      </c>
      <c r="L232" s="62"/>
    </row>
    <row r="233" spans="1:12" x14ac:dyDescent="0.15">
      <c r="A233" s="34" t="s">
        <v>1729</v>
      </c>
      <c r="B233" s="34" t="s">
        <v>1730</v>
      </c>
      <c r="C233" s="34" t="s">
        <v>844</v>
      </c>
      <c r="D233" s="34" t="s">
        <v>847</v>
      </c>
      <c r="E233" s="73">
        <v>8.4918828259999994</v>
      </c>
      <c r="F233" s="55">
        <v>5.9704520499999996</v>
      </c>
      <c r="G233" s="110">
        <f t="shared" si="15"/>
        <v>0.4223182356853532</v>
      </c>
      <c r="H233" s="111">
        <v>6.6566189999999997E-2</v>
      </c>
      <c r="I233" s="112">
        <v>1.4563936399999999</v>
      </c>
      <c r="J233" s="79">
        <f t="shared" si="17"/>
        <v>-0.95429381990434947</v>
      </c>
      <c r="K233" s="81">
        <f t="shared" si="16"/>
        <v>7.8388022260730151E-3</v>
      </c>
      <c r="L233" s="62"/>
    </row>
    <row r="234" spans="1:12" x14ac:dyDescent="0.15">
      <c r="A234" s="34" t="s">
        <v>789</v>
      </c>
      <c r="B234" s="34" t="s">
        <v>790</v>
      </c>
      <c r="C234" s="34" t="s">
        <v>844</v>
      </c>
      <c r="D234" s="34" t="s">
        <v>848</v>
      </c>
      <c r="E234" s="73">
        <v>8.3762559400000001</v>
      </c>
      <c r="F234" s="55">
        <v>4.2251155599999999</v>
      </c>
      <c r="G234" s="110">
        <f t="shared" si="15"/>
        <v>0.98249156053852404</v>
      </c>
      <c r="H234" s="111">
        <v>201.4724951</v>
      </c>
      <c r="I234" s="112">
        <v>370.37198973</v>
      </c>
      <c r="J234" s="79">
        <f t="shared" si="17"/>
        <v>-0.45602664162893958</v>
      </c>
      <c r="K234" s="81">
        <f t="shared" si="16"/>
        <v>24.052810294141992</v>
      </c>
      <c r="L234" s="62"/>
    </row>
    <row r="235" spans="1:12" x14ac:dyDescent="0.15">
      <c r="A235" s="34" t="s">
        <v>283</v>
      </c>
      <c r="B235" s="34" t="s">
        <v>1215</v>
      </c>
      <c r="C235" s="34" t="s">
        <v>844</v>
      </c>
      <c r="D235" s="34" t="s">
        <v>847</v>
      </c>
      <c r="E235" s="73">
        <v>8.2974122500000007</v>
      </c>
      <c r="F235" s="55">
        <v>0.78014850000000002</v>
      </c>
      <c r="G235" s="110">
        <f t="shared" si="15"/>
        <v>9.6356831423760987</v>
      </c>
      <c r="H235" s="111"/>
      <c r="I235" s="112">
        <v>0</v>
      </c>
      <c r="J235" s="79" t="str">
        <f t="shared" si="17"/>
        <v/>
      </c>
      <c r="K235" s="81">
        <f t="shared" si="16"/>
        <v>0</v>
      </c>
      <c r="L235" s="62"/>
    </row>
    <row r="236" spans="1:12" x14ac:dyDescent="0.15">
      <c r="A236" s="34" t="s">
        <v>1227</v>
      </c>
      <c r="B236" s="34" t="s">
        <v>298</v>
      </c>
      <c r="C236" s="34" t="s">
        <v>845</v>
      </c>
      <c r="D236" s="34" t="s">
        <v>848</v>
      </c>
      <c r="E236" s="73">
        <v>8.256006331</v>
      </c>
      <c r="F236" s="55">
        <v>5.7271648019999999</v>
      </c>
      <c r="G236" s="110">
        <f t="shared" si="15"/>
        <v>0.44155207968118826</v>
      </c>
      <c r="H236" s="111">
        <v>24.579328554427299</v>
      </c>
      <c r="I236" s="112">
        <v>4.2004637300000001</v>
      </c>
      <c r="J236" s="79">
        <f t="shared" si="17"/>
        <v>4.8515750008457514</v>
      </c>
      <c r="K236" s="81">
        <f t="shared" si="16"/>
        <v>2.9771450709934415</v>
      </c>
      <c r="L236" s="62"/>
    </row>
    <row r="237" spans="1:12" x14ac:dyDescent="0.15">
      <c r="A237" s="34" t="s">
        <v>545</v>
      </c>
      <c r="B237" s="34" t="s">
        <v>546</v>
      </c>
      <c r="C237" s="34" t="s">
        <v>844</v>
      </c>
      <c r="D237" s="34" t="s">
        <v>847</v>
      </c>
      <c r="E237" s="73">
        <v>8.1144620800000009</v>
      </c>
      <c r="F237" s="55">
        <v>5.7916720000000002</v>
      </c>
      <c r="G237" s="110">
        <f t="shared" si="15"/>
        <v>0.40105691068140614</v>
      </c>
      <c r="H237" s="111">
        <v>8.1121850799999997</v>
      </c>
      <c r="I237" s="112">
        <v>7.3672199999999997</v>
      </c>
      <c r="J237" s="79">
        <f t="shared" si="17"/>
        <v>0.1011188860927188</v>
      </c>
      <c r="K237" s="81">
        <f t="shared" ref="K237:K258" si="18">IF(ISERROR(H237/E237),"",(H237/E237))</f>
        <v>0.99971938990193654</v>
      </c>
      <c r="L237" s="62"/>
    </row>
    <row r="238" spans="1:12" x14ac:dyDescent="0.15">
      <c r="A238" s="34" t="s">
        <v>865</v>
      </c>
      <c r="B238" s="34" t="s">
        <v>866</v>
      </c>
      <c r="C238" s="34" t="s">
        <v>844</v>
      </c>
      <c r="D238" s="34" t="s">
        <v>848</v>
      </c>
      <c r="E238" s="73">
        <v>7.9524584149999997</v>
      </c>
      <c r="F238" s="55">
        <v>7.2964170769999992</v>
      </c>
      <c r="G238" s="110">
        <f t="shared" si="15"/>
        <v>8.9912806666164302E-2</v>
      </c>
      <c r="H238" s="111">
        <v>41.393100579999995</v>
      </c>
      <c r="I238" s="112">
        <v>2.4214557299999999</v>
      </c>
      <c r="J238" s="79">
        <f t="shared" si="17"/>
        <v>16.094304086244847</v>
      </c>
      <c r="K238" s="81">
        <f t="shared" si="18"/>
        <v>5.2050697306287006</v>
      </c>
      <c r="L238" s="62"/>
    </row>
    <row r="239" spans="1:12" x14ac:dyDescent="0.15">
      <c r="A239" s="34" t="s">
        <v>1493</v>
      </c>
      <c r="B239" s="34" t="s">
        <v>1038</v>
      </c>
      <c r="C239" s="34" t="s">
        <v>844</v>
      </c>
      <c r="D239" s="34" t="s">
        <v>847</v>
      </c>
      <c r="E239" s="73">
        <v>7.9487319300000001</v>
      </c>
      <c r="F239" s="55">
        <v>2.36158957</v>
      </c>
      <c r="G239" s="110">
        <f t="shared" si="15"/>
        <v>2.3658397000796376</v>
      </c>
      <c r="H239" s="111">
        <v>239.76122237999999</v>
      </c>
      <c r="I239" s="112">
        <v>117.85875509</v>
      </c>
      <c r="J239" s="79">
        <f t="shared" si="17"/>
        <v>1.0343098159904378</v>
      </c>
      <c r="K239" s="81">
        <f t="shared" si="18"/>
        <v>30.163455566427686</v>
      </c>
      <c r="L239" s="62"/>
    </row>
    <row r="240" spans="1:12" x14ac:dyDescent="0.15">
      <c r="A240" s="34" t="s">
        <v>925</v>
      </c>
      <c r="B240" s="34" t="s">
        <v>1359</v>
      </c>
      <c r="C240" s="34" t="s">
        <v>844</v>
      </c>
      <c r="D240" s="34" t="s">
        <v>847</v>
      </c>
      <c r="E240" s="73">
        <v>7.8933713380000006</v>
      </c>
      <c r="F240" s="55">
        <v>1.4028095900000002</v>
      </c>
      <c r="G240" s="110">
        <f t="shared" si="15"/>
        <v>4.6268301801387031</v>
      </c>
      <c r="H240" s="111">
        <v>0.138795</v>
      </c>
      <c r="I240" s="112">
        <v>1.0654139999999999E-2</v>
      </c>
      <c r="J240" s="79">
        <f t="shared" si="17"/>
        <v>12.027330220928203</v>
      </c>
      <c r="K240" s="81">
        <f t="shared" si="18"/>
        <v>1.7583741351660197E-2</v>
      </c>
      <c r="L240" s="62"/>
    </row>
    <row r="241" spans="1:12" x14ac:dyDescent="0.15">
      <c r="A241" s="34" t="s">
        <v>1466</v>
      </c>
      <c r="B241" s="34" t="s">
        <v>616</v>
      </c>
      <c r="C241" s="34" t="s">
        <v>844</v>
      </c>
      <c r="D241" s="34" t="s">
        <v>847</v>
      </c>
      <c r="E241" s="73">
        <v>7.8905876840000007</v>
      </c>
      <c r="F241" s="55">
        <v>11.958059163000001</v>
      </c>
      <c r="G241" s="110">
        <f t="shared" si="15"/>
        <v>-0.34014478633667888</v>
      </c>
      <c r="H241" s="111">
        <v>44.102584139999998</v>
      </c>
      <c r="I241" s="112">
        <v>48.802200229999997</v>
      </c>
      <c r="J241" s="79">
        <f t="shared" si="17"/>
        <v>-9.6299266587390853E-2</v>
      </c>
      <c r="K241" s="81">
        <f t="shared" si="18"/>
        <v>5.5892648185670923</v>
      </c>
      <c r="L241" s="62"/>
    </row>
    <row r="242" spans="1:12" x14ac:dyDescent="0.15">
      <c r="A242" s="34" t="s">
        <v>524</v>
      </c>
      <c r="B242" s="34" t="s">
        <v>525</v>
      </c>
      <c r="C242" s="34" t="s">
        <v>844</v>
      </c>
      <c r="D242" s="34" t="s">
        <v>847</v>
      </c>
      <c r="E242" s="73">
        <v>7.7882888899999996</v>
      </c>
      <c r="F242" s="55">
        <v>1.390236</v>
      </c>
      <c r="G242" s="110">
        <f t="shared" si="15"/>
        <v>4.602134378623485</v>
      </c>
      <c r="H242" s="111">
        <v>14.46523301</v>
      </c>
      <c r="I242" s="112">
        <v>3.5452180599999998</v>
      </c>
      <c r="J242" s="79">
        <f t="shared" si="17"/>
        <v>3.0802096698108326</v>
      </c>
      <c r="K242" s="81">
        <f t="shared" si="18"/>
        <v>1.857305656518861</v>
      </c>
      <c r="L242" s="62"/>
    </row>
    <row r="243" spans="1:12" x14ac:dyDescent="0.15">
      <c r="A243" s="34" t="s">
        <v>1294</v>
      </c>
      <c r="B243" s="34" t="s">
        <v>1291</v>
      </c>
      <c r="C243" s="34" t="s">
        <v>845</v>
      </c>
      <c r="D243" s="34" t="s">
        <v>847</v>
      </c>
      <c r="E243" s="73">
        <v>7.7665424400000003</v>
      </c>
      <c r="F243" s="55">
        <v>5.1335060599999993</v>
      </c>
      <c r="G243" s="110">
        <f t="shared" si="15"/>
        <v>0.5129119064485923</v>
      </c>
      <c r="H243" s="111">
        <v>9.026416339999999</v>
      </c>
      <c r="I243" s="112">
        <v>7.17541692</v>
      </c>
      <c r="J243" s="79">
        <f t="shared" si="17"/>
        <v>0.25796402364310267</v>
      </c>
      <c r="K243" s="81">
        <f t="shared" si="18"/>
        <v>1.1622181182595841</v>
      </c>
      <c r="L243" s="62"/>
    </row>
    <row r="244" spans="1:12" x14ac:dyDescent="0.15">
      <c r="A244" s="34" t="s">
        <v>935</v>
      </c>
      <c r="B244" s="34" t="s">
        <v>1304</v>
      </c>
      <c r="C244" s="34" t="s">
        <v>844</v>
      </c>
      <c r="D244" s="34" t="s">
        <v>847</v>
      </c>
      <c r="E244" s="73">
        <v>7.638368314</v>
      </c>
      <c r="F244" s="55">
        <v>6.2778788070000004</v>
      </c>
      <c r="G244" s="110">
        <f t="shared" si="15"/>
        <v>0.2167116551346957</v>
      </c>
      <c r="H244" s="111">
        <v>5.8852113099999999</v>
      </c>
      <c r="I244" s="112">
        <v>1.8151173999999999</v>
      </c>
      <c r="J244" s="79">
        <f t="shared" si="17"/>
        <v>2.2423309423401485</v>
      </c>
      <c r="K244" s="81">
        <f t="shared" si="18"/>
        <v>0.77048016907135486</v>
      </c>
      <c r="L244" s="62"/>
    </row>
    <row r="245" spans="1:12" x14ac:dyDescent="0.15">
      <c r="A245" s="34" t="s">
        <v>292</v>
      </c>
      <c r="B245" s="34" t="s">
        <v>293</v>
      </c>
      <c r="C245" s="34" t="s">
        <v>845</v>
      </c>
      <c r="D245" s="34" t="s">
        <v>848</v>
      </c>
      <c r="E245" s="73">
        <v>7.3592699440000002</v>
      </c>
      <c r="F245" s="55">
        <v>6.0561224200000003</v>
      </c>
      <c r="G245" s="110">
        <f t="shared" si="15"/>
        <v>0.21517853068762771</v>
      </c>
      <c r="H245" s="111">
        <v>12.437753289020401</v>
      </c>
      <c r="I245" s="112">
        <v>14.596671230911999</v>
      </c>
      <c r="J245" s="79">
        <f t="shared" si="17"/>
        <v>-0.14790481389479848</v>
      </c>
      <c r="K245" s="81">
        <f t="shared" si="18"/>
        <v>1.6900797747147296</v>
      </c>
      <c r="L245" s="62"/>
    </row>
    <row r="246" spans="1:12" x14ac:dyDescent="0.15">
      <c r="A246" s="34" t="s">
        <v>280</v>
      </c>
      <c r="B246" s="34" t="s">
        <v>1231</v>
      </c>
      <c r="C246" s="34" t="s">
        <v>845</v>
      </c>
      <c r="D246" s="34" t="s">
        <v>847</v>
      </c>
      <c r="E246" s="73">
        <v>7.3404668900000001</v>
      </c>
      <c r="F246" s="55">
        <v>2.2812392000000004</v>
      </c>
      <c r="G246" s="110">
        <f t="shared" si="15"/>
        <v>2.2177541443264692</v>
      </c>
      <c r="H246" s="111">
        <v>14.6363742487009</v>
      </c>
      <c r="I246" s="112">
        <v>4.7847936350182705</v>
      </c>
      <c r="J246" s="79">
        <f t="shared" si="17"/>
        <v>2.0589353199231573</v>
      </c>
      <c r="K246" s="81">
        <f t="shared" si="18"/>
        <v>1.9939296053007467</v>
      </c>
      <c r="L246" s="62"/>
    </row>
    <row r="247" spans="1:12" x14ac:dyDescent="0.15">
      <c r="A247" s="34" t="s">
        <v>1514</v>
      </c>
      <c r="B247" s="34" t="s">
        <v>1757</v>
      </c>
      <c r="C247" s="34" t="s">
        <v>845</v>
      </c>
      <c r="D247" s="34" t="s">
        <v>848</v>
      </c>
      <c r="E247" s="73">
        <v>7.3126010159999995</v>
      </c>
      <c r="F247" s="55">
        <v>1.326370158</v>
      </c>
      <c r="G247" s="110">
        <f t="shared" si="15"/>
        <v>4.5132430203545031</v>
      </c>
      <c r="H247" s="111">
        <v>7.2399688600000003</v>
      </c>
      <c r="I247" s="112">
        <v>0.33798434999999999</v>
      </c>
      <c r="J247" s="79">
        <f t="shared" si="17"/>
        <v>20.421018044178673</v>
      </c>
      <c r="K247" s="81">
        <f t="shared" si="18"/>
        <v>0.99006753467868958</v>
      </c>
      <c r="L247" s="62"/>
    </row>
    <row r="248" spans="1:12" x14ac:dyDescent="0.15">
      <c r="A248" s="34" t="s">
        <v>1174</v>
      </c>
      <c r="B248" s="34" t="s">
        <v>1175</v>
      </c>
      <c r="C248" s="34" t="s">
        <v>844</v>
      </c>
      <c r="D248" s="34" t="s">
        <v>847</v>
      </c>
      <c r="E248" s="73">
        <v>7.2100394699999999</v>
      </c>
      <c r="F248" s="55">
        <v>3.0723407170000003</v>
      </c>
      <c r="G248" s="110">
        <f t="shared" si="15"/>
        <v>1.3467577766050218</v>
      </c>
      <c r="H248" s="111">
        <v>7.6064749699999998</v>
      </c>
      <c r="I248" s="112">
        <v>10.17699766</v>
      </c>
      <c r="J248" s="79">
        <f t="shared" si="17"/>
        <v>-0.25258163319652371</v>
      </c>
      <c r="K248" s="81">
        <f t="shared" si="18"/>
        <v>1.0549838182785982</v>
      </c>
      <c r="L248" s="62"/>
    </row>
    <row r="249" spans="1:12" x14ac:dyDescent="0.15">
      <c r="A249" s="34" t="s">
        <v>176</v>
      </c>
      <c r="B249" s="34" t="s">
        <v>177</v>
      </c>
      <c r="C249" s="34" t="s">
        <v>845</v>
      </c>
      <c r="D249" s="34" t="s">
        <v>848</v>
      </c>
      <c r="E249" s="73">
        <v>7.2012879519999995</v>
      </c>
      <c r="F249" s="55">
        <v>2.2776985699999996</v>
      </c>
      <c r="G249" s="110">
        <f t="shared" si="15"/>
        <v>2.1616509958119701</v>
      </c>
      <c r="H249" s="111">
        <v>20.997903688584948</v>
      </c>
      <c r="I249" s="112">
        <v>9.3031698338673507</v>
      </c>
      <c r="J249" s="79">
        <f t="shared" si="17"/>
        <v>1.2570698013212631</v>
      </c>
      <c r="K249" s="81">
        <f t="shared" si="18"/>
        <v>2.9158539178749603</v>
      </c>
      <c r="L249" s="62"/>
    </row>
    <row r="250" spans="1:12" x14ac:dyDescent="0.15">
      <c r="A250" s="34" t="s">
        <v>265</v>
      </c>
      <c r="B250" s="34" t="s">
        <v>483</v>
      </c>
      <c r="C250" s="34" t="s">
        <v>845</v>
      </c>
      <c r="D250" s="34" t="s">
        <v>848</v>
      </c>
      <c r="E250" s="73">
        <v>7.1622165999999998</v>
      </c>
      <c r="F250" s="55">
        <v>5.2610072900000002</v>
      </c>
      <c r="G250" s="110">
        <f t="shared" si="15"/>
        <v>0.36137743310368986</v>
      </c>
      <c r="H250" s="111">
        <v>6.4011588899999996</v>
      </c>
      <c r="I250" s="112">
        <v>2.2080556699999998</v>
      </c>
      <c r="J250" s="79">
        <f t="shared" si="17"/>
        <v>1.8990024920884356</v>
      </c>
      <c r="K250" s="81">
        <f t="shared" si="18"/>
        <v>0.89373991984548462</v>
      </c>
      <c r="L250" s="62"/>
    </row>
    <row r="251" spans="1:12" x14ac:dyDescent="0.15">
      <c r="A251" s="34" t="s">
        <v>1530</v>
      </c>
      <c r="B251" s="34" t="s">
        <v>1690</v>
      </c>
      <c r="C251" s="34" t="s">
        <v>844</v>
      </c>
      <c r="D251" s="34" t="s">
        <v>848</v>
      </c>
      <c r="E251" s="73">
        <v>7.0875198109999999</v>
      </c>
      <c r="F251" s="55">
        <v>2.1832419000000001</v>
      </c>
      <c r="G251" s="110">
        <f t="shared" si="15"/>
        <v>2.2463282291348476</v>
      </c>
      <c r="H251" s="111">
        <v>9.7645715299999996</v>
      </c>
      <c r="I251" s="112">
        <v>13.160001939999999</v>
      </c>
      <c r="J251" s="79">
        <f t="shared" si="17"/>
        <v>-0.2580113912961931</v>
      </c>
      <c r="K251" s="81">
        <f t="shared" si="18"/>
        <v>1.3777134724682041</v>
      </c>
      <c r="L251" s="62"/>
    </row>
    <row r="252" spans="1:12" x14ac:dyDescent="0.15">
      <c r="A252" s="34" t="s">
        <v>1607</v>
      </c>
      <c r="B252" s="34" t="s">
        <v>1608</v>
      </c>
      <c r="C252" s="34" t="s">
        <v>844</v>
      </c>
      <c r="D252" s="34" t="s">
        <v>847</v>
      </c>
      <c r="E252" s="73">
        <v>6.9398369850000003</v>
      </c>
      <c r="F252" s="55">
        <v>7.1432240140000003</v>
      </c>
      <c r="G252" s="110">
        <f t="shared" si="15"/>
        <v>-2.8472721645209753E-2</v>
      </c>
      <c r="H252" s="111">
        <v>5.0251126900000003</v>
      </c>
      <c r="I252" s="112">
        <v>2.19390785</v>
      </c>
      <c r="J252" s="79">
        <f t="shared" si="17"/>
        <v>1.2904848487597143</v>
      </c>
      <c r="K252" s="81">
        <f t="shared" si="18"/>
        <v>0.72409664677447749</v>
      </c>
      <c r="L252" s="62"/>
    </row>
    <row r="253" spans="1:12" x14ac:dyDescent="0.15">
      <c r="A253" s="34" t="s">
        <v>2002</v>
      </c>
      <c r="B253" s="34" t="s">
        <v>2006</v>
      </c>
      <c r="C253" s="34" t="s">
        <v>844</v>
      </c>
      <c r="D253" s="34" t="s">
        <v>848</v>
      </c>
      <c r="E253" s="73">
        <v>6.9185103099999994</v>
      </c>
      <c r="F253" s="55">
        <v>2.4935486</v>
      </c>
      <c r="G253" s="110">
        <f t="shared" si="15"/>
        <v>1.7745640530126421</v>
      </c>
      <c r="H253" s="111">
        <v>12.68645373</v>
      </c>
      <c r="I253" s="112">
        <v>9.5219999999999992E-3</v>
      </c>
      <c r="J253" s="79">
        <f t="shared" si="17"/>
        <v>1331.330784499055</v>
      </c>
      <c r="K253" s="81">
        <f t="shared" si="18"/>
        <v>1.8336973078818757</v>
      </c>
      <c r="L253" s="62"/>
    </row>
    <row r="254" spans="1:12" x14ac:dyDescent="0.15">
      <c r="A254" s="34" t="s">
        <v>1671</v>
      </c>
      <c r="B254" s="34" t="s">
        <v>1047</v>
      </c>
      <c r="C254" s="34" t="s">
        <v>844</v>
      </c>
      <c r="D254" s="34" t="s">
        <v>847</v>
      </c>
      <c r="E254" s="73">
        <v>6.8035292699999994</v>
      </c>
      <c r="F254" s="55">
        <v>3.7326584300000003</v>
      </c>
      <c r="G254" s="110">
        <f t="shared" si="15"/>
        <v>0.8227034156993569</v>
      </c>
      <c r="H254" s="111">
        <v>43.005499103278602</v>
      </c>
      <c r="I254" s="112">
        <v>134.067815315996</v>
      </c>
      <c r="J254" s="79">
        <f t="shared" si="17"/>
        <v>-0.67922577837257037</v>
      </c>
      <c r="K254" s="81">
        <f t="shared" si="18"/>
        <v>6.3210574095580547</v>
      </c>
      <c r="L254" s="62"/>
    </row>
    <row r="255" spans="1:12" x14ac:dyDescent="0.15">
      <c r="A255" s="34" t="s">
        <v>249</v>
      </c>
      <c r="B255" s="34" t="s">
        <v>316</v>
      </c>
      <c r="C255" s="34" t="s">
        <v>845</v>
      </c>
      <c r="D255" s="34" t="s">
        <v>848</v>
      </c>
      <c r="E255" s="73">
        <v>6.7976217949999995</v>
      </c>
      <c r="F255" s="55">
        <v>4.6832888499999994</v>
      </c>
      <c r="G255" s="110">
        <f t="shared" si="15"/>
        <v>0.45146327991279045</v>
      </c>
      <c r="H255" s="111">
        <v>41.729322889999999</v>
      </c>
      <c r="I255" s="112">
        <v>4.9660339800000006</v>
      </c>
      <c r="J255" s="79">
        <f t="shared" si="17"/>
        <v>7.4029475146684351</v>
      </c>
      <c r="K255" s="81">
        <f t="shared" si="18"/>
        <v>6.1388120946496407</v>
      </c>
      <c r="L255" s="62"/>
    </row>
    <row r="256" spans="1:12" x14ac:dyDescent="0.15">
      <c r="A256" s="34" t="s">
        <v>327</v>
      </c>
      <c r="B256" s="34" t="s">
        <v>328</v>
      </c>
      <c r="C256" s="34" t="s">
        <v>845</v>
      </c>
      <c r="D256" s="34" t="s">
        <v>848</v>
      </c>
      <c r="E256" s="73">
        <v>6.7582904000000008</v>
      </c>
      <c r="F256" s="55">
        <v>5.2572261249999999</v>
      </c>
      <c r="G256" s="110">
        <f t="shared" si="15"/>
        <v>0.28552400815743884</v>
      </c>
      <c r="H256" s="111">
        <v>6.8443462100000003</v>
      </c>
      <c r="I256" s="112">
        <v>6.0448037699999997</v>
      </c>
      <c r="J256" s="79">
        <f t="shared" si="17"/>
        <v>0.13226937886190493</v>
      </c>
      <c r="K256" s="81">
        <f t="shared" si="18"/>
        <v>1.012733369669939</v>
      </c>
      <c r="L256" s="62"/>
    </row>
    <row r="257" spans="1:12" x14ac:dyDescent="0.15">
      <c r="A257" s="34" t="s">
        <v>1433</v>
      </c>
      <c r="B257" s="34" t="s">
        <v>517</v>
      </c>
      <c r="C257" s="34" t="s">
        <v>844</v>
      </c>
      <c r="D257" s="34" t="s">
        <v>847</v>
      </c>
      <c r="E257" s="73">
        <v>6.723674076</v>
      </c>
      <c r="F257" s="55">
        <v>6.0641159809999996</v>
      </c>
      <c r="G257" s="110">
        <f t="shared" si="15"/>
        <v>0.10876409637719964</v>
      </c>
      <c r="H257" s="111">
        <v>8.0380399999999998E-3</v>
      </c>
      <c r="I257" s="112">
        <v>0.86751589000000007</v>
      </c>
      <c r="J257" s="79">
        <f t="shared" si="17"/>
        <v>-0.99073441755631708</v>
      </c>
      <c r="K257" s="81">
        <f t="shared" si="18"/>
        <v>1.1954832892170663E-3</v>
      </c>
      <c r="L257" s="62"/>
    </row>
    <row r="258" spans="1:12" x14ac:dyDescent="0.15">
      <c r="A258" s="34" t="s">
        <v>1524</v>
      </c>
      <c r="B258" s="34" t="s">
        <v>1684</v>
      </c>
      <c r="C258" s="34" t="s">
        <v>844</v>
      </c>
      <c r="D258" s="34" t="s">
        <v>848</v>
      </c>
      <c r="E258" s="73">
        <v>6.5524572379999997</v>
      </c>
      <c r="F258" s="55">
        <v>2.4734002400000001</v>
      </c>
      <c r="G258" s="110">
        <f t="shared" si="15"/>
        <v>1.6491698076329122</v>
      </c>
      <c r="H258" s="111">
        <v>33.16936372</v>
      </c>
      <c r="I258" s="112">
        <v>7.0206960000000013E-2</v>
      </c>
      <c r="J258" s="79">
        <f t="shared" si="17"/>
        <v>471.45121737218068</v>
      </c>
      <c r="K258" s="81">
        <f t="shared" si="18"/>
        <v>5.0621259346248326</v>
      </c>
      <c r="L258" s="62"/>
    </row>
    <row r="259" spans="1:12" x14ac:dyDescent="0.15">
      <c r="A259" s="34" t="s">
        <v>398</v>
      </c>
      <c r="B259" s="34" t="s">
        <v>399</v>
      </c>
      <c r="C259" s="34" t="s">
        <v>846</v>
      </c>
      <c r="D259" s="34" t="s">
        <v>848</v>
      </c>
      <c r="E259" s="73">
        <v>6.3887987500000003</v>
      </c>
      <c r="F259" s="55">
        <v>0.84662499999999996</v>
      </c>
      <c r="G259" s="110">
        <f t="shared" si="15"/>
        <v>6.5461966632216155</v>
      </c>
      <c r="H259" s="111">
        <v>1.59087712</v>
      </c>
      <c r="I259" s="112">
        <v>15.41029939759035</v>
      </c>
      <c r="J259" s="79">
        <f t="shared" si="17"/>
        <v>-0.89676533343351139</v>
      </c>
      <c r="K259" s="81">
        <f t="shared" ref="K259:K284" si="19">IF(ISERROR(H259/E259),"",(H259/E259))</f>
        <v>0.24901036677669647</v>
      </c>
      <c r="L259" s="62"/>
    </row>
    <row r="260" spans="1:12" x14ac:dyDescent="0.15">
      <c r="A260" s="34" t="s">
        <v>123</v>
      </c>
      <c r="B260" s="34" t="s">
        <v>124</v>
      </c>
      <c r="C260" s="34" t="s">
        <v>844</v>
      </c>
      <c r="D260" s="34" t="s">
        <v>848</v>
      </c>
      <c r="E260" s="73">
        <v>6.3729437400000002</v>
      </c>
      <c r="F260" s="55">
        <v>6.8958190000000003E-2</v>
      </c>
      <c r="G260" s="110">
        <f t="shared" si="15"/>
        <v>91.417503127619796</v>
      </c>
      <c r="H260" s="111">
        <v>3.3577755899999997</v>
      </c>
      <c r="I260" s="112">
        <v>0.10410487</v>
      </c>
      <c r="J260" s="79">
        <f t="shared" si="17"/>
        <v>31.253780154569135</v>
      </c>
      <c r="K260" s="81">
        <f t="shared" si="19"/>
        <v>0.52687984187351378</v>
      </c>
      <c r="L260" s="62"/>
    </row>
    <row r="261" spans="1:12" x14ac:dyDescent="0.15">
      <c r="A261" s="34" t="s">
        <v>1280</v>
      </c>
      <c r="B261" s="34" t="s">
        <v>1822</v>
      </c>
      <c r="C261" s="34" t="s">
        <v>844</v>
      </c>
      <c r="D261" s="34" t="s">
        <v>848</v>
      </c>
      <c r="E261" s="73">
        <v>6.3455853800000002</v>
      </c>
      <c r="F261" s="55">
        <v>2.04482461</v>
      </c>
      <c r="G261" s="110">
        <f t="shared" si="15"/>
        <v>2.1032418863542532</v>
      </c>
      <c r="H261" s="111">
        <v>15.61909032</v>
      </c>
      <c r="I261" s="112">
        <v>20.475378500000001</v>
      </c>
      <c r="J261" s="79">
        <f t="shared" si="17"/>
        <v>-0.23717696744897787</v>
      </c>
      <c r="K261" s="81">
        <f t="shared" si="19"/>
        <v>2.4614104743162404</v>
      </c>
      <c r="L261" s="62"/>
    </row>
    <row r="262" spans="1:12" x14ac:dyDescent="0.15">
      <c r="A262" s="34" t="s">
        <v>1429</v>
      </c>
      <c r="B262" s="34" t="s">
        <v>521</v>
      </c>
      <c r="C262" s="34" t="s">
        <v>844</v>
      </c>
      <c r="D262" s="34" t="s">
        <v>847</v>
      </c>
      <c r="E262" s="73">
        <v>6.2078549770000002</v>
      </c>
      <c r="F262" s="55">
        <v>3.6200937440000001</v>
      </c>
      <c r="G262" s="110">
        <f t="shared" si="15"/>
        <v>0.71483265793572226</v>
      </c>
      <c r="H262" s="111">
        <v>1.9784548500000001</v>
      </c>
      <c r="I262" s="112">
        <v>37.22860627</v>
      </c>
      <c r="J262" s="79">
        <f t="shared" si="17"/>
        <v>-0.94685659635895902</v>
      </c>
      <c r="K262" s="81">
        <f t="shared" si="19"/>
        <v>0.31870184747068714</v>
      </c>
      <c r="L262" s="62"/>
    </row>
    <row r="263" spans="1:12" x14ac:dyDescent="0.15">
      <c r="A263" s="34" t="s">
        <v>1157</v>
      </c>
      <c r="B263" s="34" t="s">
        <v>1158</v>
      </c>
      <c r="C263" s="34" t="s">
        <v>844</v>
      </c>
      <c r="D263" s="34" t="s">
        <v>847</v>
      </c>
      <c r="E263" s="73">
        <v>6.1322187970000002</v>
      </c>
      <c r="F263" s="55">
        <v>6.0522098559999993</v>
      </c>
      <c r="G263" s="110">
        <f t="shared" si="15"/>
        <v>1.3219789614645094E-2</v>
      </c>
      <c r="H263" s="111">
        <v>39.191602709999998</v>
      </c>
      <c r="I263" s="112">
        <v>7.51545694</v>
      </c>
      <c r="J263" s="79">
        <f t="shared" si="17"/>
        <v>4.2147997151587697</v>
      </c>
      <c r="K263" s="81">
        <f t="shared" si="19"/>
        <v>6.3910966009845058</v>
      </c>
      <c r="L263" s="62"/>
    </row>
    <row r="264" spans="1:12" x14ac:dyDescent="0.15">
      <c r="A264" s="34" t="s">
        <v>1090</v>
      </c>
      <c r="B264" s="34" t="s">
        <v>1091</v>
      </c>
      <c r="C264" s="34" t="s">
        <v>353</v>
      </c>
      <c r="D264" s="34" t="s">
        <v>847</v>
      </c>
      <c r="E264" s="73">
        <v>6.1102541299999995</v>
      </c>
      <c r="F264" s="55">
        <v>2.9933775599999999</v>
      </c>
      <c r="G264" s="110">
        <f t="shared" ref="G264:G327" si="20">IF(ISERROR(E264/F264-1),"",((E264/F264-1)))</f>
        <v>1.0412574115775759</v>
      </c>
      <c r="H264" s="111">
        <v>1.0632703700000001</v>
      </c>
      <c r="I264" s="112">
        <v>3.4011248938554202</v>
      </c>
      <c r="J264" s="79">
        <f t="shared" si="17"/>
        <v>-0.6873768523111462</v>
      </c>
      <c r="K264" s="81">
        <f t="shared" si="19"/>
        <v>0.17401409947576113</v>
      </c>
      <c r="L264" s="62"/>
    </row>
    <row r="265" spans="1:12" x14ac:dyDescent="0.15">
      <c r="A265" s="34" t="s">
        <v>950</v>
      </c>
      <c r="B265" s="34" t="s">
        <v>1355</v>
      </c>
      <c r="C265" s="34" t="s">
        <v>844</v>
      </c>
      <c r="D265" s="34" t="s">
        <v>847</v>
      </c>
      <c r="E265" s="73">
        <v>6.0759971440000005</v>
      </c>
      <c r="F265" s="55">
        <v>0.27728595</v>
      </c>
      <c r="G265" s="110">
        <f t="shared" si="20"/>
        <v>20.912387353199829</v>
      </c>
      <c r="H265" s="111">
        <v>13.13964975</v>
      </c>
      <c r="I265" s="112">
        <v>7.5367799999999999E-2</v>
      </c>
      <c r="J265" s="79">
        <f t="shared" si="17"/>
        <v>173.34036485077183</v>
      </c>
      <c r="K265" s="81">
        <f t="shared" si="19"/>
        <v>2.1625503499413758</v>
      </c>
      <c r="L265" s="62"/>
    </row>
    <row r="266" spans="1:12" x14ac:dyDescent="0.15">
      <c r="A266" s="34" t="s">
        <v>493</v>
      </c>
      <c r="B266" s="34" t="s">
        <v>494</v>
      </c>
      <c r="C266" s="34" t="s">
        <v>845</v>
      </c>
      <c r="D266" s="34" t="s">
        <v>848</v>
      </c>
      <c r="E266" s="73">
        <v>6.0595817500000004</v>
      </c>
      <c r="F266" s="55">
        <v>1.6072605800000002</v>
      </c>
      <c r="G266" s="110">
        <f t="shared" si="20"/>
        <v>2.7701302610184091</v>
      </c>
      <c r="H266" s="111">
        <v>4.7174859000000007</v>
      </c>
      <c r="I266" s="112">
        <v>0</v>
      </c>
      <c r="J266" s="79" t="str">
        <f t="shared" si="17"/>
        <v/>
      </c>
      <c r="K266" s="81">
        <f t="shared" si="19"/>
        <v>0.77851675158933209</v>
      </c>
      <c r="L266" s="62"/>
    </row>
    <row r="267" spans="1:12" x14ac:dyDescent="0.15">
      <c r="A267" s="34" t="s">
        <v>229</v>
      </c>
      <c r="B267" s="34" t="s">
        <v>1770</v>
      </c>
      <c r="C267" s="34" t="s">
        <v>844</v>
      </c>
      <c r="D267" s="34" t="s">
        <v>847</v>
      </c>
      <c r="E267" s="73">
        <v>5.9914715099999993</v>
      </c>
      <c r="F267" s="55">
        <v>5.42204424</v>
      </c>
      <c r="G267" s="110">
        <f t="shared" si="20"/>
        <v>0.10502077164903389</v>
      </c>
      <c r="H267" s="111">
        <v>0.31728221000000001</v>
      </c>
      <c r="I267" s="112">
        <v>17.911641109999998</v>
      </c>
      <c r="J267" s="79">
        <f t="shared" si="17"/>
        <v>-0.98228625685097815</v>
      </c>
      <c r="K267" s="81">
        <f t="shared" si="19"/>
        <v>5.2955640274754481E-2</v>
      </c>
      <c r="L267" s="62"/>
    </row>
    <row r="268" spans="1:12" x14ac:dyDescent="0.15">
      <c r="A268" s="34" t="s">
        <v>855</v>
      </c>
      <c r="B268" s="34" t="s">
        <v>856</v>
      </c>
      <c r="C268" s="34" t="s">
        <v>844</v>
      </c>
      <c r="D268" s="34" t="s">
        <v>848</v>
      </c>
      <c r="E268" s="73">
        <v>5.8982134779999997</v>
      </c>
      <c r="F268" s="55">
        <v>3.805315717</v>
      </c>
      <c r="G268" s="110">
        <f t="shared" si="20"/>
        <v>0.54999319810708891</v>
      </c>
      <c r="H268" s="111">
        <v>6.9017690000000007E-2</v>
      </c>
      <c r="I268" s="112">
        <v>1.34978113</v>
      </c>
      <c r="J268" s="79">
        <f t="shared" si="17"/>
        <v>-0.94886749528051262</v>
      </c>
      <c r="K268" s="81">
        <f t="shared" si="19"/>
        <v>1.170145676439689E-2</v>
      </c>
      <c r="L268" s="62"/>
    </row>
    <row r="269" spans="1:12" x14ac:dyDescent="0.15">
      <c r="A269" s="34" t="s">
        <v>238</v>
      </c>
      <c r="B269" s="34" t="s">
        <v>1382</v>
      </c>
      <c r="C269" s="34" t="s">
        <v>844</v>
      </c>
      <c r="D269" s="34" t="s">
        <v>847</v>
      </c>
      <c r="E269" s="73">
        <v>5.7982604249999996</v>
      </c>
      <c r="F269" s="55">
        <v>1.4274394399999999</v>
      </c>
      <c r="G269" s="110">
        <f t="shared" si="20"/>
        <v>3.0620009945921067</v>
      </c>
      <c r="H269" s="111">
        <v>4.2078603600000006</v>
      </c>
      <c r="I269" s="112">
        <v>4.0399810199999999</v>
      </c>
      <c r="J269" s="79">
        <f t="shared" si="17"/>
        <v>4.1554487303012255E-2</v>
      </c>
      <c r="K269" s="81">
        <f t="shared" si="19"/>
        <v>0.72571082558783151</v>
      </c>
      <c r="L269" s="62"/>
    </row>
    <row r="270" spans="1:12" x14ac:dyDescent="0.15">
      <c r="A270" s="34" t="s">
        <v>1500</v>
      </c>
      <c r="B270" s="34" t="s">
        <v>504</v>
      </c>
      <c r="C270" s="34" t="s">
        <v>845</v>
      </c>
      <c r="D270" s="34" t="s">
        <v>848</v>
      </c>
      <c r="E270" s="73">
        <v>5.7654085099999994</v>
      </c>
      <c r="F270" s="55">
        <v>10.22777891</v>
      </c>
      <c r="G270" s="110">
        <f t="shared" si="20"/>
        <v>-0.43629906739937541</v>
      </c>
      <c r="H270" s="111">
        <v>15.65992366</v>
      </c>
      <c r="I270" s="112">
        <v>5.6989678600000007</v>
      </c>
      <c r="J270" s="79">
        <f t="shared" si="17"/>
        <v>1.7478526015059854</v>
      </c>
      <c r="K270" s="81">
        <f t="shared" si="19"/>
        <v>2.7161863088865497</v>
      </c>
      <c r="L270" s="62"/>
    </row>
    <row r="271" spans="1:12" x14ac:dyDescent="0.15">
      <c r="A271" s="34" t="s">
        <v>1462</v>
      </c>
      <c r="B271" s="34" t="s">
        <v>613</v>
      </c>
      <c r="C271" s="34" t="s">
        <v>844</v>
      </c>
      <c r="D271" s="34" t="s">
        <v>847</v>
      </c>
      <c r="E271" s="73">
        <v>5.5996862900000002</v>
      </c>
      <c r="F271" s="55">
        <v>3.9136025249999999</v>
      </c>
      <c r="G271" s="110">
        <f t="shared" si="20"/>
        <v>0.4308265221696217</v>
      </c>
      <c r="H271" s="111">
        <v>4.9899751800000001</v>
      </c>
      <c r="I271" s="112">
        <v>3.79462784</v>
      </c>
      <c r="J271" s="79">
        <f t="shared" si="17"/>
        <v>0.31501042800550372</v>
      </c>
      <c r="K271" s="81">
        <f t="shared" si="19"/>
        <v>0.8911169164799766</v>
      </c>
      <c r="L271" s="62"/>
    </row>
    <row r="272" spans="1:12" x14ac:dyDescent="0.15">
      <c r="A272" s="34" t="s">
        <v>1538</v>
      </c>
      <c r="B272" s="34" t="s">
        <v>1698</v>
      </c>
      <c r="C272" s="34" t="s">
        <v>844</v>
      </c>
      <c r="D272" s="34" t="s">
        <v>848</v>
      </c>
      <c r="E272" s="73">
        <v>5.5261124600000002</v>
      </c>
      <c r="F272" s="55">
        <v>1.6148747350000001</v>
      </c>
      <c r="G272" s="110">
        <f t="shared" si="20"/>
        <v>2.4220068840200164</v>
      </c>
      <c r="H272" s="111">
        <v>26.625892910000001</v>
      </c>
      <c r="I272" s="112">
        <v>0.14140835000000002</v>
      </c>
      <c r="J272" s="79">
        <f t="shared" si="17"/>
        <v>187.29081104475088</v>
      </c>
      <c r="K272" s="81">
        <f t="shared" si="19"/>
        <v>4.8181959927033411</v>
      </c>
      <c r="L272" s="62"/>
    </row>
    <row r="273" spans="1:12" x14ac:dyDescent="0.15">
      <c r="A273" s="34" t="s">
        <v>1279</v>
      </c>
      <c r="B273" s="34" t="s">
        <v>675</v>
      </c>
      <c r="C273" s="34" t="s">
        <v>844</v>
      </c>
      <c r="D273" s="34" t="s">
        <v>847</v>
      </c>
      <c r="E273" s="73">
        <v>5.5241178570000002</v>
      </c>
      <c r="F273" s="55">
        <v>3.9128415620000001</v>
      </c>
      <c r="G273" s="110">
        <f t="shared" si="20"/>
        <v>0.41179185752065472</v>
      </c>
      <c r="H273" s="111">
        <v>28.243780190000003</v>
      </c>
      <c r="I273" s="112">
        <v>8.1104347800000003</v>
      </c>
      <c r="J273" s="79">
        <f t="shared" si="17"/>
        <v>2.4824002604210573</v>
      </c>
      <c r="K273" s="81">
        <f t="shared" si="19"/>
        <v>5.1128127460586876</v>
      </c>
      <c r="L273" s="62"/>
    </row>
    <row r="274" spans="1:12" x14ac:dyDescent="0.15">
      <c r="A274" s="34" t="s">
        <v>208</v>
      </c>
      <c r="B274" s="34" t="s">
        <v>1371</v>
      </c>
      <c r="C274" s="34" t="s">
        <v>845</v>
      </c>
      <c r="D274" s="34" t="s">
        <v>848</v>
      </c>
      <c r="E274" s="73">
        <v>5.4922968010000002</v>
      </c>
      <c r="F274" s="55">
        <v>4.078477694</v>
      </c>
      <c r="G274" s="110">
        <f t="shared" si="20"/>
        <v>0.34665363232951396</v>
      </c>
      <c r="H274" s="111">
        <v>2.8916029399999998</v>
      </c>
      <c r="I274" s="112">
        <v>2.7876119799999999</v>
      </c>
      <c r="J274" s="79">
        <f t="shared" si="17"/>
        <v>3.7304675380251506E-2</v>
      </c>
      <c r="K274" s="81">
        <f t="shared" si="19"/>
        <v>0.52648337203363016</v>
      </c>
      <c r="L274" s="62"/>
    </row>
    <row r="275" spans="1:12" x14ac:dyDescent="0.15">
      <c r="A275" s="34" t="s">
        <v>207</v>
      </c>
      <c r="B275" s="34" t="s">
        <v>1369</v>
      </c>
      <c r="C275" s="34" t="s">
        <v>845</v>
      </c>
      <c r="D275" s="34" t="s">
        <v>848</v>
      </c>
      <c r="E275" s="73">
        <v>5.4425874240000001</v>
      </c>
      <c r="F275" s="55">
        <v>1.6439677860000002</v>
      </c>
      <c r="G275" s="110">
        <f t="shared" si="20"/>
        <v>2.3106411636219248</v>
      </c>
      <c r="H275" s="111">
        <v>4.4537842100000002</v>
      </c>
      <c r="I275" s="112">
        <v>0.84601005000000007</v>
      </c>
      <c r="J275" s="79">
        <f t="shared" si="17"/>
        <v>4.2644578040178125</v>
      </c>
      <c r="K275" s="81">
        <f t="shared" si="19"/>
        <v>0.81832111512996442</v>
      </c>
      <c r="L275" s="62"/>
    </row>
    <row r="276" spans="1:12" x14ac:dyDescent="0.15">
      <c r="A276" s="34" t="s">
        <v>1234</v>
      </c>
      <c r="B276" s="34" t="s">
        <v>1235</v>
      </c>
      <c r="C276" s="34" t="s">
        <v>845</v>
      </c>
      <c r="D276" s="34" t="s">
        <v>847</v>
      </c>
      <c r="E276" s="73">
        <v>5.39310388</v>
      </c>
      <c r="F276" s="55">
        <v>2.58248576</v>
      </c>
      <c r="G276" s="110">
        <f t="shared" si="20"/>
        <v>1.0883382838091622</v>
      </c>
      <c r="H276" s="111">
        <v>1.2207525700000001</v>
      </c>
      <c r="I276" s="112">
        <v>7.8885629999999998E-2</v>
      </c>
      <c r="J276" s="79">
        <f t="shared" si="17"/>
        <v>14.474967620845522</v>
      </c>
      <c r="K276" s="81">
        <f t="shared" si="19"/>
        <v>0.22635435867035444</v>
      </c>
      <c r="L276" s="62"/>
    </row>
    <row r="277" spans="1:12" x14ac:dyDescent="0.15">
      <c r="A277" s="34" t="s">
        <v>1512</v>
      </c>
      <c r="B277" s="34" t="s">
        <v>1752</v>
      </c>
      <c r="C277" s="34" t="s">
        <v>845</v>
      </c>
      <c r="D277" s="34" t="s">
        <v>848</v>
      </c>
      <c r="E277" s="73">
        <v>5.3783399139999997</v>
      </c>
      <c r="F277" s="55">
        <v>1.897472203</v>
      </c>
      <c r="G277" s="110">
        <f t="shared" si="20"/>
        <v>1.8344762603091476</v>
      </c>
      <c r="H277" s="111">
        <v>2.05899492</v>
      </c>
      <c r="I277" s="112">
        <v>2.4675141900000002</v>
      </c>
      <c r="J277" s="79">
        <f t="shared" si="17"/>
        <v>-0.16555903575168507</v>
      </c>
      <c r="K277" s="81">
        <f t="shared" si="19"/>
        <v>0.38283093908593746</v>
      </c>
      <c r="L277" s="62"/>
    </row>
    <row r="278" spans="1:12" x14ac:dyDescent="0.15">
      <c r="A278" s="34" t="s">
        <v>1238</v>
      </c>
      <c r="B278" s="34" t="s">
        <v>1239</v>
      </c>
      <c r="C278" s="34" t="s">
        <v>845</v>
      </c>
      <c r="D278" s="34" t="s">
        <v>847</v>
      </c>
      <c r="E278" s="73">
        <v>5.37398665</v>
      </c>
      <c r="F278" s="55">
        <v>0.82095823000000001</v>
      </c>
      <c r="G278" s="110">
        <f t="shared" si="20"/>
        <v>5.5459927845537278</v>
      </c>
      <c r="H278" s="111">
        <v>5.1750824800000004</v>
      </c>
      <c r="I278" s="112">
        <v>0.62437240000000005</v>
      </c>
      <c r="J278" s="79">
        <f t="shared" si="17"/>
        <v>7.2884549028752712</v>
      </c>
      <c r="K278" s="81">
        <f t="shared" si="19"/>
        <v>0.96298759506594611</v>
      </c>
      <c r="L278" s="62"/>
    </row>
    <row r="279" spans="1:12" x14ac:dyDescent="0.15">
      <c r="A279" s="34" t="s">
        <v>913</v>
      </c>
      <c r="B279" s="34" t="s">
        <v>914</v>
      </c>
      <c r="C279" s="34" t="s">
        <v>845</v>
      </c>
      <c r="D279" s="34" t="s">
        <v>848</v>
      </c>
      <c r="E279" s="73">
        <v>5.3396192100000004</v>
      </c>
      <c r="F279" s="55">
        <v>4.7579047300000008</v>
      </c>
      <c r="G279" s="110">
        <f t="shared" si="20"/>
        <v>0.12226274232271139</v>
      </c>
      <c r="H279" s="111">
        <v>0.20108082999999999</v>
      </c>
      <c r="I279" s="112">
        <v>0</v>
      </c>
      <c r="J279" s="79" t="str">
        <f t="shared" si="17"/>
        <v/>
      </c>
      <c r="K279" s="81">
        <f t="shared" si="19"/>
        <v>3.7658271515582473E-2</v>
      </c>
      <c r="L279" s="62"/>
    </row>
    <row r="280" spans="1:12" x14ac:dyDescent="0.15">
      <c r="A280" s="34" t="s">
        <v>867</v>
      </c>
      <c r="B280" s="34" t="s">
        <v>868</v>
      </c>
      <c r="C280" s="34" t="s">
        <v>844</v>
      </c>
      <c r="D280" s="34" t="s">
        <v>848</v>
      </c>
      <c r="E280" s="73">
        <v>5.3254290520000005</v>
      </c>
      <c r="F280" s="55">
        <v>2.4001957859999998</v>
      </c>
      <c r="G280" s="110">
        <f t="shared" si="20"/>
        <v>1.2187477717703152</v>
      </c>
      <c r="H280" s="111">
        <v>7.3157708899999996</v>
      </c>
      <c r="I280" s="112">
        <v>0.13073316000000001</v>
      </c>
      <c r="J280" s="79">
        <f t="shared" si="17"/>
        <v>54.959565958629</v>
      </c>
      <c r="K280" s="81">
        <f t="shared" si="19"/>
        <v>1.3737430014681189</v>
      </c>
      <c r="L280" s="62"/>
    </row>
    <row r="281" spans="1:12" x14ac:dyDescent="0.15">
      <c r="A281" s="34" t="s">
        <v>211</v>
      </c>
      <c r="B281" s="34" t="s">
        <v>1379</v>
      </c>
      <c r="C281" s="34" t="s">
        <v>845</v>
      </c>
      <c r="D281" s="34" t="s">
        <v>848</v>
      </c>
      <c r="E281" s="73">
        <v>5.2678627800000006</v>
      </c>
      <c r="F281" s="55">
        <v>0.95165198500000003</v>
      </c>
      <c r="G281" s="110">
        <f t="shared" si="20"/>
        <v>4.5354928724285699</v>
      </c>
      <c r="H281" s="111">
        <v>10.142829789999999</v>
      </c>
      <c r="I281" s="112">
        <v>0.22695307999999997</v>
      </c>
      <c r="J281" s="79">
        <f t="shared" si="17"/>
        <v>43.691307075453658</v>
      </c>
      <c r="K281" s="81">
        <f t="shared" si="19"/>
        <v>1.9254164760153447</v>
      </c>
      <c r="L281" s="62"/>
    </row>
    <row r="282" spans="1:12" x14ac:dyDescent="0.15">
      <c r="A282" s="34" t="s">
        <v>1521</v>
      </c>
      <c r="B282" s="34" t="s">
        <v>1681</v>
      </c>
      <c r="C282" s="34" t="s">
        <v>844</v>
      </c>
      <c r="D282" s="34" t="s">
        <v>848</v>
      </c>
      <c r="E282" s="73">
        <v>5.2479695900000003</v>
      </c>
      <c r="F282" s="55">
        <v>1.7242537760000001</v>
      </c>
      <c r="G282" s="110">
        <f t="shared" si="20"/>
        <v>2.0436178612724119</v>
      </c>
      <c r="H282" s="111">
        <v>0.6592653100000001</v>
      </c>
      <c r="I282" s="112">
        <v>34.021943460000003</v>
      </c>
      <c r="J282" s="79">
        <f t="shared" si="17"/>
        <v>-0.98062235007899812</v>
      </c>
      <c r="K282" s="81">
        <f t="shared" si="19"/>
        <v>0.12562292877158232</v>
      </c>
      <c r="L282" s="62"/>
    </row>
    <row r="283" spans="1:12" x14ac:dyDescent="0.15">
      <c r="A283" s="34" t="s">
        <v>1501</v>
      </c>
      <c r="B283" s="34" t="s">
        <v>505</v>
      </c>
      <c r="C283" s="34" t="s">
        <v>845</v>
      </c>
      <c r="D283" s="34" t="s">
        <v>848</v>
      </c>
      <c r="E283" s="73">
        <v>5.24003584</v>
      </c>
      <c r="F283" s="55">
        <v>9.7991964300000003</v>
      </c>
      <c r="G283" s="110">
        <f t="shared" si="20"/>
        <v>-0.46525861814977421</v>
      </c>
      <c r="H283" s="111">
        <v>18.219695160000001</v>
      </c>
      <c r="I283" s="112">
        <v>17.99782613</v>
      </c>
      <c r="J283" s="79">
        <f t="shared" si="17"/>
        <v>1.2327546026804637E-2</v>
      </c>
      <c r="K283" s="81">
        <f t="shared" si="19"/>
        <v>3.4770172793321965</v>
      </c>
      <c r="L283" s="62"/>
    </row>
    <row r="284" spans="1:12" x14ac:dyDescent="0.15">
      <c r="A284" s="34" t="s">
        <v>990</v>
      </c>
      <c r="B284" s="34" t="s">
        <v>991</v>
      </c>
      <c r="C284" s="34" t="s">
        <v>845</v>
      </c>
      <c r="D284" s="34" t="s">
        <v>848</v>
      </c>
      <c r="E284" s="73">
        <v>5.2192080700000005</v>
      </c>
      <c r="F284" s="55">
        <v>2.7607205000000001</v>
      </c>
      <c r="G284" s="110">
        <f t="shared" si="20"/>
        <v>0.89052389403418419</v>
      </c>
      <c r="H284" s="111">
        <v>5.8121519000000008</v>
      </c>
      <c r="I284" s="112">
        <v>0</v>
      </c>
      <c r="J284" s="79" t="str">
        <f t="shared" si="17"/>
        <v/>
      </c>
      <c r="K284" s="81">
        <f t="shared" si="19"/>
        <v>1.1136080075841852</v>
      </c>
      <c r="L284" s="62"/>
    </row>
    <row r="285" spans="1:12" x14ac:dyDescent="0.15">
      <c r="A285" s="34" t="s">
        <v>285</v>
      </c>
      <c r="B285" s="34" t="s">
        <v>1218</v>
      </c>
      <c r="C285" s="34" t="s">
        <v>845</v>
      </c>
      <c r="D285" s="34" t="s">
        <v>848</v>
      </c>
      <c r="E285" s="73">
        <v>5.1353646299999998</v>
      </c>
      <c r="F285" s="55">
        <v>6.2227185999999994</v>
      </c>
      <c r="G285" s="110">
        <f t="shared" si="20"/>
        <v>-0.17473937677336071</v>
      </c>
      <c r="H285" s="111">
        <v>2.54885078</v>
      </c>
      <c r="I285" s="112">
        <v>38.040615869999996</v>
      </c>
      <c r="J285" s="79">
        <f t="shared" si="17"/>
        <v>-0.93299659530459644</v>
      </c>
      <c r="K285" s="81">
        <f t="shared" ref="K285:K314" si="21">IF(ISERROR(H285/E285),"",(H285/E285))</f>
        <v>0.49633297022571893</v>
      </c>
      <c r="L285" s="62"/>
    </row>
    <row r="286" spans="1:12" x14ac:dyDescent="0.15">
      <c r="A286" s="34" t="s">
        <v>1076</v>
      </c>
      <c r="B286" s="34" t="s">
        <v>1077</v>
      </c>
      <c r="C286" s="34" t="s">
        <v>353</v>
      </c>
      <c r="D286" s="34" t="s">
        <v>847</v>
      </c>
      <c r="E286" s="73">
        <v>5.0849790700000002</v>
      </c>
      <c r="F286" s="55">
        <v>3.1485603100000001</v>
      </c>
      <c r="G286" s="110">
        <f t="shared" si="20"/>
        <v>0.6150172044822606</v>
      </c>
      <c r="H286" s="111">
        <v>0.53498403999999999</v>
      </c>
      <c r="I286" s="112">
        <v>2.7861624139290551</v>
      </c>
      <c r="J286" s="79">
        <f t="shared" si="17"/>
        <v>-0.8079853359138659</v>
      </c>
      <c r="K286" s="81">
        <f t="shared" si="21"/>
        <v>0.10520870049520184</v>
      </c>
      <c r="L286" s="62"/>
    </row>
    <row r="287" spans="1:12" x14ac:dyDescent="0.15">
      <c r="A287" s="34" t="s">
        <v>213</v>
      </c>
      <c r="B287" s="34" t="s">
        <v>1383</v>
      </c>
      <c r="C287" s="34" t="s">
        <v>845</v>
      </c>
      <c r="D287" s="34" t="s">
        <v>848</v>
      </c>
      <c r="E287" s="73">
        <v>5.0219313030000006</v>
      </c>
      <c r="F287" s="55">
        <v>2.6268062940000001</v>
      </c>
      <c r="G287" s="110">
        <f t="shared" si="20"/>
        <v>0.91180115354177715</v>
      </c>
      <c r="H287" s="111">
        <v>3.1450015899999997</v>
      </c>
      <c r="I287" s="112">
        <v>4.9740574400000002</v>
      </c>
      <c r="J287" s="79">
        <f t="shared" si="17"/>
        <v>-0.36771908488455263</v>
      </c>
      <c r="K287" s="81">
        <f t="shared" si="21"/>
        <v>0.62625340735370849</v>
      </c>
      <c r="L287" s="62"/>
    </row>
    <row r="288" spans="1:12" x14ac:dyDescent="0.15">
      <c r="A288" s="34" t="s">
        <v>591</v>
      </c>
      <c r="B288" s="34" t="s">
        <v>592</v>
      </c>
      <c r="C288" s="34" t="s">
        <v>844</v>
      </c>
      <c r="D288" s="34" t="s">
        <v>847</v>
      </c>
      <c r="E288" s="73">
        <v>5.0003365149999999</v>
      </c>
      <c r="F288" s="55">
        <v>2.5357187149999998</v>
      </c>
      <c r="G288" s="110">
        <f t="shared" si="20"/>
        <v>0.97196025151393828</v>
      </c>
      <c r="H288" s="111">
        <v>7.9133786399999995</v>
      </c>
      <c r="I288" s="112">
        <v>15.496828300000001</v>
      </c>
      <c r="J288" s="79">
        <f t="shared" si="17"/>
        <v>-0.48935495142577023</v>
      </c>
      <c r="K288" s="81">
        <f t="shared" si="21"/>
        <v>1.5825692163440324</v>
      </c>
      <c r="L288" s="62"/>
    </row>
    <row r="289" spans="1:12" x14ac:dyDescent="0.15">
      <c r="A289" s="34" t="s">
        <v>257</v>
      </c>
      <c r="B289" s="34" t="s">
        <v>1733</v>
      </c>
      <c r="C289" s="34" t="s">
        <v>845</v>
      </c>
      <c r="D289" s="34" t="s">
        <v>848</v>
      </c>
      <c r="E289" s="73">
        <v>4.9853518499999998</v>
      </c>
      <c r="F289" s="55">
        <v>9.56064662</v>
      </c>
      <c r="G289" s="110">
        <f t="shared" si="20"/>
        <v>-0.47855495050187313</v>
      </c>
      <c r="H289" s="111">
        <v>8.2049906200000002</v>
      </c>
      <c r="I289" s="112">
        <v>10.696468710000001</v>
      </c>
      <c r="J289" s="79">
        <f t="shared" si="17"/>
        <v>-0.23292529128522088</v>
      </c>
      <c r="K289" s="81">
        <f t="shared" si="21"/>
        <v>1.6458197669638905</v>
      </c>
      <c r="L289" s="62"/>
    </row>
    <row r="290" spans="1:12" x14ac:dyDescent="0.15">
      <c r="A290" s="34" t="s">
        <v>783</v>
      </c>
      <c r="B290" s="34" t="s">
        <v>784</v>
      </c>
      <c r="C290" s="34" t="s">
        <v>845</v>
      </c>
      <c r="D290" s="34" t="s">
        <v>848</v>
      </c>
      <c r="E290" s="73">
        <v>4.9826945899999995</v>
      </c>
      <c r="F290" s="55">
        <v>0.34559910999999999</v>
      </c>
      <c r="G290" s="110">
        <f t="shared" si="20"/>
        <v>13.41755619683164</v>
      </c>
      <c r="H290" s="111"/>
      <c r="I290" s="112">
        <v>0</v>
      </c>
      <c r="J290" s="79" t="str">
        <f t="shared" si="17"/>
        <v/>
      </c>
      <c r="K290" s="81">
        <f t="shared" si="21"/>
        <v>0</v>
      </c>
      <c r="L290" s="62"/>
    </row>
    <row r="291" spans="1:12" x14ac:dyDescent="0.15">
      <c r="A291" s="34" t="s">
        <v>1506</v>
      </c>
      <c r="B291" s="34" t="s">
        <v>1192</v>
      </c>
      <c r="C291" s="34" t="s">
        <v>845</v>
      </c>
      <c r="D291" s="34" t="s">
        <v>848</v>
      </c>
      <c r="E291" s="73">
        <v>4.9314911399999994</v>
      </c>
      <c r="F291" s="55">
        <v>7.2243451670000001</v>
      </c>
      <c r="G291" s="110">
        <f t="shared" si="20"/>
        <v>-0.31737880375283023</v>
      </c>
      <c r="H291" s="111">
        <v>7.4359008600000003</v>
      </c>
      <c r="I291" s="112">
        <v>7.8681832470977504</v>
      </c>
      <c r="J291" s="79">
        <f t="shared" si="17"/>
        <v>-5.4940559150957968E-2</v>
      </c>
      <c r="K291" s="81">
        <f t="shared" si="21"/>
        <v>1.5078402553918004</v>
      </c>
      <c r="L291" s="62"/>
    </row>
    <row r="292" spans="1:12" x14ac:dyDescent="0.15">
      <c r="A292" s="34" t="s">
        <v>1528</v>
      </c>
      <c r="B292" s="34" t="s">
        <v>1688</v>
      </c>
      <c r="C292" s="34" t="s">
        <v>844</v>
      </c>
      <c r="D292" s="34" t="s">
        <v>848</v>
      </c>
      <c r="E292" s="73">
        <v>4.9054378650000006</v>
      </c>
      <c r="F292" s="55">
        <v>3.44269683</v>
      </c>
      <c r="G292" s="110">
        <f t="shared" si="20"/>
        <v>0.42488232546459814</v>
      </c>
      <c r="H292" s="111">
        <v>0.64652757999999999</v>
      </c>
      <c r="I292" s="112">
        <v>1.2149749399999998</v>
      </c>
      <c r="J292" s="79">
        <f t="shared" si="17"/>
        <v>-0.4678675594741073</v>
      </c>
      <c r="K292" s="81">
        <f t="shared" si="21"/>
        <v>0.13179813867645429</v>
      </c>
      <c r="L292" s="62"/>
    </row>
    <row r="293" spans="1:12" x14ac:dyDescent="0.15">
      <c r="A293" s="34" t="s">
        <v>286</v>
      </c>
      <c r="B293" s="34" t="s">
        <v>1216</v>
      </c>
      <c r="C293" s="34" t="s">
        <v>845</v>
      </c>
      <c r="D293" s="34" t="s">
        <v>848</v>
      </c>
      <c r="E293" s="73">
        <v>4.8680365700000001</v>
      </c>
      <c r="F293" s="55">
        <v>2.0116299600000001</v>
      </c>
      <c r="G293" s="110">
        <f t="shared" si="20"/>
        <v>1.4199463454004233</v>
      </c>
      <c r="H293" s="111">
        <v>2.5127956</v>
      </c>
      <c r="I293" s="112">
        <v>0.56745849999999998</v>
      </c>
      <c r="J293" s="79">
        <f t="shared" si="17"/>
        <v>3.4281574775952777</v>
      </c>
      <c r="K293" s="81">
        <f t="shared" si="21"/>
        <v>0.51618256433928145</v>
      </c>
      <c r="L293" s="62"/>
    </row>
    <row r="294" spans="1:12" x14ac:dyDescent="0.15">
      <c r="A294" s="34" t="s">
        <v>786</v>
      </c>
      <c r="B294" s="34" t="s">
        <v>1613</v>
      </c>
      <c r="C294" s="34" t="s">
        <v>844</v>
      </c>
      <c r="D294" s="34" t="s">
        <v>847</v>
      </c>
      <c r="E294" s="73">
        <v>4.7780230299999999</v>
      </c>
      <c r="F294" s="55">
        <v>5.64937383</v>
      </c>
      <c r="G294" s="110">
        <f t="shared" si="20"/>
        <v>-0.15423847424874693</v>
      </c>
      <c r="H294" s="111">
        <v>4.6581398899999993</v>
      </c>
      <c r="I294" s="112">
        <v>4.8157996399999998</v>
      </c>
      <c r="J294" s="79">
        <f t="shared" si="17"/>
        <v>-3.2738021052719835E-2</v>
      </c>
      <c r="K294" s="81">
        <f t="shared" si="21"/>
        <v>0.97490946794369038</v>
      </c>
      <c r="L294" s="62"/>
    </row>
    <row r="295" spans="1:12" x14ac:dyDescent="0.15">
      <c r="A295" s="34" t="s">
        <v>1172</v>
      </c>
      <c r="B295" s="34" t="s">
        <v>1173</v>
      </c>
      <c r="C295" s="34" t="s">
        <v>844</v>
      </c>
      <c r="D295" s="34" t="s">
        <v>847</v>
      </c>
      <c r="E295" s="73">
        <v>4.7708293380000004</v>
      </c>
      <c r="F295" s="55">
        <v>2.2820866870000001</v>
      </c>
      <c r="G295" s="110">
        <f t="shared" si="20"/>
        <v>1.0905557028912285</v>
      </c>
      <c r="H295" s="111">
        <v>6.5758211600000003</v>
      </c>
      <c r="I295" s="112">
        <v>27.56837028</v>
      </c>
      <c r="J295" s="79">
        <f t="shared" ref="J295:J358" si="22">IF(ISERROR(H295/I295-1),"",((H295/I295-1)))</f>
        <v>-0.76147225631358573</v>
      </c>
      <c r="K295" s="81">
        <f t="shared" si="21"/>
        <v>1.378339214027865</v>
      </c>
      <c r="L295" s="62"/>
    </row>
    <row r="296" spans="1:12" x14ac:dyDescent="0.15">
      <c r="A296" s="34" t="s">
        <v>1494</v>
      </c>
      <c r="B296" s="34" t="s">
        <v>1046</v>
      </c>
      <c r="C296" s="34" t="s">
        <v>844</v>
      </c>
      <c r="D296" s="34" t="s">
        <v>847</v>
      </c>
      <c r="E296" s="73">
        <v>4.7694003600000006</v>
      </c>
      <c r="F296" s="55">
        <v>0.27</v>
      </c>
      <c r="G296" s="110">
        <f t="shared" si="20"/>
        <v>16.664445777777779</v>
      </c>
      <c r="H296" s="111">
        <v>17.772353980000002</v>
      </c>
      <c r="I296" s="112">
        <v>10.755830400000001</v>
      </c>
      <c r="J296" s="79">
        <f t="shared" si="22"/>
        <v>0.65234605967754944</v>
      </c>
      <c r="K296" s="81">
        <f t="shared" si="21"/>
        <v>3.7263288125386058</v>
      </c>
      <c r="L296" s="62"/>
    </row>
    <row r="297" spans="1:12" x14ac:dyDescent="0.15">
      <c r="A297" s="34" t="s">
        <v>1488</v>
      </c>
      <c r="B297" s="34" t="s">
        <v>879</v>
      </c>
      <c r="C297" s="34" t="s">
        <v>844</v>
      </c>
      <c r="D297" s="34" t="s">
        <v>847</v>
      </c>
      <c r="E297" s="73">
        <v>4.7192834800000005</v>
      </c>
      <c r="F297" s="55">
        <v>0.14202681</v>
      </c>
      <c r="G297" s="110">
        <f t="shared" si="20"/>
        <v>32.228117142108594</v>
      </c>
      <c r="H297" s="111">
        <v>245.58130349000001</v>
      </c>
      <c r="I297" s="112">
        <v>206.05272411999999</v>
      </c>
      <c r="J297" s="79">
        <f t="shared" si="22"/>
        <v>0.19183720835925255</v>
      </c>
      <c r="K297" s="81">
        <f t="shared" si="21"/>
        <v>52.037836788308375</v>
      </c>
      <c r="L297" s="62"/>
    </row>
    <row r="298" spans="1:12" x14ac:dyDescent="0.15">
      <c r="A298" s="34" t="s">
        <v>988</v>
      </c>
      <c r="B298" s="34" t="s">
        <v>989</v>
      </c>
      <c r="C298" s="34" t="s">
        <v>845</v>
      </c>
      <c r="D298" s="34" t="s">
        <v>848</v>
      </c>
      <c r="E298" s="73">
        <v>4.7187064900000006</v>
      </c>
      <c r="F298" s="55">
        <v>4.2908701300000001</v>
      </c>
      <c r="G298" s="110">
        <f t="shared" si="20"/>
        <v>9.970853161197879E-2</v>
      </c>
      <c r="H298" s="111">
        <v>1.2860389999999999E-2</v>
      </c>
      <c r="I298" s="112">
        <v>5.1194469999999999E-2</v>
      </c>
      <c r="J298" s="79">
        <f t="shared" si="22"/>
        <v>-0.74879337553450598</v>
      </c>
      <c r="K298" s="81">
        <f t="shared" si="21"/>
        <v>2.7254057922979644E-3</v>
      </c>
      <c r="L298" s="62"/>
    </row>
    <row r="299" spans="1:12" x14ac:dyDescent="0.15">
      <c r="A299" s="34" t="s">
        <v>1208</v>
      </c>
      <c r="B299" s="34" t="s">
        <v>1209</v>
      </c>
      <c r="C299" s="34" t="s">
        <v>844</v>
      </c>
      <c r="D299" s="34" t="s">
        <v>848</v>
      </c>
      <c r="E299" s="73">
        <v>4.6837392199999996</v>
      </c>
      <c r="F299" s="55">
        <v>3.61892814</v>
      </c>
      <c r="G299" s="110">
        <f t="shared" si="20"/>
        <v>0.29423382803063891</v>
      </c>
      <c r="H299" s="111">
        <v>7.8641102300000005</v>
      </c>
      <c r="I299" s="112">
        <v>7.0945569100000005</v>
      </c>
      <c r="J299" s="79">
        <f t="shared" si="22"/>
        <v>0.10847094889256437</v>
      </c>
      <c r="K299" s="81">
        <f t="shared" si="21"/>
        <v>1.6790239295175791</v>
      </c>
      <c r="L299" s="62"/>
    </row>
    <row r="300" spans="1:12" x14ac:dyDescent="0.15">
      <c r="A300" s="34" t="s">
        <v>871</v>
      </c>
      <c r="B300" s="34" t="s">
        <v>874</v>
      </c>
      <c r="C300" s="34" t="s">
        <v>844</v>
      </c>
      <c r="D300" s="34" t="s">
        <v>847</v>
      </c>
      <c r="E300" s="73">
        <v>4.5982197000000005</v>
      </c>
      <c r="F300" s="55">
        <v>3.24421553</v>
      </c>
      <c r="G300" s="110">
        <f t="shared" si="20"/>
        <v>0.41735949953978557</v>
      </c>
      <c r="H300" s="111">
        <v>4.1965665400000001</v>
      </c>
      <c r="I300" s="112">
        <v>3.4617289700000002</v>
      </c>
      <c r="J300" s="79">
        <f t="shared" si="22"/>
        <v>0.21227472640644063</v>
      </c>
      <c r="K300" s="81">
        <f t="shared" si="21"/>
        <v>0.91265028941527082</v>
      </c>
      <c r="L300" s="62"/>
    </row>
    <row r="301" spans="1:12" x14ac:dyDescent="0.15">
      <c r="A301" s="34" t="s">
        <v>872</v>
      </c>
      <c r="B301" s="34" t="s">
        <v>875</v>
      </c>
      <c r="C301" s="34" t="s">
        <v>844</v>
      </c>
      <c r="D301" s="34" t="s">
        <v>847</v>
      </c>
      <c r="E301" s="73">
        <v>4.5936147699999994</v>
      </c>
      <c r="F301" s="55">
        <v>1.5324969099999999</v>
      </c>
      <c r="G301" s="110">
        <f t="shared" si="20"/>
        <v>1.9974708203489948</v>
      </c>
      <c r="H301" s="111">
        <v>9.2907559700000011</v>
      </c>
      <c r="I301" s="112">
        <v>4.4565258999999999</v>
      </c>
      <c r="J301" s="79">
        <f t="shared" si="22"/>
        <v>1.0847530516988582</v>
      </c>
      <c r="K301" s="81">
        <f t="shared" si="21"/>
        <v>2.0225370291553642</v>
      </c>
      <c r="L301" s="62"/>
    </row>
    <row r="302" spans="1:12" x14ac:dyDescent="0.15">
      <c r="A302" s="34" t="s">
        <v>435</v>
      </c>
      <c r="B302" s="34" t="s">
        <v>1616</v>
      </c>
      <c r="C302" s="34" t="s">
        <v>844</v>
      </c>
      <c r="D302" s="34" t="s">
        <v>847</v>
      </c>
      <c r="E302" s="73">
        <v>4.55402621</v>
      </c>
      <c r="F302" s="55">
        <v>1.71829078</v>
      </c>
      <c r="G302" s="110">
        <f t="shared" si="20"/>
        <v>1.6503233695987123</v>
      </c>
      <c r="H302" s="111">
        <v>2.6263053476378002</v>
      </c>
      <c r="I302" s="112">
        <v>1.38040406</v>
      </c>
      <c r="J302" s="79">
        <f t="shared" si="22"/>
        <v>0.90256275226965066</v>
      </c>
      <c r="K302" s="81">
        <f t="shared" si="21"/>
        <v>0.57669965576192861</v>
      </c>
      <c r="L302" s="62"/>
    </row>
    <row r="303" spans="1:12" x14ac:dyDescent="0.15">
      <c r="A303" s="34" t="s">
        <v>1468</v>
      </c>
      <c r="B303" s="34" t="s">
        <v>618</v>
      </c>
      <c r="C303" s="34" t="s">
        <v>844</v>
      </c>
      <c r="D303" s="34" t="s">
        <v>847</v>
      </c>
      <c r="E303" s="73">
        <v>4.5481488399999996</v>
      </c>
      <c r="F303" s="55">
        <v>12.018244722999999</v>
      </c>
      <c r="G303" s="110">
        <f t="shared" si="20"/>
        <v>-0.62156296989892801</v>
      </c>
      <c r="H303" s="111">
        <v>9.2432213599999997</v>
      </c>
      <c r="I303" s="112">
        <v>71.250797140000003</v>
      </c>
      <c r="J303" s="79">
        <f t="shared" si="22"/>
        <v>-0.87027202879094689</v>
      </c>
      <c r="K303" s="81">
        <f t="shared" si="21"/>
        <v>2.0323040615355059</v>
      </c>
      <c r="L303" s="62"/>
    </row>
    <row r="304" spans="1:12" x14ac:dyDescent="0.15">
      <c r="A304" s="34" t="s">
        <v>296</v>
      </c>
      <c r="B304" s="34" t="s">
        <v>297</v>
      </c>
      <c r="C304" s="34" t="s">
        <v>845</v>
      </c>
      <c r="D304" s="34" t="s">
        <v>848</v>
      </c>
      <c r="E304" s="73">
        <v>4.4510712450000005</v>
      </c>
      <c r="F304" s="55">
        <v>1.0607164330000001</v>
      </c>
      <c r="G304" s="110">
        <f t="shared" si="20"/>
        <v>3.1962876283637254</v>
      </c>
      <c r="H304" s="111">
        <v>1.9187000065525499</v>
      </c>
      <c r="I304" s="112">
        <v>5.0748466284139502</v>
      </c>
      <c r="J304" s="79">
        <f t="shared" si="22"/>
        <v>-0.62191960722324247</v>
      </c>
      <c r="K304" s="81">
        <f t="shared" si="21"/>
        <v>0.43106477091506312</v>
      </c>
      <c r="L304" s="62"/>
    </row>
    <row r="305" spans="1:12" x14ac:dyDescent="0.15">
      <c r="A305" s="34" t="s">
        <v>201</v>
      </c>
      <c r="B305" s="34" t="s">
        <v>161</v>
      </c>
      <c r="C305" s="34" t="s">
        <v>845</v>
      </c>
      <c r="D305" s="34" t="s">
        <v>848</v>
      </c>
      <c r="E305" s="73">
        <v>4.3634951900000001</v>
      </c>
      <c r="F305" s="55">
        <v>4.4328836100000002</v>
      </c>
      <c r="G305" s="110">
        <f t="shared" si="20"/>
        <v>-1.5653111181053614E-2</v>
      </c>
      <c r="H305" s="111">
        <v>5.0687753400000002</v>
      </c>
      <c r="I305" s="112">
        <v>1.8356991100000002</v>
      </c>
      <c r="J305" s="79">
        <f t="shared" si="22"/>
        <v>1.7612234011487859</v>
      </c>
      <c r="K305" s="81">
        <f t="shared" si="21"/>
        <v>1.1616319302050153</v>
      </c>
      <c r="L305" s="62"/>
    </row>
    <row r="306" spans="1:12" x14ac:dyDescent="0.15">
      <c r="A306" s="34" t="s">
        <v>206</v>
      </c>
      <c r="B306" s="34" t="s">
        <v>1295</v>
      </c>
      <c r="C306" s="34" t="s">
        <v>845</v>
      </c>
      <c r="D306" s="34" t="s">
        <v>848</v>
      </c>
      <c r="E306" s="73">
        <v>4.3300602499999998</v>
      </c>
      <c r="F306" s="55">
        <v>2.0327429599999998</v>
      </c>
      <c r="G306" s="110">
        <f t="shared" si="20"/>
        <v>1.1301563135163928</v>
      </c>
      <c r="H306" s="111">
        <v>2.9213461499999998</v>
      </c>
      <c r="I306" s="112">
        <v>2.4375602400000003</v>
      </c>
      <c r="J306" s="79">
        <f t="shared" si="22"/>
        <v>0.19847136577843072</v>
      </c>
      <c r="K306" s="81">
        <f t="shared" si="21"/>
        <v>0.67466639754031132</v>
      </c>
      <c r="L306" s="62"/>
    </row>
    <row r="307" spans="1:12" x14ac:dyDescent="0.15">
      <c r="A307" s="34" t="s">
        <v>1434</v>
      </c>
      <c r="B307" s="34" t="s">
        <v>516</v>
      </c>
      <c r="C307" s="34" t="s">
        <v>844</v>
      </c>
      <c r="D307" s="34" t="s">
        <v>847</v>
      </c>
      <c r="E307" s="73">
        <v>4.3272213080000004</v>
      </c>
      <c r="F307" s="55">
        <v>5.5311787699999995</v>
      </c>
      <c r="G307" s="110">
        <f t="shared" si="20"/>
        <v>-0.21766742896288616</v>
      </c>
      <c r="H307" s="111">
        <v>3.9530900000000001E-2</v>
      </c>
      <c r="I307" s="112">
        <v>28.737701949999998</v>
      </c>
      <c r="J307" s="79">
        <f t="shared" si="22"/>
        <v>-0.99862442375981286</v>
      </c>
      <c r="K307" s="81">
        <f t="shared" si="21"/>
        <v>9.1354005691635862E-3</v>
      </c>
      <c r="L307" s="62"/>
    </row>
    <row r="308" spans="1:12" x14ac:dyDescent="0.15">
      <c r="A308" s="34" t="s">
        <v>1096</v>
      </c>
      <c r="B308" s="34" t="s">
        <v>1097</v>
      </c>
      <c r="C308" s="34" t="s">
        <v>353</v>
      </c>
      <c r="D308" s="34" t="s">
        <v>847</v>
      </c>
      <c r="E308" s="73">
        <v>4.2846191200000003</v>
      </c>
      <c r="F308" s="55">
        <v>6.65525769</v>
      </c>
      <c r="G308" s="110">
        <f t="shared" si="20"/>
        <v>-0.35620537632405325</v>
      </c>
      <c r="H308" s="111"/>
      <c r="I308" s="112">
        <v>17.254351357861701</v>
      </c>
      <c r="J308" s="79">
        <f t="shared" si="22"/>
        <v>-1</v>
      </c>
      <c r="K308" s="81">
        <f t="shared" si="21"/>
        <v>0</v>
      </c>
      <c r="L308" s="62"/>
    </row>
    <row r="309" spans="1:12" x14ac:dyDescent="0.15">
      <c r="A309" s="34" t="s">
        <v>250</v>
      </c>
      <c r="B309" s="34" t="s">
        <v>317</v>
      </c>
      <c r="C309" s="34" t="s">
        <v>845</v>
      </c>
      <c r="D309" s="34" t="s">
        <v>848</v>
      </c>
      <c r="E309" s="73">
        <v>4.2594528299999999</v>
      </c>
      <c r="F309" s="55">
        <v>19.233591785000002</v>
      </c>
      <c r="G309" s="110">
        <f t="shared" si="20"/>
        <v>-0.77854095700825443</v>
      </c>
      <c r="H309" s="111">
        <v>3.5781689800000001</v>
      </c>
      <c r="I309" s="112">
        <v>15.877413480000001</v>
      </c>
      <c r="J309" s="79">
        <f t="shared" si="22"/>
        <v>-0.77463779068881444</v>
      </c>
      <c r="K309" s="81">
        <f t="shared" si="21"/>
        <v>0.84005366952261806</v>
      </c>
      <c r="L309" s="62"/>
    </row>
    <row r="310" spans="1:12" x14ac:dyDescent="0.15">
      <c r="A310" s="34" t="s">
        <v>1527</v>
      </c>
      <c r="B310" s="34" t="s">
        <v>1687</v>
      </c>
      <c r="C310" s="34" t="s">
        <v>844</v>
      </c>
      <c r="D310" s="34" t="s">
        <v>848</v>
      </c>
      <c r="E310" s="73">
        <v>4.2533867249999995</v>
      </c>
      <c r="F310" s="55">
        <v>1.6707070100000001</v>
      </c>
      <c r="G310" s="110">
        <f t="shared" si="20"/>
        <v>1.5458603450763033</v>
      </c>
      <c r="H310" s="111">
        <v>2.6097168100000001</v>
      </c>
      <c r="I310" s="112">
        <v>0.27369518999999998</v>
      </c>
      <c r="J310" s="79">
        <f t="shared" si="22"/>
        <v>8.5351212054548729</v>
      </c>
      <c r="K310" s="81">
        <f t="shared" si="21"/>
        <v>0.61356208093210718</v>
      </c>
      <c r="L310" s="62"/>
    </row>
    <row r="311" spans="1:12" x14ac:dyDescent="0.15">
      <c r="A311" s="34" t="s">
        <v>1362</v>
      </c>
      <c r="B311" s="34" t="s">
        <v>1363</v>
      </c>
      <c r="C311" s="34" t="s">
        <v>844</v>
      </c>
      <c r="D311" s="34" t="s">
        <v>847</v>
      </c>
      <c r="E311" s="73">
        <v>4.2299053339999997</v>
      </c>
      <c r="F311" s="55">
        <v>0.61364237700000002</v>
      </c>
      <c r="G311" s="110">
        <f t="shared" si="20"/>
        <v>5.8931115133855885</v>
      </c>
      <c r="H311" s="111">
        <v>3.2176645000000001</v>
      </c>
      <c r="I311" s="112">
        <v>0.36958612000000002</v>
      </c>
      <c r="J311" s="79">
        <f t="shared" si="22"/>
        <v>7.7061291695694631</v>
      </c>
      <c r="K311" s="81">
        <f t="shared" si="21"/>
        <v>0.76069421084590172</v>
      </c>
      <c r="L311" s="62"/>
    </row>
    <row r="312" spans="1:12" x14ac:dyDescent="0.15">
      <c r="A312" s="34" t="s">
        <v>1113</v>
      </c>
      <c r="B312" s="34" t="s">
        <v>1114</v>
      </c>
      <c r="C312" s="34" t="s">
        <v>353</v>
      </c>
      <c r="D312" s="34" t="s">
        <v>847</v>
      </c>
      <c r="E312" s="73">
        <v>4.1953863700000005</v>
      </c>
      <c r="F312" s="55">
        <v>4.0897647099999999</v>
      </c>
      <c r="G312" s="110">
        <f t="shared" si="20"/>
        <v>2.5825852460837684E-2</v>
      </c>
      <c r="H312" s="111">
        <v>4.1351160000000005E-2</v>
      </c>
      <c r="I312" s="112">
        <v>0.39782968000000002</v>
      </c>
      <c r="J312" s="79">
        <f t="shared" si="22"/>
        <v>-0.8960581322137654</v>
      </c>
      <c r="K312" s="81">
        <f t="shared" si="21"/>
        <v>9.8563413123735726E-3</v>
      </c>
      <c r="L312" s="62"/>
    </row>
    <row r="313" spans="1:12" x14ac:dyDescent="0.15">
      <c r="A313" s="34" t="s">
        <v>1727</v>
      </c>
      <c r="B313" s="34" t="s">
        <v>1728</v>
      </c>
      <c r="C313" s="34" t="s">
        <v>844</v>
      </c>
      <c r="D313" s="34" t="s">
        <v>847</v>
      </c>
      <c r="E313" s="73">
        <v>4.1618550079999999</v>
      </c>
      <c r="F313" s="55">
        <v>1.338561618</v>
      </c>
      <c r="G313" s="110">
        <f t="shared" si="20"/>
        <v>2.1091994212551821</v>
      </c>
      <c r="H313" s="111">
        <v>3.5110410000000002E-2</v>
      </c>
      <c r="I313" s="112">
        <v>3.7928699999999996E-2</v>
      </c>
      <c r="J313" s="79">
        <f t="shared" si="22"/>
        <v>-7.430494585894043E-2</v>
      </c>
      <c r="K313" s="81">
        <f t="shared" si="21"/>
        <v>8.4362405543946337E-3</v>
      </c>
      <c r="L313" s="62"/>
    </row>
    <row r="314" spans="1:12" x14ac:dyDescent="0.15">
      <c r="A314" s="34" t="s">
        <v>119</v>
      </c>
      <c r="B314" s="34" t="s">
        <v>120</v>
      </c>
      <c r="C314" s="34" t="s">
        <v>844</v>
      </c>
      <c r="D314" s="34" t="s">
        <v>847</v>
      </c>
      <c r="E314" s="73">
        <v>4.1597554319999999</v>
      </c>
      <c r="F314" s="55">
        <v>3.1268189470000003</v>
      </c>
      <c r="G314" s="110">
        <f t="shared" si="20"/>
        <v>0.33034739219264408</v>
      </c>
      <c r="H314" s="111">
        <v>4.7213570000000002</v>
      </c>
      <c r="I314" s="112">
        <v>6.72457612</v>
      </c>
      <c r="J314" s="79">
        <f t="shared" si="22"/>
        <v>-0.29789522555066261</v>
      </c>
      <c r="K314" s="81">
        <f t="shared" si="21"/>
        <v>1.1350083141137901</v>
      </c>
      <c r="L314" s="62"/>
    </row>
    <row r="315" spans="1:12" x14ac:dyDescent="0.15">
      <c r="A315" s="34" t="s">
        <v>471</v>
      </c>
      <c r="B315" s="34" t="s">
        <v>484</v>
      </c>
      <c r="C315" s="34" t="s">
        <v>845</v>
      </c>
      <c r="D315" s="34" t="s">
        <v>848</v>
      </c>
      <c r="E315" s="73">
        <v>4.0987546000000004</v>
      </c>
      <c r="F315" s="55">
        <v>1.47996269</v>
      </c>
      <c r="G315" s="110">
        <f t="shared" si="20"/>
        <v>1.7694986013464975</v>
      </c>
      <c r="H315" s="111">
        <v>1.5616441599999999</v>
      </c>
      <c r="I315" s="112">
        <v>2.8939769900000001</v>
      </c>
      <c r="J315" s="79">
        <f t="shared" si="22"/>
        <v>-0.46038127967285603</v>
      </c>
      <c r="K315" s="81">
        <f t="shared" ref="K315:K346" si="23">IF(ISERROR(H315/E315),"",(H315/E315))</f>
        <v>0.38100455196805388</v>
      </c>
      <c r="L315" s="62"/>
    </row>
    <row r="316" spans="1:12" x14ac:dyDescent="0.15">
      <c r="A316" s="34" t="s">
        <v>1743</v>
      </c>
      <c r="B316" s="34" t="s">
        <v>1744</v>
      </c>
      <c r="C316" s="34" t="s">
        <v>845</v>
      </c>
      <c r="D316" s="34" t="s">
        <v>848</v>
      </c>
      <c r="E316" s="73">
        <v>4.0801179210000003</v>
      </c>
      <c r="F316" s="55">
        <v>3.2184065120000001</v>
      </c>
      <c r="G316" s="110">
        <f t="shared" si="20"/>
        <v>0.26774473820726596</v>
      </c>
      <c r="H316" s="111">
        <v>0.37073400000000001</v>
      </c>
      <c r="I316" s="112">
        <v>2.2959843425208049</v>
      </c>
      <c r="J316" s="79">
        <f t="shared" si="22"/>
        <v>-0.83852938666255705</v>
      </c>
      <c r="K316" s="81">
        <f t="shared" si="23"/>
        <v>9.0863550313549868E-2</v>
      </c>
      <c r="L316" s="62"/>
    </row>
    <row r="317" spans="1:12" x14ac:dyDescent="0.15">
      <c r="A317" s="34" t="s">
        <v>273</v>
      </c>
      <c r="B317" s="34" t="s">
        <v>1055</v>
      </c>
      <c r="C317" s="34" t="s">
        <v>844</v>
      </c>
      <c r="D317" s="34" t="s">
        <v>847</v>
      </c>
      <c r="E317" s="73">
        <v>4.0705666100000002</v>
      </c>
      <c r="F317" s="55">
        <v>6.31267245</v>
      </c>
      <c r="G317" s="110">
        <f t="shared" si="20"/>
        <v>-0.35517538059494913</v>
      </c>
      <c r="H317" s="111">
        <v>2.07691099</v>
      </c>
      <c r="I317" s="112">
        <v>4.2332548399999999</v>
      </c>
      <c r="J317" s="79">
        <f t="shared" si="22"/>
        <v>-0.50938200781694487</v>
      </c>
      <c r="K317" s="81">
        <f t="shared" si="23"/>
        <v>0.51022650873658104</v>
      </c>
      <c r="L317" s="62"/>
    </row>
    <row r="318" spans="1:12" x14ac:dyDescent="0.15">
      <c r="A318" s="34" t="s">
        <v>1526</v>
      </c>
      <c r="B318" s="34" t="s">
        <v>1686</v>
      </c>
      <c r="C318" s="34" t="s">
        <v>844</v>
      </c>
      <c r="D318" s="34" t="s">
        <v>848</v>
      </c>
      <c r="E318" s="73">
        <v>4.0641880119999998</v>
      </c>
      <c r="F318" s="55">
        <v>0.61229860999999997</v>
      </c>
      <c r="G318" s="110">
        <f t="shared" si="20"/>
        <v>5.6375914392488982</v>
      </c>
      <c r="H318" s="111">
        <v>0.65050543999999999</v>
      </c>
      <c r="I318" s="112">
        <v>2.0471700199999998</v>
      </c>
      <c r="J318" s="79">
        <f t="shared" si="22"/>
        <v>-0.68224161469500222</v>
      </c>
      <c r="K318" s="81">
        <f t="shared" si="23"/>
        <v>0.16005791023429652</v>
      </c>
      <c r="L318" s="62"/>
    </row>
    <row r="319" spans="1:12" x14ac:dyDescent="0.15">
      <c r="A319" s="34" t="s">
        <v>1276</v>
      </c>
      <c r="B319" s="34" t="s">
        <v>678</v>
      </c>
      <c r="C319" s="34" t="s">
        <v>844</v>
      </c>
      <c r="D319" s="34" t="s">
        <v>847</v>
      </c>
      <c r="E319" s="73">
        <v>4.02205119</v>
      </c>
      <c r="F319" s="55">
        <v>1.363544074</v>
      </c>
      <c r="G319" s="110">
        <f t="shared" si="20"/>
        <v>1.9497038392027801</v>
      </c>
      <c r="H319" s="111">
        <v>8.291424730000001</v>
      </c>
      <c r="I319" s="112">
        <v>3.8647658599999999</v>
      </c>
      <c r="J319" s="79">
        <f t="shared" si="22"/>
        <v>1.1453886290539734</v>
      </c>
      <c r="K319" s="81">
        <f t="shared" si="23"/>
        <v>2.061491596779006</v>
      </c>
      <c r="L319" s="62"/>
    </row>
    <row r="320" spans="1:12" x14ac:dyDescent="0.15">
      <c r="A320" s="34" t="s">
        <v>236</v>
      </c>
      <c r="B320" s="34" t="s">
        <v>1378</v>
      </c>
      <c r="C320" s="34" t="s">
        <v>844</v>
      </c>
      <c r="D320" s="34" t="s">
        <v>847</v>
      </c>
      <c r="E320" s="73">
        <v>4.0109087900000002</v>
      </c>
      <c r="F320" s="55">
        <v>1.21208622</v>
      </c>
      <c r="G320" s="110">
        <f t="shared" si="20"/>
        <v>2.3090952803671017</v>
      </c>
      <c r="H320" s="111">
        <v>8.4173440900000003</v>
      </c>
      <c r="I320" s="112">
        <v>3.4427959800000001</v>
      </c>
      <c r="J320" s="79">
        <f t="shared" si="22"/>
        <v>1.4449151616588098</v>
      </c>
      <c r="K320" s="81">
        <f t="shared" si="23"/>
        <v>2.0986126912150498</v>
      </c>
      <c r="L320" s="62"/>
    </row>
    <row r="321" spans="1:12" x14ac:dyDescent="0.15">
      <c r="A321" s="34" t="s">
        <v>1018</v>
      </c>
      <c r="B321" s="34" t="s">
        <v>1019</v>
      </c>
      <c r="C321" s="34" t="s">
        <v>845</v>
      </c>
      <c r="D321" s="34" t="s">
        <v>848</v>
      </c>
      <c r="E321" s="73">
        <v>4.0102316900000003</v>
      </c>
      <c r="F321" s="55">
        <v>2.4268115499999996</v>
      </c>
      <c r="G321" s="110">
        <f t="shared" si="20"/>
        <v>0.65246934398346723</v>
      </c>
      <c r="H321" s="111">
        <v>4.7932500000000003E-2</v>
      </c>
      <c r="I321" s="112">
        <v>1.8327225</v>
      </c>
      <c r="J321" s="79">
        <f t="shared" si="22"/>
        <v>-0.97384628605803658</v>
      </c>
      <c r="K321" s="81">
        <f t="shared" si="23"/>
        <v>1.1952551300097078E-2</v>
      </c>
      <c r="L321" s="62"/>
    </row>
    <row r="322" spans="1:12" x14ac:dyDescent="0.15">
      <c r="A322" s="34" t="s">
        <v>1641</v>
      </c>
      <c r="B322" s="34" t="s">
        <v>1642</v>
      </c>
      <c r="C322" s="34" t="s">
        <v>844</v>
      </c>
      <c r="D322" s="34" t="s">
        <v>847</v>
      </c>
      <c r="E322" s="73">
        <v>3.8994686600000001</v>
      </c>
      <c r="F322" s="55">
        <v>6.66526218</v>
      </c>
      <c r="G322" s="110">
        <f t="shared" si="20"/>
        <v>-0.41495644811979471</v>
      </c>
      <c r="H322" s="111">
        <v>5.7288405099999995</v>
      </c>
      <c r="I322" s="112">
        <v>0.32177342999999997</v>
      </c>
      <c r="J322" s="79">
        <f t="shared" si="22"/>
        <v>16.803957617010205</v>
      </c>
      <c r="K322" s="81">
        <f t="shared" si="23"/>
        <v>1.4691336203738075</v>
      </c>
      <c r="L322" s="62"/>
    </row>
    <row r="323" spans="1:12" x14ac:dyDescent="0.15">
      <c r="A323" s="34" t="s">
        <v>473</v>
      </c>
      <c r="B323" s="34" t="s">
        <v>501</v>
      </c>
      <c r="C323" s="34" t="s">
        <v>845</v>
      </c>
      <c r="D323" s="34" t="s">
        <v>848</v>
      </c>
      <c r="E323" s="73">
        <v>3.8920259399999999</v>
      </c>
      <c r="F323" s="55">
        <v>4.3384313200000006</v>
      </c>
      <c r="G323" s="110">
        <f t="shared" si="20"/>
        <v>-0.10289557378541159</v>
      </c>
      <c r="H323" s="111">
        <v>1.1989023999999999</v>
      </c>
      <c r="I323" s="112">
        <v>6.5597226091586505</v>
      </c>
      <c r="J323" s="79">
        <f t="shared" si="22"/>
        <v>-0.8172327594575266</v>
      </c>
      <c r="K323" s="81">
        <f t="shared" si="23"/>
        <v>0.3080407012909066</v>
      </c>
      <c r="L323" s="62"/>
    </row>
    <row r="324" spans="1:12" x14ac:dyDescent="0.15">
      <c r="A324" s="34" t="s">
        <v>1277</v>
      </c>
      <c r="B324" s="34" t="s">
        <v>679</v>
      </c>
      <c r="C324" s="34" t="s">
        <v>844</v>
      </c>
      <c r="D324" s="34" t="s">
        <v>847</v>
      </c>
      <c r="E324" s="73">
        <v>3.8216457599999996</v>
      </c>
      <c r="F324" s="55">
        <v>0.87777052599999994</v>
      </c>
      <c r="G324" s="110">
        <f t="shared" si="20"/>
        <v>3.3538096197137515</v>
      </c>
      <c r="H324" s="111">
        <v>3.8470842099999998</v>
      </c>
      <c r="I324" s="112">
        <v>2.4956800699999997</v>
      </c>
      <c r="J324" s="79">
        <f t="shared" si="22"/>
        <v>0.54149734825586049</v>
      </c>
      <c r="K324" s="81">
        <f t="shared" si="23"/>
        <v>1.006656412341054</v>
      </c>
      <c r="L324" s="62"/>
    </row>
    <row r="325" spans="1:12" x14ac:dyDescent="0.15">
      <c r="A325" s="34" t="s">
        <v>1669</v>
      </c>
      <c r="B325" s="34" t="s">
        <v>1040</v>
      </c>
      <c r="C325" s="34" t="s">
        <v>844</v>
      </c>
      <c r="D325" s="34" t="s">
        <v>847</v>
      </c>
      <c r="E325" s="73">
        <v>3.8126392999999998</v>
      </c>
      <c r="F325" s="55">
        <v>3.8426294700000003</v>
      </c>
      <c r="G325" s="110">
        <f t="shared" si="20"/>
        <v>-7.8045958461877563E-3</v>
      </c>
      <c r="H325" s="111">
        <v>31.855627819999999</v>
      </c>
      <c r="I325" s="112">
        <v>70.220922160000001</v>
      </c>
      <c r="J325" s="79">
        <f t="shared" si="22"/>
        <v>-0.54635133176667472</v>
      </c>
      <c r="K325" s="81">
        <f t="shared" si="23"/>
        <v>8.3552692278023777</v>
      </c>
      <c r="L325" s="62"/>
    </row>
    <row r="326" spans="1:12" x14ac:dyDescent="0.15">
      <c r="A326" s="34" t="s">
        <v>1511</v>
      </c>
      <c r="B326" s="34" t="s">
        <v>1751</v>
      </c>
      <c r="C326" s="34" t="s">
        <v>845</v>
      </c>
      <c r="D326" s="34" t="s">
        <v>848</v>
      </c>
      <c r="E326" s="73">
        <v>3.8076467000000003</v>
      </c>
      <c r="F326" s="55">
        <v>7.8481406600000003</v>
      </c>
      <c r="G326" s="110">
        <f t="shared" si="20"/>
        <v>-0.51483454935936379</v>
      </c>
      <c r="H326" s="111">
        <v>5.4866361699999997</v>
      </c>
      <c r="I326" s="112">
        <v>17.865857800000001</v>
      </c>
      <c r="J326" s="79">
        <f t="shared" si="22"/>
        <v>-0.69289825143464423</v>
      </c>
      <c r="K326" s="81">
        <f t="shared" si="23"/>
        <v>1.4409520111201493</v>
      </c>
      <c r="L326" s="62"/>
    </row>
    <row r="327" spans="1:12" x14ac:dyDescent="0.15">
      <c r="A327" s="34" t="s">
        <v>456</v>
      </c>
      <c r="B327" s="34" t="s">
        <v>457</v>
      </c>
      <c r="C327" s="34" t="s">
        <v>845</v>
      </c>
      <c r="D327" s="34" t="s">
        <v>848</v>
      </c>
      <c r="E327" s="73">
        <v>3.76229178</v>
      </c>
      <c r="F327" s="55">
        <v>14.38228889</v>
      </c>
      <c r="G327" s="110">
        <f t="shared" si="20"/>
        <v>-0.73840799550230707</v>
      </c>
      <c r="H327" s="111">
        <v>23.7834730011894</v>
      </c>
      <c r="I327" s="112">
        <v>49.449025809745201</v>
      </c>
      <c r="J327" s="79">
        <f t="shared" si="22"/>
        <v>-0.51903050440879961</v>
      </c>
      <c r="K327" s="81">
        <f t="shared" si="23"/>
        <v>6.3215386769362691</v>
      </c>
      <c r="L327" s="62"/>
    </row>
    <row r="328" spans="1:12" x14ac:dyDescent="0.15">
      <c r="A328" s="34" t="s">
        <v>131</v>
      </c>
      <c r="B328" s="34" t="s">
        <v>526</v>
      </c>
      <c r="C328" s="34" t="s">
        <v>844</v>
      </c>
      <c r="D328" s="34" t="s">
        <v>847</v>
      </c>
      <c r="E328" s="73">
        <v>3.7577873500000001</v>
      </c>
      <c r="F328" s="55">
        <v>0.55458865000000002</v>
      </c>
      <c r="G328" s="110">
        <f t="shared" ref="G328:G391" si="24">IF(ISERROR(E328/F328-1),"",((E328/F328-1)))</f>
        <v>5.7758100530907006</v>
      </c>
      <c r="H328" s="111">
        <v>1.2775601000000001</v>
      </c>
      <c r="I328" s="112">
        <v>1.69635033</v>
      </c>
      <c r="J328" s="79">
        <f t="shared" si="22"/>
        <v>-0.24687720607806285</v>
      </c>
      <c r="K328" s="81">
        <f t="shared" si="23"/>
        <v>0.33997668867558462</v>
      </c>
      <c r="L328" s="62"/>
    </row>
    <row r="329" spans="1:12" x14ac:dyDescent="0.15">
      <c r="A329" s="34" t="s">
        <v>299</v>
      </c>
      <c r="B329" s="34" t="s">
        <v>300</v>
      </c>
      <c r="C329" s="34" t="s">
        <v>845</v>
      </c>
      <c r="D329" s="34" t="s">
        <v>848</v>
      </c>
      <c r="E329" s="73">
        <v>3.74141068</v>
      </c>
      <c r="F329" s="55">
        <v>1.9757191039999999</v>
      </c>
      <c r="G329" s="110">
        <f t="shared" si="24"/>
        <v>0.89369565361048409</v>
      </c>
      <c r="H329" s="111">
        <v>5.3984767060826506</v>
      </c>
      <c r="I329" s="112">
        <v>1.50331068</v>
      </c>
      <c r="J329" s="79">
        <f t="shared" si="22"/>
        <v>2.591058573522973</v>
      </c>
      <c r="K329" s="81">
        <f t="shared" si="23"/>
        <v>1.4428987266596061</v>
      </c>
      <c r="L329" s="62"/>
    </row>
    <row r="330" spans="1:12" x14ac:dyDescent="0.15">
      <c r="A330" s="34" t="s">
        <v>551</v>
      </c>
      <c r="B330" s="34" t="s">
        <v>552</v>
      </c>
      <c r="C330" s="34" t="s">
        <v>844</v>
      </c>
      <c r="D330" s="34" t="s">
        <v>847</v>
      </c>
      <c r="E330" s="73">
        <v>3.7023323100000001</v>
      </c>
      <c r="F330" s="55">
        <v>1.0231118699999999</v>
      </c>
      <c r="G330" s="110">
        <f t="shared" si="24"/>
        <v>2.6186974450799796</v>
      </c>
      <c r="H330" s="111">
        <v>4.0674560099999999</v>
      </c>
      <c r="I330" s="112">
        <v>0.74783286999999998</v>
      </c>
      <c r="J330" s="79">
        <f t="shared" si="22"/>
        <v>4.4389906798293044</v>
      </c>
      <c r="K330" s="81">
        <f t="shared" si="23"/>
        <v>1.0986199156174612</v>
      </c>
      <c r="L330" s="62"/>
    </row>
    <row r="331" spans="1:12" x14ac:dyDescent="0.15">
      <c r="A331" s="34" t="s">
        <v>1503</v>
      </c>
      <c r="B331" s="34" t="s">
        <v>488</v>
      </c>
      <c r="C331" s="34" t="s">
        <v>844</v>
      </c>
      <c r="D331" s="34" t="s">
        <v>847</v>
      </c>
      <c r="E331" s="73">
        <v>3.69703735</v>
      </c>
      <c r="F331" s="55">
        <v>7.6305576200000003</v>
      </c>
      <c r="G331" s="110">
        <f t="shared" si="24"/>
        <v>-0.51549578233838167</v>
      </c>
      <c r="H331" s="111">
        <v>0.64624075000000003</v>
      </c>
      <c r="I331" s="112">
        <v>16.416435272184202</v>
      </c>
      <c r="J331" s="79">
        <f t="shared" si="22"/>
        <v>-0.96063452635816848</v>
      </c>
      <c r="K331" s="81">
        <f t="shared" si="23"/>
        <v>0.17479962705813618</v>
      </c>
      <c r="L331" s="62"/>
    </row>
    <row r="332" spans="1:12" x14ac:dyDescent="0.15">
      <c r="A332" s="34" t="s">
        <v>643</v>
      </c>
      <c r="B332" s="34" t="s">
        <v>800</v>
      </c>
      <c r="C332" s="34" t="s">
        <v>845</v>
      </c>
      <c r="D332" s="34" t="s">
        <v>847</v>
      </c>
      <c r="E332" s="73">
        <v>3.6026403999999999</v>
      </c>
      <c r="F332" s="55">
        <v>0.90204504000000008</v>
      </c>
      <c r="G332" s="110">
        <f t="shared" si="24"/>
        <v>2.9938586658599657</v>
      </c>
      <c r="H332" s="111">
        <v>0.75283018000000002</v>
      </c>
      <c r="I332" s="112">
        <v>5.0121319999999997E-2</v>
      </c>
      <c r="J332" s="79">
        <f t="shared" si="22"/>
        <v>14.020158686961956</v>
      </c>
      <c r="K332" s="81">
        <f t="shared" si="23"/>
        <v>0.20896622932446993</v>
      </c>
      <c r="L332" s="62"/>
    </row>
    <row r="333" spans="1:12" x14ac:dyDescent="0.15">
      <c r="A333" s="34" t="s">
        <v>1461</v>
      </c>
      <c r="B333" s="34" t="s">
        <v>1720</v>
      </c>
      <c r="C333" s="34" t="s">
        <v>844</v>
      </c>
      <c r="D333" s="34" t="s">
        <v>847</v>
      </c>
      <c r="E333" s="73">
        <v>3.4986392999999998</v>
      </c>
      <c r="F333" s="55">
        <v>0.30704684000000004</v>
      </c>
      <c r="G333" s="110">
        <f t="shared" si="24"/>
        <v>10.394480724830125</v>
      </c>
      <c r="H333" s="111">
        <v>14.89762855</v>
      </c>
      <c r="I333" s="112">
        <v>0.61939443999999999</v>
      </c>
      <c r="J333" s="79">
        <f t="shared" si="22"/>
        <v>23.051924892964813</v>
      </c>
      <c r="K333" s="81">
        <f t="shared" si="23"/>
        <v>4.258120735681441</v>
      </c>
      <c r="L333" s="62"/>
    </row>
    <row r="334" spans="1:12" x14ac:dyDescent="0.15">
      <c r="A334" s="34" t="s">
        <v>225</v>
      </c>
      <c r="B334" s="34" t="s">
        <v>172</v>
      </c>
      <c r="C334" s="34" t="s">
        <v>845</v>
      </c>
      <c r="D334" s="34" t="s">
        <v>848</v>
      </c>
      <c r="E334" s="73">
        <v>3.4810180480000001</v>
      </c>
      <c r="F334" s="55">
        <v>10.633173717</v>
      </c>
      <c r="G334" s="110">
        <f t="shared" si="24"/>
        <v>-0.67262661735370199</v>
      </c>
      <c r="H334" s="111">
        <v>4.2422560999999996</v>
      </c>
      <c r="I334" s="112">
        <v>35.232876700000006</v>
      </c>
      <c r="J334" s="79">
        <f t="shared" si="22"/>
        <v>-0.87959381982567442</v>
      </c>
      <c r="K334" s="81">
        <f t="shared" si="23"/>
        <v>1.2186825927080052</v>
      </c>
      <c r="L334" s="62"/>
    </row>
    <row r="335" spans="1:12" x14ac:dyDescent="0.15">
      <c r="A335" s="34" t="s">
        <v>1213</v>
      </c>
      <c r="B335" s="34" t="s">
        <v>1826</v>
      </c>
      <c r="C335" s="34" t="s">
        <v>844</v>
      </c>
      <c r="D335" s="34" t="s">
        <v>848</v>
      </c>
      <c r="E335" s="73">
        <v>3.4584823459999998</v>
      </c>
      <c r="F335" s="55">
        <v>12.382539145999999</v>
      </c>
      <c r="G335" s="110">
        <f t="shared" si="24"/>
        <v>-0.72069683727854694</v>
      </c>
      <c r="H335" s="111">
        <v>37.59109411</v>
      </c>
      <c r="I335" s="112">
        <v>11.87583643</v>
      </c>
      <c r="J335" s="79">
        <f t="shared" si="22"/>
        <v>2.1653428650330442</v>
      </c>
      <c r="K335" s="81">
        <f t="shared" si="23"/>
        <v>10.869245625462563</v>
      </c>
      <c r="L335" s="62"/>
    </row>
    <row r="336" spans="1:12" x14ac:dyDescent="0.15">
      <c r="A336" s="34" t="s">
        <v>224</v>
      </c>
      <c r="B336" s="34" t="s">
        <v>171</v>
      </c>
      <c r="C336" s="34" t="s">
        <v>845</v>
      </c>
      <c r="D336" s="34" t="s">
        <v>848</v>
      </c>
      <c r="E336" s="73">
        <v>3.4255532910000004</v>
      </c>
      <c r="F336" s="55">
        <v>1.6040330600000001</v>
      </c>
      <c r="G336" s="110">
        <f t="shared" si="24"/>
        <v>1.1355877110163801</v>
      </c>
      <c r="H336" s="111">
        <v>5.4272005400000003</v>
      </c>
      <c r="I336" s="112">
        <v>2.1435457100000002</v>
      </c>
      <c r="J336" s="79">
        <f t="shared" si="22"/>
        <v>1.5318800129529313</v>
      </c>
      <c r="K336" s="81">
        <f t="shared" si="23"/>
        <v>1.5843281592666951</v>
      </c>
      <c r="L336" s="62"/>
    </row>
    <row r="337" spans="1:12" x14ac:dyDescent="0.15">
      <c r="A337" s="34" t="s">
        <v>1536</v>
      </c>
      <c r="B337" s="34" t="s">
        <v>1696</v>
      </c>
      <c r="C337" s="34" t="s">
        <v>844</v>
      </c>
      <c r="D337" s="34" t="s">
        <v>848</v>
      </c>
      <c r="E337" s="73">
        <v>3.3914344199999999</v>
      </c>
      <c r="F337" s="55">
        <v>2.7760536600000001</v>
      </c>
      <c r="G337" s="110">
        <f t="shared" si="24"/>
        <v>0.22167466316195039</v>
      </c>
      <c r="H337" s="111">
        <v>12.48799511</v>
      </c>
      <c r="I337" s="112">
        <v>13.426370329999999</v>
      </c>
      <c r="J337" s="79">
        <f t="shared" si="22"/>
        <v>-6.989046160176926E-2</v>
      </c>
      <c r="K337" s="81">
        <f t="shared" si="23"/>
        <v>3.6822163024458541</v>
      </c>
      <c r="L337" s="62"/>
    </row>
    <row r="338" spans="1:12" x14ac:dyDescent="0.15">
      <c r="A338" s="34" t="s">
        <v>1758</v>
      </c>
      <c r="B338" s="34" t="s">
        <v>1759</v>
      </c>
      <c r="C338" s="34" t="s">
        <v>845</v>
      </c>
      <c r="D338" s="34" t="s">
        <v>848</v>
      </c>
      <c r="E338" s="73">
        <v>3.3806003990000004</v>
      </c>
      <c r="F338" s="55">
        <v>6.8913088940000007</v>
      </c>
      <c r="G338" s="110">
        <f t="shared" si="24"/>
        <v>-0.50944001335604616</v>
      </c>
      <c r="H338" s="111">
        <v>14.710781880000001</v>
      </c>
      <c r="I338" s="112">
        <v>9.5003515873703499</v>
      </c>
      <c r="J338" s="79">
        <f t="shared" si="22"/>
        <v>0.54844604904478822</v>
      </c>
      <c r="K338" s="81">
        <f t="shared" si="23"/>
        <v>4.3515293568419171</v>
      </c>
      <c r="L338" s="62"/>
    </row>
    <row r="339" spans="1:12" x14ac:dyDescent="0.15">
      <c r="A339" s="34" t="s">
        <v>1725</v>
      </c>
      <c r="B339" s="34" t="s">
        <v>1726</v>
      </c>
      <c r="C339" s="34" t="s">
        <v>844</v>
      </c>
      <c r="D339" s="34" t="s">
        <v>847</v>
      </c>
      <c r="E339" s="73">
        <v>3.3615744649999999</v>
      </c>
      <c r="F339" s="55">
        <v>5.0636320599999998</v>
      </c>
      <c r="G339" s="110">
        <f t="shared" si="24"/>
        <v>-0.33613374250576966</v>
      </c>
      <c r="H339" s="111">
        <v>5.5548206100000002</v>
      </c>
      <c r="I339" s="112">
        <v>6.8618552800000003</v>
      </c>
      <c r="J339" s="79">
        <f t="shared" si="22"/>
        <v>-0.19047832060952474</v>
      </c>
      <c r="K339" s="81">
        <f t="shared" si="23"/>
        <v>1.6524460986468139</v>
      </c>
      <c r="L339" s="62"/>
    </row>
    <row r="340" spans="1:12" x14ac:dyDescent="0.15">
      <c r="A340" s="34" t="s">
        <v>465</v>
      </c>
      <c r="B340" s="34" t="s">
        <v>477</v>
      </c>
      <c r="C340" s="34" t="s">
        <v>845</v>
      </c>
      <c r="D340" s="34" t="s">
        <v>848</v>
      </c>
      <c r="E340" s="73">
        <v>3.3470184300000003</v>
      </c>
      <c r="F340" s="55">
        <v>18.514605840000002</v>
      </c>
      <c r="G340" s="110">
        <f t="shared" si="24"/>
        <v>-0.81922280933635039</v>
      </c>
      <c r="H340" s="111">
        <v>42.02091944</v>
      </c>
      <c r="I340" s="112">
        <v>7.2331712399999999</v>
      </c>
      <c r="J340" s="79">
        <f t="shared" si="22"/>
        <v>4.8094738871410989</v>
      </c>
      <c r="K340" s="81">
        <f t="shared" si="23"/>
        <v>12.554732015622632</v>
      </c>
      <c r="L340" s="62"/>
    </row>
    <row r="341" spans="1:12" x14ac:dyDescent="0.15">
      <c r="A341" s="34" t="s">
        <v>198</v>
      </c>
      <c r="B341" s="34" t="s">
        <v>1756</v>
      </c>
      <c r="C341" s="34" t="s">
        <v>845</v>
      </c>
      <c r="D341" s="34" t="s">
        <v>848</v>
      </c>
      <c r="E341" s="73">
        <v>3.33754638</v>
      </c>
      <c r="F341" s="55">
        <v>0.69230427000000005</v>
      </c>
      <c r="G341" s="110">
        <f t="shared" si="24"/>
        <v>3.8209241581017546</v>
      </c>
      <c r="H341" s="111">
        <v>6.9800947999999998</v>
      </c>
      <c r="I341" s="112">
        <v>0.30781165999999999</v>
      </c>
      <c r="J341" s="79">
        <f t="shared" si="22"/>
        <v>21.67651199437994</v>
      </c>
      <c r="K341" s="81">
        <f t="shared" si="23"/>
        <v>2.0913851090812408</v>
      </c>
      <c r="L341" s="62"/>
    </row>
    <row r="342" spans="1:12" x14ac:dyDescent="0.15">
      <c r="A342" s="34" t="s">
        <v>628</v>
      </c>
      <c r="B342" s="34" t="s">
        <v>629</v>
      </c>
      <c r="C342" s="34" t="s">
        <v>844</v>
      </c>
      <c r="D342" s="34" t="s">
        <v>848</v>
      </c>
      <c r="E342" s="73">
        <v>3.3371352599999997</v>
      </c>
      <c r="F342" s="55">
        <v>3.2508453980000001</v>
      </c>
      <c r="G342" s="110">
        <f t="shared" si="24"/>
        <v>2.6543822124880823E-2</v>
      </c>
      <c r="H342" s="111">
        <v>6.6411168499999995</v>
      </c>
      <c r="I342" s="112">
        <v>5.8776303499999996</v>
      </c>
      <c r="J342" s="79">
        <f t="shared" si="22"/>
        <v>0.12989699156565715</v>
      </c>
      <c r="K342" s="81">
        <f t="shared" si="23"/>
        <v>1.990065230379664</v>
      </c>
      <c r="L342" s="62"/>
    </row>
    <row r="343" spans="1:12" x14ac:dyDescent="0.15">
      <c r="A343" s="34" t="s">
        <v>1533</v>
      </c>
      <c r="B343" s="34" t="s">
        <v>1693</v>
      </c>
      <c r="C343" s="34" t="s">
        <v>844</v>
      </c>
      <c r="D343" s="34" t="s">
        <v>848</v>
      </c>
      <c r="E343" s="73">
        <v>3.3085362099999998</v>
      </c>
      <c r="F343" s="55">
        <v>1.2178646910000002</v>
      </c>
      <c r="G343" s="110">
        <f t="shared" si="24"/>
        <v>1.7166697864303213</v>
      </c>
      <c r="H343" s="111">
        <v>26.47750495</v>
      </c>
      <c r="I343" s="112">
        <v>0.68199094999999998</v>
      </c>
      <c r="J343" s="79">
        <f t="shared" si="22"/>
        <v>37.823836225392725</v>
      </c>
      <c r="K343" s="81">
        <f t="shared" si="23"/>
        <v>8.002785301237493</v>
      </c>
      <c r="L343" s="62"/>
    </row>
    <row r="344" spans="1:12" x14ac:dyDescent="0.15">
      <c r="A344" s="34" t="s">
        <v>1014</v>
      </c>
      <c r="B344" s="34" t="s">
        <v>1015</v>
      </c>
      <c r="C344" s="34" t="s">
        <v>844</v>
      </c>
      <c r="D344" s="34" t="s">
        <v>847</v>
      </c>
      <c r="E344" s="73">
        <v>3.2978276800000002</v>
      </c>
      <c r="F344" s="55">
        <v>2.4227046400000001</v>
      </c>
      <c r="G344" s="110">
        <f t="shared" si="24"/>
        <v>0.36121738719252217</v>
      </c>
      <c r="H344" s="111">
        <v>36.121090409999994</v>
      </c>
      <c r="I344" s="112">
        <v>1.2185364999999999</v>
      </c>
      <c r="J344" s="79">
        <f t="shared" si="22"/>
        <v>28.643010619706505</v>
      </c>
      <c r="K344" s="81">
        <f t="shared" si="23"/>
        <v>10.952995097063408</v>
      </c>
      <c r="L344" s="62"/>
    </row>
    <row r="345" spans="1:12" x14ac:dyDescent="0.15">
      <c r="A345" s="34" t="s">
        <v>951</v>
      </c>
      <c r="B345" s="34" t="s">
        <v>1356</v>
      </c>
      <c r="C345" s="34" t="s">
        <v>844</v>
      </c>
      <c r="D345" s="34" t="s">
        <v>847</v>
      </c>
      <c r="E345" s="73">
        <v>3.2613005909999999</v>
      </c>
      <c r="F345" s="55">
        <v>5.7945251200000003</v>
      </c>
      <c r="G345" s="110">
        <f t="shared" si="24"/>
        <v>-0.43717551939786914</v>
      </c>
      <c r="H345" s="111">
        <v>1.7807020900000001</v>
      </c>
      <c r="I345" s="112">
        <v>0.11084124000000001</v>
      </c>
      <c r="J345" s="79">
        <f t="shared" si="22"/>
        <v>15.065338947850098</v>
      </c>
      <c r="K345" s="81">
        <f t="shared" si="23"/>
        <v>0.5460098020139843</v>
      </c>
      <c r="L345" s="62"/>
    </row>
    <row r="346" spans="1:12" x14ac:dyDescent="0.15">
      <c r="A346" s="34" t="s">
        <v>986</v>
      </c>
      <c r="B346" s="34" t="s">
        <v>987</v>
      </c>
      <c r="C346" s="34" t="s">
        <v>844</v>
      </c>
      <c r="D346" s="34" t="s">
        <v>847</v>
      </c>
      <c r="E346" s="73">
        <v>3.2393007799999998</v>
      </c>
      <c r="F346" s="55">
        <v>14.529987119999999</v>
      </c>
      <c r="G346" s="110">
        <f t="shared" si="24"/>
        <v>-0.77706100127637279</v>
      </c>
      <c r="H346" s="111">
        <v>1.8154456299999999</v>
      </c>
      <c r="I346" s="112">
        <v>3.0989337900000002</v>
      </c>
      <c r="J346" s="79">
        <f t="shared" si="22"/>
        <v>-0.41417088811052016</v>
      </c>
      <c r="K346" s="81">
        <f t="shared" si="23"/>
        <v>0.56044367389680927</v>
      </c>
      <c r="L346" s="62"/>
    </row>
    <row r="347" spans="1:12" x14ac:dyDescent="0.15">
      <c r="A347" s="34" t="s">
        <v>1611</v>
      </c>
      <c r="B347" s="34" t="s">
        <v>1612</v>
      </c>
      <c r="C347" s="34" t="s">
        <v>844</v>
      </c>
      <c r="D347" s="34" t="s">
        <v>847</v>
      </c>
      <c r="E347" s="73">
        <v>3.2352028990000004</v>
      </c>
      <c r="F347" s="55">
        <v>4.5097419299999997</v>
      </c>
      <c r="G347" s="110">
        <f t="shared" si="24"/>
        <v>-0.28261906130845926</v>
      </c>
      <c r="H347" s="111">
        <v>1.5566843600000002</v>
      </c>
      <c r="I347" s="112">
        <v>8.4057502300000007</v>
      </c>
      <c r="J347" s="79">
        <f t="shared" si="22"/>
        <v>-0.8148072072800574</v>
      </c>
      <c r="K347" s="81">
        <f t="shared" ref="K347:K365" si="25">IF(ISERROR(H347/E347),"",(H347/E347))</f>
        <v>0.48117055053368385</v>
      </c>
      <c r="L347" s="62"/>
    </row>
    <row r="348" spans="1:12" x14ac:dyDescent="0.15">
      <c r="A348" s="34" t="s">
        <v>1817</v>
      </c>
      <c r="B348" s="34" t="s">
        <v>1818</v>
      </c>
      <c r="C348" s="34" t="s">
        <v>844</v>
      </c>
      <c r="D348" s="34" t="s">
        <v>847</v>
      </c>
      <c r="E348" s="73">
        <v>3.2102074900000002</v>
      </c>
      <c r="F348" s="55">
        <v>1.77049451</v>
      </c>
      <c r="G348" s="110">
        <f t="shared" si="24"/>
        <v>0.81316997701393623</v>
      </c>
      <c r="H348" s="111">
        <v>6.6123132699999996</v>
      </c>
      <c r="I348" s="112">
        <v>8.1908499399999997</v>
      </c>
      <c r="J348" s="79">
        <f t="shared" si="22"/>
        <v>-0.19271952014298532</v>
      </c>
      <c r="K348" s="81">
        <f t="shared" si="25"/>
        <v>2.0597775348159812</v>
      </c>
      <c r="L348" s="62"/>
    </row>
    <row r="349" spans="1:12" x14ac:dyDescent="0.15">
      <c r="A349" s="34" t="s">
        <v>1535</v>
      </c>
      <c r="B349" s="34" t="s">
        <v>1695</v>
      </c>
      <c r="C349" s="34" t="s">
        <v>844</v>
      </c>
      <c r="D349" s="34" t="s">
        <v>848</v>
      </c>
      <c r="E349" s="73">
        <v>3.1580922930000002</v>
      </c>
      <c r="F349" s="55">
        <v>0.64996192000000008</v>
      </c>
      <c r="G349" s="110">
        <f t="shared" si="24"/>
        <v>3.8588881837877516</v>
      </c>
      <c r="H349" s="111">
        <v>4.2573125700000007</v>
      </c>
      <c r="I349" s="112">
        <v>0.4151955</v>
      </c>
      <c r="J349" s="79">
        <f t="shared" si="22"/>
        <v>9.2537541230576945</v>
      </c>
      <c r="K349" s="81">
        <f t="shared" si="25"/>
        <v>1.3480646463171622</v>
      </c>
      <c r="L349" s="62"/>
    </row>
    <row r="350" spans="1:12" x14ac:dyDescent="0.15">
      <c r="A350" s="34" t="s">
        <v>1199</v>
      </c>
      <c r="B350" s="34" t="s">
        <v>579</v>
      </c>
      <c r="C350" s="34" t="s">
        <v>845</v>
      </c>
      <c r="D350" s="34" t="s">
        <v>848</v>
      </c>
      <c r="E350" s="73">
        <v>3.1575908699999999</v>
      </c>
      <c r="F350" s="55">
        <v>3.0307445150000003</v>
      </c>
      <c r="G350" s="110">
        <f t="shared" si="24"/>
        <v>4.1853199559448662E-2</v>
      </c>
      <c r="H350" s="111">
        <v>7.6921477199999995</v>
      </c>
      <c r="I350" s="112">
        <v>3.1307461299999999</v>
      </c>
      <c r="J350" s="79">
        <f t="shared" si="22"/>
        <v>1.4569694892507941</v>
      </c>
      <c r="K350" s="81">
        <f t="shared" si="25"/>
        <v>2.4360811886943412</v>
      </c>
      <c r="L350" s="62"/>
    </row>
    <row r="351" spans="1:12" x14ac:dyDescent="0.15">
      <c r="A351" s="34" t="s">
        <v>1786</v>
      </c>
      <c r="B351" s="34" t="s">
        <v>1779</v>
      </c>
      <c r="C351" s="34" t="s">
        <v>844</v>
      </c>
      <c r="D351" s="34" t="s">
        <v>847</v>
      </c>
      <c r="E351" s="73">
        <v>3.15573346</v>
      </c>
      <c r="F351" s="55">
        <v>32.441723940000003</v>
      </c>
      <c r="G351" s="110">
        <f t="shared" si="24"/>
        <v>-0.90272608614029159</v>
      </c>
      <c r="H351" s="111">
        <v>9.3946979999999999E-2</v>
      </c>
      <c r="I351" s="112">
        <v>3.2195470000000004E-2</v>
      </c>
      <c r="J351" s="79">
        <f t="shared" si="22"/>
        <v>1.9180185908141731</v>
      </c>
      <c r="K351" s="81">
        <f t="shared" si="25"/>
        <v>2.9770251889397529E-2</v>
      </c>
      <c r="L351" s="62"/>
    </row>
    <row r="352" spans="1:12" x14ac:dyDescent="0.15">
      <c r="A352" s="34" t="s">
        <v>150</v>
      </c>
      <c r="B352" s="34" t="s">
        <v>578</v>
      </c>
      <c r="C352" s="34" t="s">
        <v>845</v>
      </c>
      <c r="D352" s="34" t="s">
        <v>848</v>
      </c>
      <c r="E352" s="73">
        <v>3.1530033399999997</v>
      </c>
      <c r="F352" s="55">
        <v>0.17036102</v>
      </c>
      <c r="G352" s="110">
        <f t="shared" si="24"/>
        <v>17.507774489727755</v>
      </c>
      <c r="H352" s="111">
        <v>3.10911757</v>
      </c>
      <c r="I352" s="112">
        <v>36.26691211</v>
      </c>
      <c r="J352" s="79">
        <f t="shared" si="22"/>
        <v>-0.91427123542887145</v>
      </c>
      <c r="K352" s="81">
        <f t="shared" si="25"/>
        <v>0.98608128020568486</v>
      </c>
      <c r="L352" s="62"/>
    </row>
    <row r="353" spans="1:12" x14ac:dyDescent="0.15">
      <c r="A353" s="34" t="s">
        <v>1816</v>
      </c>
      <c r="B353" s="34" t="s">
        <v>1824</v>
      </c>
      <c r="C353" s="34" t="s">
        <v>844</v>
      </c>
      <c r="D353" s="34" t="s">
        <v>848</v>
      </c>
      <c r="E353" s="73">
        <v>3.138956265</v>
      </c>
      <c r="F353" s="55">
        <v>0.70276537500000003</v>
      </c>
      <c r="G353" s="110">
        <f t="shared" si="24"/>
        <v>3.4665778603563098</v>
      </c>
      <c r="H353" s="111">
        <v>0.19469422</v>
      </c>
      <c r="I353" s="112">
        <v>3.878144E-2</v>
      </c>
      <c r="J353" s="79">
        <f t="shared" si="22"/>
        <v>4.0202937281338702</v>
      </c>
      <c r="K353" s="81">
        <f t="shared" si="25"/>
        <v>6.202514580113145E-2</v>
      </c>
      <c r="L353" s="62"/>
    </row>
    <row r="354" spans="1:12" x14ac:dyDescent="0.15">
      <c r="A354" s="34" t="s">
        <v>1428</v>
      </c>
      <c r="B354" s="34" t="s">
        <v>346</v>
      </c>
      <c r="C354" s="34" t="s">
        <v>844</v>
      </c>
      <c r="D354" s="34" t="s">
        <v>847</v>
      </c>
      <c r="E354" s="73">
        <v>3.11590802</v>
      </c>
      <c r="F354" s="55">
        <v>4.5329599800000002</v>
      </c>
      <c r="G354" s="110">
        <f t="shared" si="24"/>
        <v>-0.31261073696926844</v>
      </c>
      <c r="H354" s="111">
        <v>32.184747059999999</v>
      </c>
      <c r="I354" s="112">
        <v>11.92122208</v>
      </c>
      <c r="J354" s="79">
        <f t="shared" si="22"/>
        <v>1.6997858813481646</v>
      </c>
      <c r="K354" s="81">
        <f t="shared" si="25"/>
        <v>10.329171096648739</v>
      </c>
      <c r="L354" s="62"/>
    </row>
    <row r="355" spans="1:12" x14ac:dyDescent="0.15">
      <c r="A355" s="34" t="s">
        <v>587</v>
      </c>
      <c r="B355" s="34" t="s">
        <v>485</v>
      </c>
      <c r="C355" s="34" t="s">
        <v>845</v>
      </c>
      <c r="D355" s="34" t="s">
        <v>848</v>
      </c>
      <c r="E355" s="73">
        <v>3.10255145</v>
      </c>
      <c r="F355" s="55">
        <v>1.15204197</v>
      </c>
      <c r="G355" s="110">
        <f t="shared" si="24"/>
        <v>1.6930889071688942</v>
      </c>
      <c r="H355" s="111">
        <v>21.796035372875899</v>
      </c>
      <c r="I355" s="112">
        <v>0.49434051000000001</v>
      </c>
      <c r="J355" s="79">
        <f t="shared" si="22"/>
        <v>43.091137448711009</v>
      </c>
      <c r="K355" s="81">
        <f t="shared" si="25"/>
        <v>7.0251970754186521</v>
      </c>
      <c r="L355" s="62"/>
    </row>
    <row r="356" spans="1:12" x14ac:dyDescent="0.15">
      <c r="A356" s="34" t="s">
        <v>1201</v>
      </c>
      <c r="B356" s="34" t="s">
        <v>580</v>
      </c>
      <c r="C356" s="34" t="s">
        <v>845</v>
      </c>
      <c r="D356" s="34" t="s">
        <v>848</v>
      </c>
      <c r="E356" s="73">
        <v>3.1003223900000001</v>
      </c>
      <c r="F356" s="55">
        <v>5.9316838389999997</v>
      </c>
      <c r="G356" s="110">
        <f t="shared" si="24"/>
        <v>-0.47732844936612939</v>
      </c>
      <c r="H356" s="111">
        <v>8.4692745046758002</v>
      </c>
      <c r="I356" s="112">
        <v>4.6107497899999998</v>
      </c>
      <c r="J356" s="79">
        <f t="shared" si="22"/>
        <v>0.83685406721577937</v>
      </c>
      <c r="K356" s="81">
        <f t="shared" si="25"/>
        <v>2.7317399416245225</v>
      </c>
      <c r="L356" s="62"/>
    </row>
    <row r="357" spans="1:12" x14ac:dyDescent="0.15">
      <c r="A357" s="34" t="s">
        <v>1474</v>
      </c>
      <c r="B357" s="34" t="s">
        <v>1042</v>
      </c>
      <c r="C357" s="34" t="s">
        <v>844</v>
      </c>
      <c r="D357" s="34" t="s">
        <v>847</v>
      </c>
      <c r="E357" s="73">
        <v>3.0902290200000002</v>
      </c>
      <c r="F357" s="55">
        <v>2.4865178700000001</v>
      </c>
      <c r="G357" s="110">
        <f t="shared" si="24"/>
        <v>0.24279381108972276</v>
      </c>
      <c r="H357" s="111">
        <v>1.0737216000000001</v>
      </c>
      <c r="I357" s="112">
        <v>0</v>
      </c>
      <c r="J357" s="79" t="str">
        <f t="shared" si="22"/>
        <v/>
      </c>
      <c r="K357" s="81">
        <f t="shared" si="25"/>
        <v>0.34745696615068355</v>
      </c>
      <c r="L357" s="62"/>
    </row>
    <row r="358" spans="1:12" x14ac:dyDescent="0.15">
      <c r="A358" s="34" t="s">
        <v>644</v>
      </c>
      <c r="B358" s="34" t="s">
        <v>801</v>
      </c>
      <c r="C358" s="34" t="s">
        <v>845</v>
      </c>
      <c r="D358" s="34" t="s">
        <v>847</v>
      </c>
      <c r="E358" s="73">
        <v>3.0646666800000002</v>
      </c>
      <c r="F358" s="55">
        <v>4.2456370400000001</v>
      </c>
      <c r="G358" s="110">
        <f t="shared" si="24"/>
        <v>-0.27816093294682576</v>
      </c>
      <c r="H358" s="111">
        <v>1.206256</v>
      </c>
      <c r="I358" s="112">
        <v>0</v>
      </c>
      <c r="J358" s="79" t="str">
        <f t="shared" si="22"/>
        <v/>
      </c>
      <c r="K358" s="81">
        <f t="shared" si="25"/>
        <v>0.3936010424468086</v>
      </c>
      <c r="L358" s="62"/>
    </row>
    <row r="359" spans="1:12" x14ac:dyDescent="0.15">
      <c r="A359" s="34" t="s">
        <v>947</v>
      </c>
      <c r="B359" s="34" t="s">
        <v>1353</v>
      </c>
      <c r="C359" s="34" t="s">
        <v>844</v>
      </c>
      <c r="D359" s="34" t="s">
        <v>847</v>
      </c>
      <c r="E359" s="73">
        <v>3.016208148</v>
      </c>
      <c r="F359" s="55">
        <v>2.3663214900000002</v>
      </c>
      <c r="G359" s="110">
        <f t="shared" si="24"/>
        <v>0.27464005239626155</v>
      </c>
      <c r="H359" s="111">
        <v>2.1639582000000002</v>
      </c>
      <c r="I359" s="112">
        <v>10.37085536</v>
      </c>
      <c r="J359" s="79">
        <f t="shared" ref="J359:J422" si="26">IF(ISERROR(H359/I359-1),"",((H359/I359-1)))</f>
        <v>-0.79134236040487982</v>
      </c>
      <c r="K359" s="81">
        <f t="shared" si="25"/>
        <v>0.71744325783181995</v>
      </c>
      <c r="L359" s="62"/>
    </row>
    <row r="360" spans="1:12" x14ac:dyDescent="0.15">
      <c r="A360" s="34" t="s">
        <v>1661</v>
      </c>
      <c r="B360" s="34" t="s">
        <v>1662</v>
      </c>
      <c r="C360" s="34" t="s">
        <v>844</v>
      </c>
      <c r="D360" s="34" t="s">
        <v>847</v>
      </c>
      <c r="E360" s="73">
        <v>2.9884372400000001</v>
      </c>
      <c r="F360" s="55">
        <v>2.8345397599999997</v>
      </c>
      <c r="G360" s="110">
        <f t="shared" si="24"/>
        <v>5.4293639543091299E-2</v>
      </c>
      <c r="H360" s="111">
        <v>9.8150245736678503</v>
      </c>
      <c r="I360" s="112">
        <v>0.1885974</v>
      </c>
      <c r="J360" s="79">
        <f t="shared" si="26"/>
        <v>51.04220510817143</v>
      </c>
      <c r="K360" s="81">
        <f t="shared" si="25"/>
        <v>3.2843335112728851</v>
      </c>
      <c r="L360" s="62"/>
    </row>
    <row r="361" spans="1:12" x14ac:dyDescent="0.15">
      <c r="A361" s="34" t="s">
        <v>1074</v>
      </c>
      <c r="B361" s="34" t="s">
        <v>1075</v>
      </c>
      <c r="C361" s="34" t="s">
        <v>353</v>
      </c>
      <c r="D361" s="34" t="s">
        <v>847</v>
      </c>
      <c r="E361" s="73">
        <v>2.9672552699999999</v>
      </c>
      <c r="F361" s="55">
        <v>5.3327695300000002</v>
      </c>
      <c r="G361" s="110">
        <f t="shared" si="24"/>
        <v>-0.44358081606425626</v>
      </c>
      <c r="H361" s="111">
        <v>0.12587494999999999</v>
      </c>
      <c r="I361" s="112">
        <v>1.2783863799999999</v>
      </c>
      <c r="J361" s="79">
        <f t="shared" si="26"/>
        <v>-0.90153606767931926</v>
      </c>
      <c r="K361" s="81">
        <f t="shared" si="25"/>
        <v>4.2421341794432126E-2</v>
      </c>
      <c r="L361" s="62"/>
    </row>
    <row r="362" spans="1:12" x14ac:dyDescent="0.15">
      <c r="A362" s="34" t="s">
        <v>144</v>
      </c>
      <c r="B362" s="34" t="s">
        <v>1284</v>
      </c>
      <c r="C362" s="34" t="s">
        <v>844</v>
      </c>
      <c r="D362" s="34" t="s">
        <v>847</v>
      </c>
      <c r="E362" s="73">
        <v>2.9578837099999999</v>
      </c>
      <c r="F362" s="55">
        <v>0.88357761000000001</v>
      </c>
      <c r="G362" s="110">
        <f t="shared" si="24"/>
        <v>2.3476218461443357</v>
      </c>
      <c r="H362" s="111"/>
      <c r="I362" s="112">
        <v>5.169E-3</v>
      </c>
      <c r="J362" s="79">
        <f t="shared" si="26"/>
        <v>-1</v>
      </c>
      <c r="K362" s="81">
        <f t="shared" si="25"/>
        <v>0</v>
      </c>
      <c r="L362" s="62"/>
    </row>
    <row r="363" spans="1:12" x14ac:dyDescent="0.15">
      <c r="A363" s="34" t="s">
        <v>1457</v>
      </c>
      <c r="B363" s="34" t="s">
        <v>609</v>
      </c>
      <c r="C363" s="34" t="s">
        <v>844</v>
      </c>
      <c r="D363" s="34" t="s">
        <v>847</v>
      </c>
      <c r="E363" s="73">
        <v>2.953422636</v>
      </c>
      <c r="F363" s="55">
        <v>7.2060251590000002</v>
      </c>
      <c r="G363" s="110">
        <f t="shared" si="24"/>
        <v>-0.59014538933279903</v>
      </c>
      <c r="H363" s="111">
        <v>11.63053172</v>
      </c>
      <c r="I363" s="112">
        <v>19.232649980000001</v>
      </c>
      <c r="J363" s="79">
        <f t="shared" si="26"/>
        <v>-0.39527149237912773</v>
      </c>
      <c r="K363" s="81">
        <f t="shared" si="25"/>
        <v>3.9379842147319413</v>
      </c>
      <c r="L363" s="62"/>
    </row>
    <row r="364" spans="1:12" x14ac:dyDescent="0.15">
      <c r="A364" s="34" t="s">
        <v>264</v>
      </c>
      <c r="B364" s="34" t="s">
        <v>1203</v>
      </c>
      <c r="C364" s="34" t="s">
        <v>845</v>
      </c>
      <c r="D364" s="34" t="s">
        <v>848</v>
      </c>
      <c r="E364" s="73">
        <v>2.9529911499999999</v>
      </c>
      <c r="F364" s="55">
        <v>1.560713858</v>
      </c>
      <c r="G364" s="110">
        <f t="shared" si="24"/>
        <v>0.89207722790656474</v>
      </c>
      <c r="H364" s="111">
        <v>1.7535959999999999</v>
      </c>
      <c r="I364" s="112">
        <v>0</v>
      </c>
      <c r="J364" s="79" t="str">
        <f t="shared" si="26"/>
        <v/>
      </c>
      <c r="K364" s="81">
        <f t="shared" si="25"/>
        <v>0.593837201306885</v>
      </c>
      <c r="L364" s="62"/>
    </row>
    <row r="365" spans="1:12" x14ac:dyDescent="0.15">
      <c r="A365" s="34" t="s">
        <v>426</v>
      </c>
      <c r="B365" s="34" t="s">
        <v>1741</v>
      </c>
      <c r="C365" s="34" t="s">
        <v>845</v>
      </c>
      <c r="D365" s="34" t="s">
        <v>848</v>
      </c>
      <c r="E365" s="73">
        <v>2.8990231009999996</v>
      </c>
      <c r="F365" s="55">
        <v>5.9696391640000002</v>
      </c>
      <c r="G365" s="110">
        <f t="shared" si="24"/>
        <v>-0.51437213852344676</v>
      </c>
      <c r="H365" s="111">
        <v>25.230986010000002</v>
      </c>
      <c r="I365" s="112">
        <v>1.9234128000000001</v>
      </c>
      <c r="J365" s="79">
        <f t="shared" si="26"/>
        <v>12.117821618947321</v>
      </c>
      <c r="K365" s="81">
        <f t="shared" si="25"/>
        <v>8.7032718025933402</v>
      </c>
      <c r="L365" s="62"/>
    </row>
    <row r="366" spans="1:12" x14ac:dyDescent="0.15">
      <c r="A366" s="34" t="s">
        <v>1465</v>
      </c>
      <c r="B366" s="34" t="s">
        <v>614</v>
      </c>
      <c r="C366" s="34" t="s">
        <v>844</v>
      </c>
      <c r="D366" s="34" t="s">
        <v>847</v>
      </c>
      <c r="E366" s="73">
        <v>2.8855313199999997</v>
      </c>
      <c r="F366" s="55">
        <v>1.38033958</v>
      </c>
      <c r="G366" s="110">
        <f t="shared" si="24"/>
        <v>1.0904503223764688</v>
      </c>
      <c r="H366" s="111">
        <v>11.22965187</v>
      </c>
      <c r="I366" s="112">
        <v>3.098865</v>
      </c>
      <c r="J366" s="79">
        <f t="shared" si="26"/>
        <v>2.6237951217623228</v>
      </c>
      <c r="K366" s="81">
        <f t="shared" ref="K366:K385" si="27">IF(ISERROR(H366/E366),"",(H366/E366))</f>
        <v>3.8917102691507091</v>
      </c>
      <c r="L366" s="62"/>
    </row>
    <row r="367" spans="1:12" x14ac:dyDescent="0.15">
      <c r="A367" s="34" t="s">
        <v>133</v>
      </c>
      <c r="B367" s="34" t="s">
        <v>337</v>
      </c>
      <c r="C367" s="34" t="s">
        <v>844</v>
      </c>
      <c r="D367" s="34" t="s">
        <v>847</v>
      </c>
      <c r="E367" s="73">
        <v>2.88114509</v>
      </c>
      <c r="F367" s="55">
        <v>4.32876817</v>
      </c>
      <c r="G367" s="110">
        <f t="shared" si="24"/>
        <v>-0.33441917495895834</v>
      </c>
      <c r="H367" s="111">
        <v>9.4843697699999989</v>
      </c>
      <c r="I367" s="112">
        <v>6.1980771100000007</v>
      </c>
      <c r="J367" s="79">
        <f t="shared" si="26"/>
        <v>0.53021164494676598</v>
      </c>
      <c r="K367" s="81">
        <f t="shared" si="27"/>
        <v>3.2918750960924354</v>
      </c>
      <c r="L367" s="62"/>
    </row>
    <row r="368" spans="1:12" x14ac:dyDescent="0.15">
      <c r="A368" s="34" t="s">
        <v>1436</v>
      </c>
      <c r="B368" s="34" t="s">
        <v>515</v>
      </c>
      <c r="C368" s="34" t="s">
        <v>844</v>
      </c>
      <c r="D368" s="34" t="s">
        <v>847</v>
      </c>
      <c r="E368" s="73">
        <v>2.8781460929999998</v>
      </c>
      <c r="F368" s="55">
        <v>2.5444895929999998</v>
      </c>
      <c r="G368" s="110">
        <f t="shared" si="24"/>
        <v>0.13112904879544551</v>
      </c>
      <c r="H368" s="111">
        <v>0.68450031</v>
      </c>
      <c r="I368" s="112">
        <v>25.398359980000002</v>
      </c>
      <c r="J368" s="79">
        <f t="shared" si="26"/>
        <v>-0.97304942876079359</v>
      </c>
      <c r="K368" s="81">
        <f t="shared" si="27"/>
        <v>0.23782681208045267</v>
      </c>
      <c r="L368" s="62"/>
    </row>
    <row r="369" spans="1:12" x14ac:dyDescent="0.15">
      <c r="A369" s="34" t="s">
        <v>1170</v>
      </c>
      <c r="B369" s="34" t="s">
        <v>1171</v>
      </c>
      <c r="C369" s="34" t="s">
        <v>844</v>
      </c>
      <c r="D369" s="34" t="s">
        <v>848</v>
      </c>
      <c r="E369" s="73">
        <v>2.8447667599999997</v>
      </c>
      <c r="F369" s="55">
        <v>2.4682892750000001</v>
      </c>
      <c r="G369" s="110">
        <f t="shared" si="24"/>
        <v>0.15252567387993832</v>
      </c>
      <c r="H369" s="111">
        <v>9.0861744700000013</v>
      </c>
      <c r="I369" s="112">
        <v>4.4415891199999997</v>
      </c>
      <c r="J369" s="79">
        <f t="shared" si="26"/>
        <v>1.0457035138810862</v>
      </c>
      <c r="K369" s="81">
        <f t="shared" si="27"/>
        <v>3.1939962874144388</v>
      </c>
      <c r="L369" s="62"/>
    </row>
    <row r="370" spans="1:12" x14ac:dyDescent="0.15">
      <c r="A370" s="34" t="s">
        <v>1275</v>
      </c>
      <c r="B370" s="34" t="s">
        <v>676</v>
      </c>
      <c r="C370" s="34" t="s">
        <v>844</v>
      </c>
      <c r="D370" s="34" t="s">
        <v>847</v>
      </c>
      <c r="E370" s="73">
        <v>2.8216619900000004</v>
      </c>
      <c r="F370" s="55">
        <v>1.9647001319999999</v>
      </c>
      <c r="G370" s="110">
        <f t="shared" si="24"/>
        <v>0.4361794678191635</v>
      </c>
      <c r="H370" s="111">
        <v>3.0343487699999998</v>
      </c>
      <c r="I370" s="112">
        <v>3.6452606099999998</v>
      </c>
      <c r="J370" s="79">
        <f t="shared" si="26"/>
        <v>-0.16759071719703467</v>
      </c>
      <c r="K370" s="81">
        <f t="shared" si="27"/>
        <v>1.0753764202635765</v>
      </c>
      <c r="L370" s="62"/>
    </row>
    <row r="371" spans="1:12" x14ac:dyDescent="0.15">
      <c r="A371" s="34" t="s">
        <v>1708</v>
      </c>
      <c r="B371" s="34" t="s">
        <v>1709</v>
      </c>
      <c r="C371" s="34" t="s">
        <v>844</v>
      </c>
      <c r="D371" s="34" t="s">
        <v>847</v>
      </c>
      <c r="E371" s="73">
        <v>2.8016686669999999</v>
      </c>
      <c r="F371" s="55">
        <v>0.19879932</v>
      </c>
      <c r="G371" s="110">
        <f t="shared" si="24"/>
        <v>13.092948944694578</v>
      </c>
      <c r="H371" s="111">
        <v>4.5073000000000005E-3</v>
      </c>
      <c r="I371" s="112">
        <v>4.3328000000000004E-3</v>
      </c>
      <c r="J371" s="79">
        <f t="shared" si="26"/>
        <v>4.0274187592319155E-2</v>
      </c>
      <c r="K371" s="81">
        <f t="shared" si="27"/>
        <v>1.6087912368404271E-3</v>
      </c>
      <c r="L371" s="62"/>
    </row>
    <row r="372" spans="1:12" x14ac:dyDescent="0.15">
      <c r="A372" s="34" t="s">
        <v>252</v>
      </c>
      <c r="B372" s="34" t="s">
        <v>1385</v>
      </c>
      <c r="C372" s="34" t="s">
        <v>845</v>
      </c>
      <c r="D372" s="34" t="s">
        <v>848</v>
      </c>
      <c r="E372" s="73">
        <v>2.7983798280000003</v>
      </c>
      <c r="F372" s="55">
        <v>1.2661188240000001</v>
      </c>
      <c r="G372" s="110">
        <f t="shared" si="24"/>
        <v>1.2102031617847584</v>
      </c>
      <c r="H372" s="111">
        <v>1.0698514800000001</v>
      </c>
      <c r="I372" s="112">
        <v>16.835795190000002</v>
      </c>
      <c r="J372" s="79">
        <f t="shared" si="26"/>
        <v>-0.93645376010302961</v>
      </c>
      <c r="K372" s="81">
        <f t="shared" si="27"/>
        <v>0.38231103201048372</v>
      </c>
      <c r="L372" s="62"/>
    </row>
    <row r="373" spans="1:12" x14ac:dyDescent="0.15">
      <c r="A373" s="34" t="s">
        <v>1094</v>
      </c>
      <c r="B373" s="34" t="s">
        <v>1095</v>
      </c>
      <c r="C373" s="34" t="s">
        <v>353</v>
      </c>
      <c r="D373" s="34" t="s">
        <v>847</v>
      </c>
      <c r="E373" s="73">
        <v>2.79602051</v>
      </c>
      <c r="F373" s="55">
        <v>3.9534951499999997</v>
      </c>
      <c r="G373" s="110">
        <f t="shared" si="24"/>
        <v>-0.29277249524386029</v>
      </c>
      <c r="H373" s="111">
        <v>9.7615109407877494</v>
      </c>
      <c r="I373" s="112">
        <v>8.3245895443197995</v>
      </c>
      <c r="J373" s="79">
        <f t="shared" si="26"/>
        <v>0.17261168119074632</v>
      </c>
      <c r="K373" s="81">
        <f t="shared" si="27"/>
        <v>3.4912157853905548</v>
      </c>
      <c r="L373" s="62"/>
    </row>
    <row r="374" spans="1:12" x14ac:dyDescent="0.15">
      <c r="A374" s="34" t="s">
        <v>431</v>
      </c>
      <c r="B374" s="34" t="s">
        <v>1578</v>
      </c>
      <c r="C374" s="34" t="s">
        <v>845</v>
      </c>
      <c r="D374" s="34" t="s">
        <v>848</v>
      </c>
      <c r="E374" s="73">
        <v>2.6777000800000001</v>
      </c>
      <c r="F374" s="55">
        <v>1.8417513600000002</v>
      </c>
      <c r="G374" s="110">
        <f t="shared" si="24"/>
        <v>0.45388793414546469</v>
      </c>
      <c r="H374" s="111">
        <v>2.1564612000000003</v>
      </c>
      <c r="I374" s="112">
        <v>6.8502004081447998</v>
      </c>
      <c r="J374" s="79">
        <f t="shared" si="26"/>
        <v>-0.6851973560604161</v>
      </c>
      <c r="K374" s="81">
        <f t="shared" si="27"/>
        <v>0.80534082816324981</v>
      </c>
      <c r="L374" s="62"/>
    </row>
    <row r="375" spans="1:12" x14ac:dyDescent="0.15">
      <c r="A375" s="34" t="s">
        <v>1716</v>
      </c>
      <c r="B375" s="34" t="s">
        <v>1717</v>
      </c>
      <c r="C375" s="34" t="s">
        <v>844</v>
      </c>
      <c r="D375" s="34" t="s">
        <v>847</v>
      </c>
      <c r="E375" s="73">
        <v>2.662403055</v>
      </c>
      <c r="F375" s="55">
        <v>1.6215772509999999</v>
      </c>
      <c r="G375" s="110">
        <f t="shared" si="24"/>
        <v>0.64186014163564509</v>
      </c>
      <c r="H375" s="111">
        <v>1.9896279999999999E-2</v>
      </c>
      <c r="I375" s="112">
        <v>0.15077173000000002</v>
      </c>
      <c r="J375" s="79">
        <f t="shared" si="26"/>
        <v>-0.86803706503865152</v>
      </c>
      <c r="K375" s="81">
        <f t="shared" si="27"/>
        <v>7.4730533240016878E-3</v>
      </c>
      <c r="L375" s="62"/>
    </row>
    <row r="376" spans="1:12" x14ac:dyDescent="0.15">
      <c r="A376" s="34" t="s">
        <v>669</v>
      </c>
      <c r="B376" s="34" t="s">
        <v>418</v>
      </c>
      <c r="C376" s="34" t="s">
        <v>354</v>
      </c>
      <c r="D376" s="34" t="s">
        <v>848</v>
      </c>
      <c r="E376" s="73">
        <v>2.6211282799999998</v>
      </c>
      <c r="F376" s="55">
        <v>2.2547502000000001</v>
      </c>
      <c r="G376" s="110">
        <f t="shared" si="24"/>
        <v>0.16249164985105646</v>
      </c>
      <c r="H376" s="111">
        <v>1.239982510827925</v>
      </c>
      <c r="I376" s="112">
        <v>14.650706769999999</v>
      </c>
      <c r="J376" s="79">
        <f t="shared" si="26"/>
        <v>-0.91536363874492277</v>
      </c>
      <c r="K376" s="81">
        <f t="shared" si="27"/>
        <v>0.47307204316910623</v>
      </c>
      <c r="L376" s="62"/>
    </row>
    <row r="377" spans="1:12" x14ac:dyDescent="0.15">
      <c r="A377" s="34" t="s">
        <v>1633</v>
      </c>
      <c r="B377" s="34" t="s">
        <v>1634</v>
      </c>
      <c r="C377" s="34" t="s">
        <v>844</v>
      </c>
      <c r="D377" s="34" t="s">
        <v>847</v>
      </c>
      <c r="E377" s="73">
        <v>2.6196859799999999</v>
      </c>
      <c r="F377" s="55">
        <v>1.2138222599999999</v>
      </c>
      <c r="G377" s="110">
        <f t="shared" si="24"/>
        <v>1.1582121751499268</v>
      </c>
      <c r="H377" s="111">
        <v>9.7021429999999992E-2</v>
      </c>
      <c r="I377" s="112">
        <v>0.38709384999999996</v>
      </c>
      <c r="J377" s="79">
        <f t="shared" si="26"/>
        <v>-0.74935941245256155</v>
      </c>
      <c r="K377" s="81">
        <f t="shared" si="27"/>
        <v>3.7035519043393132E-2</v>
      </c>
      <c r="L377" s="62"/>
    </row>
    <row r="378" spans="1:12" x14ac:dyDescent="0.15">
      <c r="A378" s="34" t="s">
        <v>1781</v>
      </c>
      <c r="B378" s="34" t="s">
        <v>1773</v>
      </c>
      <c r="C378" s="34" t="s">
        <v>845</v>
      </c>
      <c r="D378" s="34" t="s">
        <v>848</v>
      </c>
      <c r="E378" s="73">
        <v>2.61863986</v>
      </c>
      <c r="F378" s="55">
        <v>3.0248579200000001</v>
      </c>
      <c r="G378" s="110">
        <f t="shared" si="24"/>
        <v>-0.13429326954966536</v>
      </c>
      <c r="H378" s="111">
        <v>0.26620237000000002</v>
      </c>
      <c r="I378" s="112">
        <v>0.14406509000000001</v>
      </c>
      <c r="J378" s="79">
        <f t="shared" si="26"/>
        <v>0.84779234164223971</v>
      </c>
      <c r="K378" s="81">
        <f t="shared" si="27"/>
        <v>0.10165673182718604</v>
      </c>
      <c r="L378" s="62"/>
    </row>
    <row r="379" spans="1:12" x14ac:dyDescent="0.15">
      <c r="A379" s="34" t="s">
        <v>717</v>
      </c>
      <c r="B379" s="34" t="s">
        <v>718</v>
      </c>
      <c r="C379" s="34" t="s">
        <v>845</v>
      </c>
      <c r="D379" s="34" t="s">
        <v>847</v>
      </c>
      <c r="E379" s="73">
        <v>2.6159451099999997</v>
      </c>
      <c r="F379" s="55">
        <v>2.3611274999999998</v>
      </c>
      <c r="G379" s="110">
        <f t="shared" si="24"/>
        <v>0.10792200336491775</v>
      </c>
      <c r="H379" s="111">
        <v>1.5008489899999999</v>
      </c>
      <c r="I379" s="112">
        <v>2.8928933100000003</v>
      </c>
      <c r="J379" s="79">
        <f t="shared" si="26"/>
        <v>-0.48119448967857037</v>
      </c>
      <c r="K379" s="81">
        <f t="shared" si="27"/>
        <v>0.57373107113856836</v>
      </c>
      <c r="L379" s="62"/>
    </row>
    <row r="380" spans="1:12" x14ac:dyDescent="0.15">
      <c r="A380" s="34" t="s">
        <v>205</v>
      </c>
      <c r="B380" s="34" t="s">
        <v>1771</v>
      </c>
      <c r="C380" s="34" t="s">
        <v>845</v>
      </c>
      <c r="D380" s="34" t="s">
        <v>848</v>
      </c>
      <c r="E380" s="73">
        <v>2.6144540250000001</v>
      </c>
      <c r="F380" s="55">
        <v>3.816784642</v>
      </c>
      <c r="G380" s="110">
        <f t="shared" si="24"/>
        <v>-0.31501138517733529</v>
      </c>
      <c r="H380" s="111">
        <v>0.73144884999999993</v>
      </c>
      <c r="I380" s="112">
        <v>0.92470393000000006</v>
      </c>
      <c r="J380" s="79">
        <f t="shared" si="26"/>
        <v>-0.20899130384359899</v>
      </c>
      <c r="K380" s="81">
        <f t="shared" si="27"/>
        <v>0.27977116560693771</v>
      </c>
      <c r="L380" s="62"/>
    </row>
    <row r="381" spans="1:12" x14ac:dyDescent="0.15">
      <c r="A381" s="34" t="s">
        <v>135</v>
      </c>
      <c r="B381" s="34" t="s">
        <v>338</v>
      </c>
      <c r="C381" s="34" t="s">
        <v>844</v>
      </c>
      <c r="D381" s="34" t="s">
        <v>847</v>
      </c>
      <c r="E381" s="73">
        <v>2.5956952900000001</v>
      </c>
      <c r="F381" s="55">
        <v>1.6193243799999999</v>
      </c>
      <c r="G381" s="110">
        <f t="shared" si="24"/>
        <v>0.6029495523312014</v>
      </c>
      <c r="H381" s="111">
        <v>6.1734447000000001</v>
      </c>
      <c r="I381" s="112">
        <v>2.3252297799999999</v>
      </c>
      <c r="J381" s="79">
        <f t="shared" si="26"/>
        <v>1.6549826400382677</v>
      </c>
      <c r="K381" s="81">
        <f t="shared" si="27"/>
        <v>2.3783395238198395</v>
      </c>
      <c r="L381" s="62"/>
    </row>
    <row r="382" spans="1:12" x14ac:dyDescent="0.15">
      <c r="A382" s="34" t="s">
        <v>626</v>
      </c>
      <c r="B382" s="34" t="s">
        <v>627</v>
      </c>
      <c r="C382" s="34" t="s">
        <v>844</v>
      </c>
      <c r="D382" s="34" t="s">
        <v>848</v>
      </c>
      <c r="E382" s="73">
        <v>2.5853343250000003</v>
      </c>
      <c r="F382" s="55">
        <v>4.31409939</v>
      </c>
      <c r="G382" s="110">
        <f t="shared" si="24"/>
        <v>-0.40072444065782165</v>
      </c>
      <c r="H382" s="111">
        <v>2.06770217</v>
      </c>
      <c r="I382" s="112">
        <v>9.1318892500000004</v>
      </c>
      <c r="J382" s="79">
        <f t="shared" si="26"/>
        <v>-0.77357345086067486</v>
      </c>
      <c r="K382" s="81">
        <f t="shared" si="27"/>
        <v>0.79978134742786111</v>
      </c>
      <c r="L382" s="62"/>
    </row>
    <row r="383" spans="1:12" x14ac:dyDescent="0.15">
      <c r="A383" s="34" t="s">
        <v>1576</v>
      </c>
      <c r="B383" s="34" t="s">
        <v>1577</v>
      </c>
      <c r="C383" s="34" t="s">
        <v>845</v>
      </c>
      <c r="D383" s="34" t="s">
        <v>848</v>
      </c>
      <c r="E383" s="73">
        <v>2.5580877880000004</v>
      </c>
      <c r="F383" s="55">
        <v>2.4499568280000004</v>
      </c>
      <c r="G383" s="110">
        <f t="shared" si="24"/>
        <v>4.4135863442243517E-2</v>
      </c>
      <c r="H383" s="111">
        <v>0.86650606000000008</v>
      </c>
      <c r="I383" s="112">
        <v>0.31436787999999999</v>
      </c>
      <c r="J383" s="79">
        <f t="shared" si="26"/>
        <v>1.7563441277779401</v>
      </c>
      <c r="K383" s="81">
        <f t="shared" si="27"/>
        <v>0.33873194816252333</v>
      </c>
      <c r="L383" s="62"/>
    </row>
    <row r="384" spans="1:12" x14ac:dyDescent="0.15">
      <c r="A384" s="34" t="s">
        <v>281</v>
      </c>
      <c r="B384" s="34" t="s">
        <v>1244</v>
      </c>
      <c r="C384" s="34" t="s">
        <v>845</v>
      </c>
      <c r="D384" s="34" t="s">
        <v>848</v>
      </c>
      <c r="E384" s="73">
        <v>2.54137558</v>
      </c>
      <c r="F384" s="55">
        <v>0.74833555000000007</v>
      </c>
      <c r="G384" s="110">
        <f t="shared" si="24"/>
        <v>2.3960374861250409</v>
      </c>
      <c r="H384" s="111">
        <v>2.6990750000000001E-2</v>
      </c>
      <c r="I384" s="112">
        <v>0.76693100000000003</v>
      </c>
      <c r="J384" s="79">
        <f t="shared" si="26"/>
        <v>-0.96480680791361939</v>
      </c>
      <c r="K384" s="81">
        <f t="shared" si="27"/>
        <v>1.0620527800932124E-2</v>
      </c>
      <c r="L384" s="62"/>
    </row>
    <row r="385" spans="1:12" x14ac:dyDescent="0.15">
      <c r="A385" s="34" t="s">
        <v>1667</v>
      </c>
      <c r="B385" s="34" t="s">
        <v>1668</v>
      </c>
      <c r="C385" s="34" t="s">
        <v>844</v>
      </c>
      <c r="D385" s="34" t="s">
        <v>847</v>
      </c>
      <c r="E385" s="73">
        <v>2.5287316500000001</v>
      </c>
      <c r="F385" s="55">
        <v>2.4078007499999998</v>
      </c>
      <c r="G385" s="110">
        <f t="shared" si="24"/>
        <v>5.0224629259709497E-2</v>
      </c>
      <c r="H385" s="111">
        <v>0.10853921000000001</v>
      </c>
      <c r="I385" s="112">
        <v>0.20056036999999999</v>
      </c>
      <c r="J385" s="79">
        <f t="shared" si="26"/>
        <v>-0.45882025447001307</v>
      </c>
      <c r="K385" s="81">
        <f t="shared" si="27"/>
        <v>4.2922391547557052E-2</v>
      </c>
      <c r="L385" s="62"/>
    </row>
    <row r="386" spans="1:12" x14ac:dyDescent="0.15">
      <c r="A386" s="34" t="s">
        <v>392</v>
      </c>
      <c r="B386" s="34" t="s">
        <v>393</v>
      </c>
      <c r="C386" s="34" t="s">
        <v>845</v>
      </c>
      <c r="D386" s="34" t="s">
        <v>848</v>
      </c>
      <c r="E386" s="73">
        <v>2.5213857100000001</v>
      </c>
      <c r="F386" s="55">
        <v>2.2895094300000003</v>
      </c>
      <c r="G386" s="110">
        <f t="shared" si="24"/>
        <v>0.10127771345322634</v>
      </c>
      <c r="H386" s="111">
        <v>1.7538926514270499</v>
      </c>
      <c r="I386" s="112">
        <v>0.72298947000000002</v>
      </c>
      <c r="J386" s="79">
        <f t="shared" si="26"/>
        <v>1.4258896210854215</v>
      </c>
      <c r="K386" s="81">
        <f t="shared" ref="K386:K414" si="28">IF(ISERROR(H386/E386),"",(H386/E386))</f>
        <v>0.6956066437875742</v>
      </c>
      <c r="L386" s="62"/>
    </row>
    <row r="387" spans="1:12" x14ac:dyDescent="0.15">
      <c r="A387" s="34" t="s">
        <v>668</v>
      </c>
      <c r="B387" s="34" t="s">
        <v>802</v>
      </c>
      <c r="C387" s="34" t="s">
        <v>845</v>
      </c>
      <c r="D387" s="34" t="s">
        <v>847</v>
      </c>
      <c r="E387" s="73">
        <v>2.5136080199999999</v>
      </c>
      <c r="F387" s="55">
        <v>0.89521384999999998</v>
      </c>
      <c r="G387" s="110">
        <f t="shared" si="24"/>
        <v>1.8078296822597193</v>
      </c>
      <c r="H387" s="111">
        <v>2.445E-2</v>
      </c>
      <c r="I387" s="112">
        <v>5.0932309999999995E-2</v>
      </c>
      <c r="J387" s="79">
        <f t="shared" si="26"/>
        <v>-0.51995108802251455</v>
      </c>
      <c r="K387" s="81">
        <f t="shared" si="28"/>
        <v>9.7270536238979691E-3</v>
      </c>
      <c r="L387" s="62"/>
    </row>
    <row r="388" spans="1:12" x14ac:dyDescent="0.15">
      <c r="A388" s="34" t="s">
        <v>301</v>
      </c>
      <c r="B388" s="34" t="s">
        <v>302</v>
      </c>
      <c r="C388" s="34" t="s">
        <v>845</v>
      </c>
      <c r="D388" s="34" t="s">
        <v>848</v>
      </c>
      <c r="E388" s="73">
        <v>2.5038738650000001</v>
      </c>
      <c r="F388" s="55">
        <v>1.8300072350000001</v>
      </c>
      <c r="G388" s="110">
        <f t="shared" si="24"/>
        <v>0.36823167532449674</v>
      </c>
      <c r="H388" s="111">
        <v>0.27636540000000004</v>
      </c>
      <c r="I388" s="112">
        <v>1.96619223614526</v>
      </c>
      <c r="J388" s="79">
        <f t="shared" si="26"/>
        <v>-0.85944131254336698</v>
      </c>
      <c r="K388" s="81">
        <f t="shared" si="28"/>
        <v>0.11037512866088406</v>
      </c>
      <c r="L388" s="62"/>
    </row>
    <row r="389" spans="1:12" x14ac:dyDescent="0.15">
      <c r="A389" s="34" t="s">
        <v>1084</v>
      </c>
      <c r="B389" s="34" t="s">
        <v>1085</v>
      </c>
      <c r="C389" s="34" t="s">
        <v>353</v>
      </c>
      <c r="D389" s="34" t="s">
        <v>847</v>
      </c>
      <c r="E389" s="73">
        <v>2.5037022100000002</v>
      </c>
      <c r="F389" s="55">
        <v>0.93848986000000001</v>
      </c>
      <c r="G389" s="110">
        <f t="shared" si="24"/>
        <v>1.66779889342651</v>
      </c>
      <c r="H389" s="111">
        <v>2.563528E-2</v>
      </c>
      <c r="I389" s="112">
        <v>0.16135015999999999</v>
      </c>
      <c r="J389" s="79">
        <f t="shared" si="26"/>
        <v>-0.84112020713211566</v>
      </c>
      <c r="K389" s="81">
        <f t="shared" si="28"/>
        <v>1.0238949303799191E-2</v>
      </c>
      <c r="L389" s="62"/>
    </row>
    <row r="390" spans="1:12" x14ac:dyDescent="0.15">
      <c r="A390" s="34" t="s">
        <v>666</v>
      </c>
      <c r="B390" s="34" t="s">
        <v>406</v>
      </c>
      <c r="C390" s="34" t="s">
        <v>354</v>
      </c>
      <c r="D390" s="34" t="s">
        <v>847</v>
      </c>
      <c r="E390" s="73">
        <v>2.47610142</v>
      </c>
      <c r="F390" s="55">
        <v>7.4398000000000006E-2</v>
      </c>
      <c r="G390" s="110">
        <f t="shared" si="24"/>
        <v>32.281827737304766</v>
      </c>
      <c r="H390" s="111">
        <v>5.7105466364462494</v>
      </c>
      <c r="I390" s="112">
        <v>1.2045848014141101</v>
      </c>
      <c r="J390" s="79">
        <f t="shared" si="26"/>
        <v>3.7406763141477555</v>
      </c>
      <c r="K390" s="81">
        <f t="shared" si="28"/>
        <v>2.3062652403172765</v>
      </c>
      <c r="L390" s="62"/>
    </row>
    <row r="391" spans="1:12" x14ac:dyDescent="0.15">
      <c r="A391" s="34" t="s">
        <v>1448</v>
      </c>
      <c r="B391" s="34" t="s">
        <v>375</v>
      </c>
      <c r="C391" s="34" t="s">
        <v>844</v>
      </c>
      <c r="D391" s="34" t="s">
        <v>847</v>
      </c>
      <c r="E391" s="73">
        <v>2.4735999999999998</v>
      </c>
      <c r="F391" s="55">
        <v>1.6051099999999999E-3</v>
      </c>
      <c r="G391" s="110">
        <f t="shared" si="24"/>
        <v>1540.0781815576502</v>
      </c>
      <c r="H391" s="111"/>
      <c r="I391" s="112">
        <v>0</v>
      </c>
      <c r="J391" s="79" t="str">
        <f t="shared" si="26"/>
        <v/>
      </c>
      <c r="K391" s="81">
        <f t="shared" si="28"/>
        <v>0</v>
      </c>
      <c r="L391" s="62"/>
    </row>
    <row r="392" spans="1:12" x14ac:dyDescent="0.15">
      <c r="A392" s="34" t="s">
        <v>227</v>
      </c>
      <c r="B392" s="34" t="s">
        <v>1766</v>
      </c>
      <c r="C392" s="34" t="s">
        <v>844</v>
      </c>
      <c r="D392" s="34" t="s">
        <v>847</v>
      </c>
      <c r="E392" s="73">
        <v>2.4696516600000002</v>
      </c>
      <c r="F392" s="55">
        <v>2.517815444</v>
      </c>
      <c r="G392" s="110">
        <f t="shared" ref="G392:G455" si="29">IF(ISERROR(E392/F392-1),"",((E392/F392-1)))</f>
        <v>-1.9129195555128931E-2</v>
      </c>
      <c r="H392" s="111">
        <v>0.38213147999999997</v>
      </c>
      <c r="I392" s="112">
        <v>8.4841656099999998</v>
      </c>
      <c r="J392" s="79">
        <f t="shared" si="26"/>
        <v>-0.95495945063241172</v>
      </c>
      <c r="K392" s="81">
        <f t="shared" si="28"/>
        <v>0.15473092265975677</v>
      </c>
      <c r="L392" s="62"/>
    </row>
    <row r="393" spans="1:12" x14ac:dyDescent="0.15">
      <c r="A393" s="34" t="s">
        <v>946</v>
      </c>
      <c r="B393" s="34" t="s">
        <v>1352</v>
      </c>
      <c r="C393" s="34" t="s">
        <v>844</v>
      </c>
      <c r="D393" s="34" t="s">
        <v>847</v>
      </c>
      <c r="E393" s="73">
        <v>2.4653038239999998</v>
      </c>
      <c r="F393" s="55">
        <v>6.622272036</v>
      </c>
      <c r="G393" s="110">
        <f t="shared" si="29"/>
        <v>-0.62772537724241562</v>
      </c>
      <c r="H393" s="111">
        <v>9.2258820000000005E-2</v>
      </c>
      <c r="I393" s="112">
        <v>1.77759464</v>
      </c>
      <c r="J393" s="79">
        <f t="shared" si="26"/>
        <v>-0.94809906717540504</v>
      </c>
      <c r="K393" s="81">
        <f t="shared" si="28"/>
        <v>3.7422900618516226E-2</v>
      </c>
      <c r="L393" s="62"/>
    </row>
    <row r="394" spans="1:12" x14ac:dyDescent="0.15">
      <c r="A394" s="34" t="s">
        <v>943</v>
      </c>
      <c r="B394" s="34" t="s">
        <v>1350</v>
      </c>
      <c r="C394" s="34" t="s">
        <v>844</v>
      </c>
      <c r="D394" s="34" t="s">
        <v>847</v>
      </c>
      <c r="E394" s="73">
        <v>2.4404135499999997</v>
      </c>
      <c r="F394" s="55">
        <v>0.596354842</v>
      </c>
      <c r="G394" s="110">
        <f t="shared" si="29"/>
        <v>3.0922172138580537</v>
      </c>
      <c r="H394" s="111">
        <v>2.2899746899999998</v>
      </c>
      <c r="I394" s="112">
        <v>1.04313057</v>
      </c>
      <c r="J394" s="79">
        <f t="shared" si="26"/>
        <v>1.1952905569625858</v>
      </c>
      <c r="K394" s="81">
        <f t="shared" si="28"/>
        <v>0.93835517754767428</v>
      </c>
      <c r="L394" s="62"/>
    </row>
    <row r="395" spans="1:12" x14ac:dyDescent="0.15">
      <c r="A395" s="34" t="s">
        <v>363</v>
      </c>
      <c r="B395" s="34" t="s">
        <v>364</v>
      </c>
      <c r="C395" s="34" t="s">
        <v>844</v>
      </c>
      <c r="D395" s="34" t="s">
        <v>847</v>
      </c>
      <c r="E395" s="73">
        <v>2.4150574300000001</v>
      </c>
      <c r="F395" s="55">
        <v>2.7775397700000002</v>
      </c>
      <c r="G395" s="110">
        <f t="shared" si="29"/>
        <v>-0.13050482441876976</v>
      </c>
      <c r="H395" s="111">
        <v>12.35259754</v>
      </c>
      <c r="I395" s="112">
        <v>8.5638755700000004</v>
      </c>
      <c r="J395" s="79">
        <f t="shared" si="26"/>
        <v>0.44240740527247047</v>
      </c>
      <c r="K395" s="81">
        <f t="shared" si="28"/>
        <v>5.1148255882262808</v>
      </c>
      <c r="L395" s="62"/>
    </row>
    <row r="396" spans="1:12" x14ac:dyDescent="0.15">
      <c r="A396" s="34" t="s">
        <v>940</v>
      </c>
      <c r="B396" s="34" t="s">
        <v>1347</v>
      </c>
      <c r="C396" s="34" t="s">
        <v>844</v>
      </c>
      <c r="D396" s="34" t="s">
        <v>847</v>
      </c>
      <c r="E396" s="73">
        <v>2.4137878320000001</v>
      </c>
      <c r="F396" s="55">
        <v>0.29778627899999999</v>
      </c>
      <c r="G396" s="110">
        <f t="shared" si="29"/>
        <v>7.1057725027015106</v>
      </c>
      <c r="H396" s="111">
        <v>4.7538103600000001</v>
      </c>
      <c r="I396" s="112">
        <v>2.1054747799999998</v>
      </c>
      <c r="J396" s="79">
        <f t="shared" si="26"/>
        <v>1.2578329625016931</v>
      </c>
      <c r="K396" s="81">
        <f t="shared" si="28"/>
        <v>1.9694400216033567</v>
      </c>
      <c r="L396" s="62"/>
    </row>
    <row r="397" spans="1:12" x14ac:dyDescent="0.15">
      <c r="A397" s="34" t="s">
        <v>1100</v>
      </c>
      <c r="B397" s="34" t="s">
        <v>1101</v>
      </c>
      <c r="C397" s="34" t="s">
        <v>353</v>
      </c>
      <c r="D397" s="34" t="s">
        <v>847</v>
      </c>
      <c r="E397" s="73">
        <v>2.380674</v>
      </c>
      <c r="F397" s="55">
        <v>0.57188000000000005</v>
      </c>
      <c r="G397" s="110">
        <f t="shared" si="29"/>
        <v>3.1628908162551577</v>
      </c>
      <c r="H397" s="111">
        <v>3.0194769999999999E-2</v>
      </c>
      <c r="I397" s="112">
        <v>1.0245000000000001E-2</v>
      </c>
      <c r="J397" s="79">
        <f t="shared" si="26"/>
        <v>1.9472689116642261</v>
      </c>
      <c r="K397" s="81">
        <f t="shared" si="28"/>
        <v>1.2683286329837685E-2</v>
      </c>
      <c r="L397" s="62"/>
    </row>
    <row r="398" spans="1:12" x14ac:dyDescent="0.15">
      <c r="A398" s="34" t="s">
        <v>670</v>
      </c>
      <c r="B398" s="34" t="s">
        <v>584</v>
      </c>
      <c r="C398" s="34" t="s">
        <v>845</v>
      </c>
      <c r="D398" s="34" t="s">
        <v>848</v>
      </c>
      <c r="E398" s="73">
        <v>2.3248134300000003</v>
      </c>
      <c r="F398" s="55">
        <v>1.1686233500000001</v>
      </c>
      <c r="G398" s="110">
        <f t="shared" si="29"/>
        <v>0.98936075511412658</v>
      </c>
      <c r="H398" s="111">
        <v>1.3427085600000002</v>
      </c>
      <c r="I398" s="112">
        <v>1.3344371799999999</v>
      </c>
      <c r="J398" s="79">
        <f t="shared" si="26"/>
        <v>6.1984034347726258E-3</v>
      </c>
      <c r="K398" s="81">
        <f t="shared" si="28"/>
        <v>0.57755540409107153</v>
      </c>
      <c r="L398" s="62"/>
    </row>
    <row r="399" spans="1:12" x14ac:dyDescent="0.15">
      <c r="A399" s="34" t="s">
        <v>664</v>
      </c>
      <c r="B399" s="34" t="s">
        <v>806</v>
      </c>
      <c r="C399" s="34" t="s">
        <v>845</v>
      </c>
      <c r="D399" s="34" t="s">
        <v>847</v>
      </c>
      <c r="E399" s="73">
        <v>2.3164976299999998</v>
      </c>
      <c r="F399" s="55">
        <v>0.35591662000000002</v>
      </c>
      <c r="G399" s="110">
        <f t="shared" si="29"/>
        <v>5.508540202477759</v>
      </c>
      <c r="H399" s="111">
        <v>1.9952053314781302</v>
      </c>
      <c r="I399" s="112">
        <v>0.31623899999999999</v>
      </c>
      <c r="J399" s="79">
        <f t="shared" si="26"/>
        <v>5.3091691141134723</v>
      </c>
      <c r="K399" s="81">
        <f t="shared" si="28"/>
        <v>0.86130255677323109</v>
      </c>
      <c r="L399" s="62"/>
    </row>
    <row r="400" spans="1:12" x14ac:dyDescent="0.15">
      <c r="A400" s="34" t="s">
        <v>1525</v>
      </c>
      <c r="B400" s="34" t="s">
        <v>1685</v>
      </c>
      <c r="C400" s="34" t="s">
        <v>844</v>
      </c>
      <c r="D400" s="34" t="s">
        <v>848</v>
      </c>
      <c r="E400" s="73">
        <v>2.3081171189999998</v>
      </c>
      <c r="F400" s="55">
        <v>2.0222896850000001</v>
      </c>
      <c r="G400" s="110">
        <f t="shared" si="29"/>
        <v>0.1413385214393752</v>
      </c>
      <c r="H400" s="111">
        <v>0.101592</v>
      </c>
      <c r="I400" s="112">
        <v>2.5994007200000002</v>
      </c>
      <c r="J400" s="79">
        <f t="shared" si="26"/>
        <v>-0.96091714554884022</v>
      </c>
      <c r="K400" s="81">
        <f t="shared" si="28"/>
        <v>4.4015097485180954E-2</v>
      </c>
      <c r="L400" s="62"/>
    </row>
    <row r="401" spans="1:12" x14ac:dyDescent="0.15">
      <c r="A401" s="34" t="s">
        <v>1025</v>
      </c>
      <c r="B401" s="34" t="s">
        <v>1026</v>
      </c>
      <c r="C401" s="34" t="s">
        <v>845</v>
      </c>
      <c r="D401" s="34" t="s">
        <v>848</v>
      </c>
      <c r="E401" s="73">
        <v>2.2963952299999999</v>
      </c>
      <c r="F401" s="55">
        <v>9.2662322899999996</v>
      </c>
      <c r="G401" s="110">
        <f t="shared" si="29"/>
        <v>-0.75217594831091805</v>
      </c>
      <c r="H401" s="111">
        <v>0.22418550000000001</v>
      </c>
      <c r="I401" s="112">
        <v>0.22324050000000001</v>
      </c>
      <c r="J401" s="79">
        <f t="shared" si="26"/>
        <v>4.233102864399596E-3</v>
      </c>
      <c r="K401" s="81">
        <f t="shared" si="28"/>
        <v>9.7624963277771662E-2</v>
      </c>
      <c r="L401" s="62"/>
    </row>
    <row r="402" spans="1:12" x14ac:dyDescent="0.15">
      <c r="A402" s="34" t="s">
        <v>1539</v>
      </c>
      <c r="B402" s="34" t="s">
        <v>1699</v>
      </c>
      <c r="C402" s="34" t="s">
        <v>844</v>
      </c>
      <c r="D402" s="34" t="s">
        <v>848</v>
      </c>
      <c r="E402" s="73">
        <v>2.2800149300000001</v>
      </c>
      <c r="F402" s="55">
        <v>3.2034084679999997</v>
      </c>
      <c r="G402" s="110">
        <f t="shared" si="29"/>
        <v>-0.28825344854523238</v>
      </c>
      <c r="H402" s="111">
        <v>1.1608598300000001</v>
      </c>
      <c r="I402" s="112">
        <v>93.339995770000002</v>
      </c>
      <c r="J402" s="79">
        <f t="shared" si="26"/>
        <v>-0.9875631038932069</v>
      </c>
      <c r="K402" s="81">
        <f t="shared" si="28"/>
        <v>0.5091457142344239</v>
      </c>
      <c r="L402" s="62"/>
    </row>
    <row r="403" spans="1:12" x14ac:dyDescent="0.15">
      <c r="A403" s="34" t="s">
        <v>214</v>
      </c>
      <c r="B403" s="34" t="s">
        <v>159</v>
      </c>
      <c r="C403" s="34" t="s">
        <v>845</v>
      </c>
      <c r="D403" s="34" t="s">
        <v>848</v>
      </c>
      <c r="E403" s="73">
        <v>2.2499722400000004</v>
      </c>
      <c r="F403" s="55">
        <v>2.232688155</v>
      </c>
      <c r="G403" s="110">
        <f t="shared" si="29"/>
        <v>7.7413789119153975E-3</v>
      </c>
      <c r="H403" s="111">
        <v>4.7448339999999999E-2</v>
      </c>
      <c r="I403" s="112">
        <v>2.4718354300000001</v>
      </c>
      <c r="J403" s="79">
        <f t="shared" si="26"/>
        <v>-0.98080440978224837</v>
      </c>
      <c r="K403" s="81">
        <f t="shared" si="28"/>
        <v>2.1088411295243355E-2</v>
      </c>
      <c r="L403" s="62"/>
    </row>
    <row r="404" spans="1:12" x14ac:dyDescent="0.15">
      <c r="A404" s="34" t="s">
        <v>1016</v>
      </c>
      <c r="B404" s="34" t="s">
        <v>1017</v>
      </c>
      <c r="C404" s="34" t="s">
        <v>844</v>
      </c>
      <c r="D404" s="34" t="s">
        <v>847</v>
      </c>
      <c r="E404" s="73">
        <v>2.2488765099999997</v>
      </c>
      <c r="F404" s="55">
        <v>1.0798799999999999E-2</v>
      </c>
      <c r="G404" s="110">
        <f t="shared" si="29"/>
        <v>207.25244564210837</v>
      </c>
      <c r="H404" s="111">
        <v>3.1427489199999998</v>
      </c>
      <c r="I404" s="112">
        <v>0</v>
      </c>
      <c r="J404" s="79" t="str">
        <f t="shared" si="26"/>
        <v/>
      </c>
      <c r="K404" s="81">
        <f t="shared" si="28"/>
        <v>1.3974750974654453</v>
      </c>
      <c r="L404" s="62"/>
    </row>
    <row r="405" spans="1:12" x14ac:dyDescent="0.15">
      <c r="A405" s="34" t="s">
        <v>458</v>
      </c>
      <c r="B405" s="34" t="s">
        <v>459</v>
      </c>
      <c r="C405" s="34" t="s">
        <v>845</v>
      </c>
      <c r="D405" s="34" t="s">
        <v>848</v>
      </c>
      <c r="E405" s="73">
        <v>2.23920385</v>
      </c>
      <c r="F405" s="55">
        <v>1.9408883100000001</v>
      </c>
      <c r="G405" s="110">
        <f t="shared" si="29"/>
        <v>0.15370051870733348</v>
      </c>
      <c r="H405" s="111">
        <v>3.82673196</v>
      </c>
      <c r="I405" s="112">
        <v>4.4144296687630096</v>
      </c>
      <c r="J405" s="79">
        <f t="shared" si="26"/>
        <v>-0.13313106173638312</v>
      </c>
      <c r="K405" s="81">
        <f t="shared" si="28"/>
        <v>1.7089698912405853</v>
      </c>
      <c r="L405" s="62"/>
    </row>
    <row r="406" spans="1:12" x14ac:dyDescent="0.15">
      <c r="A406" s="34" t="s">
        <v>1579</v>
      </c>
      <c r="B406" s="34" t="s">
        <v>1594</v>
      </c>
      <c r="C406" s="34" t="s">
        <v>845</v>
      </c>
      <c r="D406" s="34" t="s">
        <v>848</v>
      </c>
      <c r="E406" s="73">
        <v>2.2330332940000002</v>
      </c>
      <c r="F406" s="55">
        <v>2.901985893</v>
      </c>
      <c r="G406" s="110">
        <f t="shared" si="29"/>
        <v>-0.23051545516248306</v>
      </c>
      <c r="H406" s="111">
        <v>142.83443761691851</v>
      </c>
      <c r="I406" s="112">
        <v>117.96703371599101</v>
      </c>
      <c r="J406" s="79">
        <f t="shared" si="26"/>
        <v>0.21079960322471525</v>
      </c>
      <c r="K406" s="81">
        <f t="shared" si="28"/>
        <v>63.964311683441693</v>
      </c>
      <c r="L406" s="62"/>
    </row>
    <row r="407" spans="1:12" x14ac:dyDescent="0.15">
      <c r="A407" s="34" t="s">
        <v>1012</v>
      </c>
      <c r="B407" s="34" t="s">
        <v>1013</v>
      </c>
      <c r="C407" s="34" t="s">
        <v>845</v>
      </c>
      <c r="D407" s="34" t="s">
        <v>848</v>
      </c>
      <c r="E407" s="73">
        <v>2.2319617000000003</v>
      </c>
      <c r="F407" s="55">
        <v>0.59375199999999995</v>
      </c>
      <c r="G407" s="110">
        <f t="shared" si="29"/>
        <v>2.7590807273070248</v>
      </c>
      <c r="H407" s="111"/>
      <c r="I407" s="112">
        <v>0</v>
      </c>
      <c r="J407" s="79" t="str">
        <f t="shared" si="26"/>
        <v/>
      </c>
      <c r="K407" s="81">
        <f t="shared" si="28"/>
        <v>0</v>
      </c>
      <c r="L407" s="62"/>
    </row>
    <row r="408" spans="1:12" x14ac:dyDescent="0.15">
      <c r="A408" s="34" t="s">
        <v>342</v>
      </c>
      <c r="B408" s="34" t="s">
        <v>343</v>
      </c>
      <c r="C408" s="34" t="s">
        <v>844</v>
      </c>
      <c r="D408" s="34" t="s">
        <v>847</v>
      </c>
      <c r="E408" s="73">
        <v>2.1720105800000002</v>
      </c>
      <c r="F408" s="55">
        <v>1.2504525800000001</v>
      </c>
      <c r="G408" s="110">
        <f t="shared" si="29"/>
        <v>0.73697956623033245</v>
      </c>
      <c r="H408" s="111">
        <v>3.2317597299999998</v>
      </c>
      <c r="I408" s="112">
        <v>1.6588988600000001</v>
      </c>
      <c r="J408" s="79">
        <f t="shared" si="26"/>
        <v>0.94813548187018437</v>
      </c>
      <c r="K408" s="81">
        <f t="shared" si="28"/>
        <v>1.4879115966368817</v>
      </c>
      <c r="L408" s="62"/>
    </row>
    <row r="409" spans="1:12" x14ac:dyDescent="0.15">
      <c r="A409" s="34" t="s">
        <v>287</v>
      </c>
      <c r="B409" s="34" t="s">
        <v>792</v>
      </c>
      <c r="C409" s="34" t="s">
        <v>844</v>
      </c>
      <c r="D409" s="34" t="s">
        <v>847</v>
      </c>
      <c r="E409" s="73">
        <v>2.1666787000000003</v>
      </c>
      <c r="F409" s="55">
        <v>3.2205008500000001</v>
      </c>
      <c r="G409" s="110">
        <f t="shared" si="29"/>
        <v>-0.32722306221406516</v>
      </c>
      <c r="H409" s="111">
        <v>16.277009589999999</v>
      </c>
      <c r="I409" s="112">
        <v>25.979478420000003</v>
      </c>
      <c r="J409" s="79">
        <f t="shared" si="26"/>
        <v>-0.37346665214535912</v>
      </c>
      <c r="K409" s="81">
        <f t="shared" si="28"/>
        <v>7.5124242417669018</v>
      </c>
      <c r="L409" s="62"/>
    </row>
    <row r="410" spans="1:12" x14ac:dyDescent="0.15">
      <c r="A410" s="34" t="s">
        <v>1210</v>
      </c>
      <c r="B410" s="34" t="s">
        <v>1211</v>
      </c>
      <c r="C410" s="34" t="s">
        <v>845</v>
      </c>
      <c r="D410" s="34" t="s">
        <v>848</v>
      </c>
      <c r="E410" s="73">
        <v>2.1504109800000002</v>
      </c>
      <c r="F410" s="55">
        <v>0.96820999699999999</v>
      </c>
      <c r="G410" s="110">
        <f t="shared" si="29"/>
        <v>1.2210171209376597</v>
      </c>
      <c r="H410" s="111">
        <v>0.997</v>
      </c>
      <c r="I410" s="112">
        <v>9.8789434159074503</v>
      </c>
      <c r="J410" s="79">
        <f t="shared" si="26"/>
        <v>-0.89907827608420221</v>
      </c>
      <c r="K410" s="81">
        <f t="shared" si="28"/>
        <v>0.46363230530007798</v>
      </c>
      <c r="L410" s="62"/>
    </row>
    <row r="411" spans="1:12" x14ac:dyDescent="0.15">
      <c r="A411" s="34" t="s">
        <v>1181</v>
      </c>
      <c r="B411" s="34" t="s">
        <v>1182</v>
      </c>
      <c r="C411" s="34" t="s">
        <v>844</v>
      </c>
      <c r="D411" s="34" t="s">
        <v>847</v>
      </c>
      <c r="E411" s="73">
        <v>2.113313185</v>
      </c>
      <c r="F411" s="55">
        <v>1.0770348270000001</v>
      </c>
      <c r="G411" s="110">
        <f t="shared" si="29"/>
        <v>0.96215863407729874</v>
      </c>
      <c r="H411" s="111">
        <v>10.633513890000001</v>
      </c>
      <c r="I411" s="112">
        <v>3.0821028199999998</v>
      </c>
      <c r="J411" s="79">
        <f t="shared" si="26"/>
        <v>2.4500840857736219</v>
      </c>
      <c r="K411" s="81">
        <f t="shared" si="28"/>
        <v>5.0316791498180153</v>
      </c>
      <c r="L411" s="62"/>
    </row>
    <row r="412" spans="1:12" x14ac:dyDescent="0.15">
      <c r="A412" s="34" t="s">
        <v>1086</v>
      </c>
      <c r="B412" s="34" t="s">
        <v>1088</v>
      </c>
      <c r="C412" s="34" t="s">
        <v>353</v>
      </c>
      <c r="D412" s="34" t="s">
        <v>847</v>
      </c>
      <c r="E412" s="73">
        <v>2.1057287599999999</v>
      </c>
      <c r="F412" s="55">
        <v>1.8547598200000002</v>
      </c>
      <c r="G412" s="110">
        <f t="shared" si="29"/>
        <v>0.13531074875236393</v>
      </c>
      <c r="H412" s="111">
        <v>0.27712574000000001</v>
      </c>
      <c r="I412" s="112">
        <v>2.31658E-2</v>
      </c>
      <c r="J412" s="79">
        <f t="shared" si="26"/>
        <v>10.96270968410329</v>
      </c>
      <c r="K412" s="81">
        <f t="shared" si="28"/>
        <v>0.13160562046937138</v>
      </c>
      <c r="L412" s="62"/>
    </row>
    <row r="413" spans="1:12" x14ac:dyDescent="0.15">
      <c r="A413" s="34" t="s">
        <v>1529</v>
      </c>
      <c r="B413" s="34" t="s">
        <v>1689</v>
      </c>
      <c r="C413" s="34" t="s">
        <v>844</v>
      </c>
      <c r="D413" s="34" t="s">
        <v>848</v>
      </c>
      <c r="E413" s="73">
        <v>2.0947978000000003</v>
      </c>
      <c r="F413" s="55">
        <v>1.4868762099999999</v>
      </c>
      <c r="G413" s="110">
        <f t="shared" si="29"/>
        <v>0.4088582397858127</v>
      </c>
      <c r="H413" s="111">
        <v>0.30403417999999999</v>
      </c>
      <c r="I413" s="112">
        <v>6.9419149999999999E-2</v>
      </c>
      <c r="J413" s="79">
        <f t="shared" si="26"/>
        <v>3.3796874493565534</v>
      </c>
      <c r="K413" s="81">
        <f t="shared" si="28"/>
        <v>0.14513772164549721</v>
      </c>
      <c r="L413" s="62"/>
    </row>
    <row r="414" spans="1:12" x14ac:dyDescent="0.15">
      <c r="A414" s="34" t="s">
        <v>853</v>
      </c>
      <c r="B414" s="34" t="s">
        <v>854</v>
      </c>
      <c r="C414" s="34" t="s">
        <v>844</v>
      </c>
      <c r="D414" s="34" t="s">
        <v>847</v>
      </c>
      <c r="E414" s="73">
        <v>2.09232313</v>
      </c>
      <c r="F414" s="55">
        <v>3.43934535</v>
      </c>
      <c r="G414" s="110">
        <f t="shared" si="29"/>
        <v>-0.39165075993313669</v>
      </c>
      <c r="H414" s="111">
        <v>1.0062</v>
      </c>
      <c r="I414" s="112">
        <v>4.3613373399999995</v>
      </c>
      <c r="J414" s="79">
        <f t="shared" si="26"/>
        <v>-0.76929094872537418</v>
      </c>
      <c r="K414" s="81">
        <f t="shared" si="28"/>
        <v>0.48090086352962125</v>
      </c>
      <c r="L414" s="62"/>
    </row>
    <row r="415" spans="1:12" x14ac:dyDescent="0.15">
      <c r="A415" s="34" t="s">
        <v>1504</v>
      </c>
      <c r="B415" s="34" t="s">
        <v>1190</v>
      </c>
      <c r="C415" s="34" t="s">
        <v>845</v>
      </c>
      <c r="D415" s="34" t="s">
        <v>848</v>
      </c>
      <c r="E415" s="73">
        <v>2.0839474469999999</v>
      </c>
      <c r="F415" s="55">
        <v>5.3726616960000007</v>
      </c>
      <c r="G415" s="110">
        <f t="shared" si="29"/>
        <v>-0.61212010639874848</v>
      </c>
      <c r="H415" s="111">
        <v>10.64858106</v>
      </c>
      <c r="I415" s="112">
        <v>6.4010992199999999</v>
      </c>
      <c r="J415" s="79">
        <f t="shared" si="26"/>
        <v>0.66355506984314494</v>
      </c>
      <c r="K415" s="81">
        <f t="shared" ref="K415:K453" si="30">IF(ISERROR(H415/E415),"",(H415/E415))</f>
        <v>5.1098126660196916</v>
      </c>
      <c r="L415" s="62"/>
    </row>
    <row r="416" spans="1:12" x14ac:dyDescent="0.15">
      <c r="A416" s="34" t="s">
        <v>1706</v>
      </c>
      <c r="B416" s="34" t="s">
        <v>1707</v>
      </c>
      <c r="C416" s="34" t="s">
        <v>844</v>
      </c>
      <c r="D416" s="34" t="s">
        <v>847</v>
      </c>
      <c r="E416" s="73">
        <v>2.0829082369999998</v>
      </c>
      <c r="F416" s="55">
        <v>16.962875684</v>
      </c>
      <c r="G416" s="110">
        <f t="shared" si="29"/>
        <v>-0.87720783457932938</v>
      </c>
      <c r="H416" s="111">
        <v>3.6688028999999998</v>
      </c>
      <c r="I416" s="112">
        <v>2.0628121999999998</v>
      </c>
      <c r="J416" s="79">
        <f t="shared" si="26"/>
        <v>0.77854430955954212</v>
      </c>
      <c r="K416" s="81">
        <f t="shared" si="30"/>
        <v>1.7613847959448057</v>
      </c>
      <c r="L416" s="62"/>
    </row>
    <row r="417" spans="1:12" x14ac:dyDescent="0.15">
      <c r="A417" s="34" t="s">
        <v>1080</v>
      </c>
      <c r="B417" s="34" t="s">
        <v>1081</v>
      </c>
      <c r="C417" s="34" t="s">
        <v>353</v>
      </c>
      <c r="D417" s="34" t="s">
        <v>847</v>
      </c>
      <c r="E417" s="73">
        <v>2.0818678200000003</v>
      </c>
      <c r="F417" s="55">
        <v>2.77449871</v>
      </c>
      <c r="G417" s="110">
        <f t="shared" si="29"/>
        <v>-0.24964181367379323</v>
      </c>
      <c r="H417" s="111">
        <v>6.3588925716094495</v>
      </c>
      <c r="I417" s="112">
        <v>0.51679357999999997</v>
      </c>
      <c r="J417" s="79">
        <f t="shared" si="26"/>
        <v>11.304511545227497</v>
      </c>
      <c r="K417" s="81">
        <f t="shared" si="30"/>
        <v>3.054417053052604</v>
      </c>
      <c r="L417" s="62"/>
    </row>
    <row r="418" spans="1:12" x14ac:dyDescent="0.15">
      <c r="A418" s="34" t="s">
        <v>1496</v>
      </c>
      <c r="B418" s="34" t="s">
        <v>1206</v>
      </c>
      <c r="C418" s="34" t="s">
        <v>844</v>
      </c>
      <c r="D418" s="34" t="s">
        <v>847</v>
      </c>
      <c r="E418" s="73">
        <v>2.0794974100000001</v>
      </c>
      <c r="F418" s="55">
        <v>6.6854999999999996E-3</v>
      </c>
      <c r="G418" s="110">
        <f t="shared" si="29"/>
        <v>310.0459068132526</v>
      </c>
      <c r="H418" s="111"/>
      <c r="I418" s="112">
        <v>0</v>
      </c>
      <c r="J418" s="79" t="str">
        <f t="shared" si="26"/>
        <v/>
      </c>
      <c r="K418" s="81">
        <f t="shared" si="30"/>
        <v>0</v>
      </c>
      <c r="L418" s="62"/>
    </row>
    <row r="419" spans="1:12" x14ac:dyDescent="0.15">
      <c r="A419" s="34" t="s">
        <v>464</v>
      </c>
      <c r="B419" s="34" t="s">
        <v>476</v>
      </c>
      <c r="C419" s="34" t="s">
        <v>845</v>
      </c>
      <c r="D419" s="34" t="s">
        <v>848</v>
      </c>
      <c r="E419" s="73">
        <v>2.0792522500000001</v>
      </c>
      <c r="F419" s="55">
        <v>0.16375738000000001</v>
      </c>
      <c r="G419" s="110">
        <f t="shared" si="29"/>
        <v>11.697151419984857</v>
      </c>
      <c r="H419" s="111">
        <v>1.67818771</v>
      </c>
      <c r="I419" s="112">
        <v>0</v>
      </c>
      <c r="J419" s="79" t="str">
        <f t="shared" si="26"/>
        <v/>
      </c>
      <c r="K419" s="81">
        <f t="shared" si="30"/>
        <v>0.80711116700727381</v>
      </c>
      <c r="L419" s="62"/>
    </row>
    <row r="420" spans="1:12" x14ac:dyDescent="0.15">
      <c r="A420" s="34" t="s">
        <v>247</v>
      </c>
      <c r="B420" s="34" t="s">
        <v>314</v>
      </c>
      <c r="C420" s="34" t="s">
        <v>845</v>
      </c>
      <c r="D420" s="34" t="s">
        <v>848</v>
      </c>
      <c r="E420" s="73">
        <v>2.0772822290000001</v>
      </c>
      <c r="F420" s="55">
        <v>3.9380195959999997</v>
      </c>
      <c r="G420" s="110">
        <f t="shared" si="29"/>
        <v>-0.47250586789614335</v>
      </c>
      <c r="H420" s="111">
        <v>12.862791550000001</v>
      </c>
      <c r="I420" s="112">
        <v>5.6691794900000003</v>
      </c>
      <c r="J420" s="79">
        <f t="shared" si="26"/>
        <v>1.2688982722612652</v>
      </c>
      <c r="K420" s="81">
        <f t="shared" si="30"/>
        <v>6.1921251577798966</v>
      </c>
      <c r="L420" s="62"/>
    </row>
    <row r="421" spans="1:12" x14ac:dyDescent="0.15">
      <c r="A421" s="34" t="s">
        <v>1360</v>
      </c>
      <c r="B421" s="34" t="s">
        <v>1361</v>
      </c>
      <c r="C421" s="34" t="s">
        <v>844</v>
      </c>
      <c r="D421" s="34" t="s">
        <v>847</v>
      </c>
      <c r="E421" s="73">
        <v>2.067421838</v>
      </c>
      <c r="F421" s="55">
        <v>4.6287513020000004</v>
      </c>
      <c r="G421" s="110">
        <f t="shared" si="29"/>
        <v>-0.55335214551131662</v>
      </c>
      <c r="H421" s="111">
        <v>0.16487674999999999</v>
      </c>
      <c r="I421" s="112">
        <v>4.8217091100000005</v>
      </c>
      <c r="J421" s="79">
        <f t="shared" si="26"/>
        <v>-0.96580533038418825</v>
      </c>
      <c r="K421" s="81">
        <f t="shared" si="30"/>
        <v>7.9749931518330028E-2</v>
      </c>
      <c r="L421" s="62"/>
    </row>
    <row r="422" spans="1:12" x14ac:dyDescent="0.15">
      <c r="A422" s="34" t="s">
        <v>248</v>
      </c>
      <c r="B422" s="34" t="s">
        <v>315</v>
      </c>
      <c r="C422" s="34" t="s">
        <v>845</v>
      </c>
      <c r="D422" s="34" t="s">
        <v>848</v>
      </c>
      <c r="E422" s="73">
        <v>2.0428573500000002</v>
      </c>
      <c r="F422" s="55">
        <v>5.8314325949999999</v>
      </c>
      <c r="G422" s="110">
        <f t="shared" si="29"/>
        <v>-0.64968173485335456</v>
      </c>
      <c r="H422" s="111"/>
      <c r="I422" s="112">
        <v>2.2739613700000003</v>
      </c>
      <c r="J422" s="79">
        <f t="shared" si="26"/>
        <v>-1</v>
      </c>
      <c r="K422" s="81">
        <f t="shared" si="30"/>
        <v>0</v>
      </c>
      <c r="L422" s="62"/>
    </row>
    <row r="423" spans="1:12" x14ac:dyDescent="0.15">
      <c r="A423" s="34" t="s">
        <v>246</v>
      </c>
      <c r="B423" s="34" t="s">
        <v>1189</v>
      </c>
      <c r="C423" s="34" t="s">
        <v>845</v>
      </c>
      <c r="D423" s="34" t="s">
        <v>848</v>
      </c>
      <c r="E423" s="73">
        <v>2.0226982479999998</v>
      </c>
      <c r="F423" s="55">
        <v>10.331903208</v>
      </c>
      <c r="G423" s="110">
        <f t="shared" si="29"/>
        <v>-0.80422791355286571</v>
      </c>
      <c r="H423" s="111">
        <v>6.2284999999999997E-3</v>
      </c>
      <c r="I423" s="112">
        <v>26.134983930000001</v>
      </c>
      <c r="J423" s="79">
        <f t="shared" ref="J423:J486" si="31">IF(ISERROR(H423/I423-1),"",((H423/I423-1)))</f>
        <v>-0.999761679593273</v>
      </c>
      <c r="K423" s="81">
        <f t="shared" si="30"/>
        <v>3.0793026128136539E-3</v>
      </c>
      <c r="L423" s="62"/>
    </row>
    <row r="424" spans="1:12" x14ac:dyDescent="0.15">
      <c r="A424" s="34" t="s">
        <v>1649</v>
      </c>
      <c r="B424" s="34" t="s">
        <v>1650</v>
      </c>
      <c r="C424" s="34" t="s">
        <v>844</v>
      </c>
      <c r="D424" s="34" t="s">
        <v>847</v>
      </c>
      <c r="E424" s="73">
        <v>1.9912510000000001</v>
      </c>
      <c r="F424" s="55">
        <v>6.0609232899999999</v>
      </c>
      <c r="G424" s="110">
        <f t="shared" si="29"/>
        <v>-0.67146078167902368</v>
      </c>
      <c r="H424" s="111"/>
      <c r="I424" s="112">
        <v>0</v>
      </c>
      <c r="J424" s="79" t="str">
        <f t="shared" si="31"/>
        <v/>
      </c>
      <c r="K424" s="81">
        <f t="shared" si="30"/>
        <v>0</v>
      </c>
      <c r="L424" s="62"/>
    </row>
    <row r="425" spans="1:12" x14ac:dyDescent="0.15">
      <c r="A425" s="34" t="s">
        <v>472</v>
      </c>
      <c r="B425" s="34" t="s">
        <v>487</v>
      </c>
      <c r="C425" s="34" t="s">
        <v>845</v>
      </c>
      <c r="D425" s="34" t="s">
        <v>848</v>
      </c>
      <c r="E425" s="73">
        <v>1.96579697</v>
      </c>
      <c r="F425" s="55">
        <v>0.88241042000000003</v>
      </c>
      <c r="G425" s="110">
        <f t="shared" si="29"/>
        <v>1.227758110562656</v>
      </c>
      <c r="H425" s="111">
        <v>29.078199006688301</v>
      </c>
      <c r="I425" s="112">
        <v>84.925473151144004</v>
      </c>
      <c r="J425" s="79">
        <f t="shared" si="31"/>
        <v>-0.65760333233661128</v>
      </c>
      <c r="K425" s="81">
        <f t="shared" si="30"/>
        <v>14.792066246133395</v>
      </c>
      <c r="L425" s="62"/>
    </row>
    <row r="426" spans="1:12" x14ac:dyDescent="0.15">
      <c r="A426" s="34" t="s">
        <v>944</v>
      </c>
      <c r="B426" s="34" t="s">
        <v>1351</v>
      </c>
      <c r="C426" s="34" t="s">
        <v>844</v>
      </c>
      <c r="D426" s="34" t="s">
        <v>847</v>
      </c>
      <c r="E426" s="73">
        <v>1.9574799350000001</v>
      </c>
      <c r="F426" s="55">
        <v>0.67320725699999995</v>
      </c>
      <c r="G426" s="110">
        <f t="shared" si="29"/>
        <v>1.9076928607737815</v>
      </c>
      <c r="H426" s="111">
        <v>1.2501750300000001</v>
      </c>
      <c r="I426" s="112">
        <v>0.14443054</v>
      </c>
      <c r="J426" s="79">
        <f t="shared" si="31"/>
        <v>7.6558911293968723</v>
      </c>
      <c r="K426" s="81">
        <f t="shared" si="30"/>
        <v>0.63866556568305255</v>
      </c>
      <c r="L426" s="62"/>
    </row>
    <row r="427" spans="1:12" x14ac:dyDescent="0.15">
      <c r="A427" s="34" t="s">
        <v>1507</v>
      </c>
      <c r="B427" s="34" t="s">
        <v>1193</v>
      </c>
      <c r="C427" s="34" t="s">
        <v>845</v>
      </c>
      <c r="D427" s="34" t="s">
        <v>848</v>
      </c>
      <c r="E427" s="73">
        <v>1.9434306969999999</v>
      </c>
      <c r="F427" s="55">
        <v>3.1547790729999998</v>
      </c>
      <c r="G427" s="110">
        <f t="shared" si="29"/>
        <v>-0.3839724899810758</v>
      </c>
      <c r="H427" s="111">
        <v>15.735541598013251</v>
      </c>
      <c r="I427" s="112">
        <v>4.4142581299999994</v>
      </c>
      <c r="J427" s="79">
        <f t="shared" si="31"/>
        <v>2.5647080742904476</v>
      </c>
      <c r="K427" s="81">
        <f t="shared" si="30"/>
        <v>8.0967855567495199</v>
      </c>
      <c r="L427" s="62"/>
    </row>
    <row r="428" spans="1:12" x14ac:dyDescent="0.15">
      <c r="A428" s="34" t="s">
        <v>1467</v>
      </c>
      <c r="B428" s="34" t="s">
        <v>617</v>
      </c>
      <c r="C428" s="34" t="s">
        <v>844</v>
      </c>
      <c r="D428" s="34" t="s">
        <v>847</v>
      </c>
      <c r="E428" s="73">
        <v>1.90715082</v>
      </c>
      <c r="F428" s="55">
        <v>0.35677179999999997</v>
      </c>
      <c r="G428" s="110">
        <f t="shared" si="29"/>
        <v>4.3455761357820322</v>
      </c>
      <c r="H428" s="111">
        <v>5.8757706299999999</v>
      </c>
      <c r="I428" s="112">
        <v>2.3746217700000001</v>
      </c>
      <c r="J428" s="79">
        <f t="shared" si="31"/>
        <v>1.4744027466740524</v>
      </c>
      <c r="K428" s="81">
        <f t="shared" si="30"/>
        <v>3.0809155565368447</v>
      </c>
      <c r="L428" s="62"/>
    </row>
    <row r="429" spans="1:12" x14ac:dyDescent="0.15">
      <c r="A429" s="34" t="s">
        <v>1458</v>
      </c>
      <c r="B429" s="34" t="s">
        <v>610</v>
      </c>
      <c r="C429" s="34" t="s">
        <v>844</v>
      </c>
      <c r="D429" s="34" t="s">
        <v>847</v>
      </c>
      <c r="E429" s="73">
        <v>1.8951283219999999</v>
      </c>
      <c r="F429" s="55">
        <v>6.9753404349999997</v>
      </c>
      <c r="G429" s="110">
        <f t="shared" si="29"/>
        <v>-0.72831027536794335</v>
      </c>
      <c r="H429" s="111">
        <v>20.15989815</v>
      </c>
      <c r="I429" s="112">
        <v>32.359324809999997</v>
      </c>
      <c r="J429" s="79">
        <f t="shared" si="31"/>
        <v>-0.37699880116874407</v>
      </c>
      <c r="K429" s="81">
        <f t="shared" si="30"/>
        <v>10.637748333962158</v>
      </c>
      <c r="L429" s="62"/>
    </row>
    <row r="430" spans="1:12" x14ac:dyDescent="0.15">
      <c r="A430" s="34" t="s">
        <v>232</v>
      </c>
      <c r="B430" s="34" t="s">
        <v>1370</v>
      </c>
      <c r="C430" s="34" t="s">
        <v>844</v>
      </c>
      <c r="D430" s="34" t="s">
        <v>847</v>
      </c>
      <c r="E430" s="73">
        <v>1.87460673</v>
      </c>
      <c r="F430" s="55">
        <v>0.76317019999999991</v>
      </c>
      <c r="G430" s="110">
        <f t="shared" si="29"/>
        <v>1.4563416260226099</v>
      </c>
      <c r="H430" s="111">
        <v>0.17700436999999999</v>
      </c>
      <c r="I430" s="112">
        <v>0.37742782000000002</v>
      </c>
      <c r="J430" s="79">
        <f t="shared" si="31"/>
        <v>-0.53102458107089201</v>
      </c>
      <c r="K430" s="81">
        <f t="shared" si="30"/>
        <v>9.442213514298009E-2</v>
      </c>
      <c r="L430" s="62"/>
    </row>
    <row r="431" spans="1:12" x14ac:dyDescent="0.15">
      <c r="A431" s="34" t="s">
        <v>1200</v>
      </c>
      <c r="B431" s="34" t="s">
        <v>581</v>
      </c>
      <c r="C431" s="34" t="s">
        <v>845</v>
      </c>
      <c r="D431" s="34" t="s">
        <v>848</v>
      </c>
      <c r="E431" s="73">
        <v>1.8606316299999999</v>
      </c>
      <c r="F431" s="55">
        <v>4.7160801799999996</v>
      </c>
      <c r="G431" s="110">
        <f t="shared" si="29"/>
        <v>-0.60547073862514356</v>
      </c>
      <c r="H431" s="111">
        <v>0.28546853000000005</v>
      </c>
      <c r="I431" s="112">
        <v>3.2353827900000001</v>
      </c>
      <c r="J431" s="79">
        <f t="shared" si="31"/>
        <v>-0.91176669082794992</v>
      </c>
      <c r="K431" s="81">
        <f t="shared" si="30"/>
        <v>0.1534256031109178</v>
      </c>
      <c r="L431" s="62"/>
    </row>
    <row r="432" spans="1:12" x14ac:dyDescent="0.15">
      <c r="A432" s="34" t="s">
        <v>655</v>
      </c>
      <c r="B432" s="34" t="s">
        <v>409</v>
      </c>
      <c r="C432" s="34" t="s">
        <v>354</v>
      </c>
      <c r="D432" s="34" t="s">
        <v>847</v>
      </c>
      <c r="E432" s="73">
        <v>1.85539608</v>
      </c>
      <c r="F432" s="55">
        <v>1.7346963</v>
      </c>
      <c r="G432" s="110">
        <f t="shared" si="29"/>
        <v>6.9579776010359806E-2</v>
      </c>
      <c r="H432" s="111">
        <v>12.499151789999999</v>
      </c>
      <c r="I432" s="112">
        <v>131.03450157</v>
      </c>
      <c r="J432" s="79">
        <f t="shared" si="31"/>
        <v>-0.90461175003346106</v>
      </c>
      <c r="K432" s="81">
        <f t="shared" si="30"/>
        <v>6.7366488076227906</v>
      </c>
      <c r="L432" s="62"/>
    </row>
    <row r="433" spans="1:12" x14ac:dyDescent="0.15">
      <c r="A433" s="34" t="s">
        <v>231</v>
      </c>
      <c r="B433" s="34" t="s">
        <v>1296</v>
      </c>
      <c r="C433" s="34" t="s">
        <v>844</v>
      </c>
      <c r="D433" s="34" t="s">
        <v>847</v>
      </c>
      <c r="E433" s="73">
        <v>1.8425212500000001</v>
      </c>
      <c r="F433" s="55">
        <v>1.6621637499999999</v>
      </c>
      <c r="G433" s="110">
        <f t="shared" si="29"/>
        <v>0.10850766057195038</v>
      </c>
      <c r="H433" s="111">
        <v>1.8694401</v>
      </c>
      <c r="I433" s="112">
        <v>4.3853259500000004</v>
      </c>
      <c r="J433" s="79">
        <f t="shared" si="31"/>
        <v>-0.57370555317558547</v>
      </c>
      <c r="K433" s="81">
        <f t="shared" si="30"/>
        <v>1.0146097907961713</v>
      </c>
      <c r="L433" s="62"/>
    </row>
    <row r="434" spans="1:12" x14ac:dyDescent="0.15">
      <c r="A434" s="34" t="s">
        <v>495</v>
      </c>
      <c r="B434" s="34" t="s">
        <v>496</v>
      </c>
      <c r="C434" s="34" t="s">
        <v>845</v>
      </c>
      <c r="D434" s="34" t="s">
        <v>848</v>
      </c>
      <c r="E434" s="73">
        <v>1.8322426249999999</v>
      </c>
      <c r="F434" s="55">
        <v>1.8978540000000002E-2</v>
      </c>
      <c r="G434" s="110">
        <f t="shared" si="29"/>
        <v>95.542864993829852</v>
      </c>
      <c r="H434" s="111">
        <v>1.3263985600000001</v>
      </c>
      <c r="I434" s="112">
        <v>0</v>
      </c>
      <c r="J434" s="79" t="str">
        <f t="shared" si="31"/>
        <v/>
      </c>
      <c r="K434" s="81">
        <f t="shared" si="30"/>
        <v>0.72392080715838614</v>
      </c>
      <c r="L434" s="62"/>
    </row>
    <row r="435" spans="1:12" x14ac:dyDescent="0.15">
      <c r="A435" s="34" t="s">
        <v>929</v>
      </c>
      <c r="B435" s="34" t="s">
        <v>1301</v>
      </c>
      <c r="C435" s="34" t="s">
        <v>844</v>
      </c>
      <c r="D435" s="34" t="s">
        <v>847</v>
      </c>
      <c r="E435" s="73">
        <v>1.826574651</v>
      </c>
      <c r="F435" s="55">
        <v>2.6798574249999998</v>
      </c>
      <c r="G435" s="110">
        <f t="shared" si="29"/>
        <v>-0.31840603385831234</v>
      </c>
      <c r="H435" s="111">
        <v>3.1519592999999997</v>
      </c>
      <c r="I435" s="112">
        <v>5.14786331</v>
      </c>
      <c r="J435" s="79">
        <f t="shared" si="31"/>
        <v>-0.38771503627978032</v>
      </c>
      <c r="K435" s="81">
        <f t="shared" si="30"/>
        <v>1.7256120894234395</v>
      </c>
      <c r="L435" s="62"/>
    </row>
    <row r="436" spans="1:12" x14ac:dyDescent="0.15">
      <c r="A436" s="34" t="s">
        <v>1637</v>
      </c>
      <c r="B436" s="34" t="s">
        <v>1638</v>
      </c>
      <c r="C436" s="34" t="s">
        <v>844</v>
      </c>
      <c r="D436" s="34" t="s">
        <v>847</v>
      </c>
      <c r="E436" s="73">
        <v>1.7973508300000001</v>
      </c>
      <c r="F436" s="55">
        <v>0.27944606</v>
      </c>
      <c r="G436" s="110">
        <f t="shared" si="29"/>
        <v>5.4318345730120514</v>
      </c>
      <c r="H436" s="111">
        <v>0.63604676999999998</v>
      </c>
      <c r="I436" s="112">
        <v>1.77067734</v>
      </c>
      <c r="J436" s="79">
        <f t="shared" si="31"/>
        <v>-0.64078900450603837</v>
      </c>
      <c r="K436" s="81">
        <f t="shared" si="30"/>
        <v>0.35388014370015897</v>
      </c>
      <c r="L436" s="62"/>
    </row>
    <row r="437" spans="1:12" x14ac:dyDescent="0.15">
      <c r="A437" s="34" t="s">
        <v>140</v>
      </c>
      <c r="B437" s="34" t="s">
        <v>1214</v>
      </c>
      <c r="C437" s="34" t="s">
        <v>844</v>
      </c>
      <c r="D437" s="34" t="s">
        <v>848</v>
      </c>
      <c r="E437" s="73">
        <v>1.7867023799999999</v>
      </c>
      <c r="F437" s="55">
        <v>2.3961842899999999</v>
      </c>
      <c r="G437" s="110">
        <f t="shared" si="29"/>
        <v>-0.25435518985061034</v>
      </c>
      <c r="H437" s="111">
        <v>1.0849393799999998</v>
      </c>
      <c r="I437" s="112">
        <v>29.812290059999999</v>
      </c>
      <c r="J437" s="79">
        <f t="shared" si="31"/>
        <v>-0.9636076471208197</v>
      </c>
      <c r="K437" s="81">
        <f t="shared" si="30"/>
        <v>0.60723005249480877</v>
      </c>
      <c r="L437" s="62"/>
    </row>
    <row r="438" spans="1:12" x14ac:dyDescent="0.15">
      <c r="A438" s="34" t="s">
        <v>535</v>
      </c>
      <c r="B438" s="34" t="s">
        <v>536</v>
      </c>
      <c r="C438" s="34" t="s">
        <v>844</v>
      </c>
      <c r="D438" s="34" t="s">
        <v>847</v>
      </c>
      <c r="E438" s="73">
        <v>1.7808826299999998</v>
      </c>
      <c r="F438" s="55">
        <v>1.6087360100000001</v>
      </c>
      <c r="G438" s="110">
        <f t="shared" si="29"/>
        <v>0.1070073765552122</v>
      </c>
      <c r="H438" s="111">
        <v>1.7808826299999998</v>
      </c>
      <c r="I438" s="112">
        <v>13.299416000000001</v>
      </c>
      <c r="J438" s="79">
        <f t="shared" si="31"/>
        <v>-0.86609317055726365</v>
      </c>
      <c r="K438" s="81">
        <f t="shared" si="30"/>
        <v>1</v>
      </c>
      <c r="L438" s="62"/>
    </row>
    <row r="439" spans="1:12" x14ac:dyDescent="0.15">
      <c r="A439" s="34" t="s">
        <v>731</v>
      </c>
      <c r="B439" s="34" t="s">
        <v>732</v>
      </c>
      <c r="C439" s="34" t="s">
        <v>845</v>
      </c>
      <c r="D439" s="34" t="s">
        <v>847</v>
      </c>
      <c r="E439" s="73">
        <v>1.7808203500000002</v>
      </c>
      <c r="F439" s="55">
        <v>6.1510000000000002E-3</v>
      </c>
      <c r="G439" s="110">
        <f t="shared" si="29"/>
        <v>288.5172085839701</v>
      </c>
      <c r="H439" s="111">
        <v>2.2708200000000002E-3</v>
      </c>
      <c r="I439" s="112">
        <v>0</v>
      </c>
      <c r="J439" s="79" t="str">
        <f t="shared" si="31"/>
        <v/>
      </c>
      <c r="K439" s="81">
        <f t="shared" si="30"/>
        <v>1.2751538918566378E-3</v>
      </c>
      <c r="L439" s="62"/>
    </row>
    <row r="440" spans="1:12" x14ac:dyDescent="0.15">
      <c r="A440" s="34" t="s">
        <v>685</v>
      </c>
      <c r="B440" s="34" t="s">
        <v>686</v>
      </c>
      <c r="C440" s="34" t="s">
        <v>844</v>
      </c>
      <c r="D440" s="34" t="s">
        <v>847</v>
      </c>
      <c r="E440" s="73">
        <v>1.7623742199999999</v>
      </c>
      <c r="F440" s="55">
        <v>3.3143211699999999</v>
      </c>
      <c r="G440" s="110">
        <f t="shared" si="29"/>
        <v>-0.46825484628576297</v>
      </c>
      <c r="H440" s="111">
        <v>12.00792787</v>
      </c>
      <c r="I440" s="112">
        <v>56.259940149999998</v>
      </c>
      <c r="J440" s="79">
        <f t="shared" si="31"/>
        <v>-0.78656344393569355</v>
      </c>
      <c r="K440" s="81">
        <f t="shared" si="30"/>
        <v>6.8134949624944019</v>
      </c>
      <c r="L440" s="62"/>
    </row>
    <row r="441" spans="1:12" x14ac:dyDescent="0.15">
      <c r="A441" s="34" t="s">
        <v>97</v>
      </c>
      <c r="B441" s="34" t="s">
        <v>98</v>
      </c>
      <c r="C441" s="34" t="s">
        <v>844</v>
      </c>
      <c r="D441" s="34" t="s">
        <v>847</v>
      </c>
      <c r="E441" s="73">
        <v>1.75800358</v>
      </c>
      <c r="F441" s="55">
        <v>4.9262500000000001E-3</v>
      </c>
      <c r="G441" s="110">
        <f t="shared" si="29"/>
        <v>355.86446688657702</v>
      </c>
      <c r="H441" s="111">
        <v>1.6765427900000001</v>
      </c>
      <c r="I441" s="112">
        <v>0</v>
      </c>
      <c r="J441" s="79" t="str">
        <f t="shared" si="31"/>
        <v/>
      </c>
      <c r="K441" s="81">
        <f t="shared" si="30"/>
        <v>0.95366289868419951</v>
      </c>
      <c r="L441" s="62"/>
    </row>
    <row r="442" spans="1:12" x14ac:dyDescent="0.15">
      <c r="A442" s="34" t="s">
        <v>274</v>
      </c>
      <c r="B442" s="34" t="s">
        <v>873</v>
      </c>
      <c r="C442" s="34" t="s">
        <v>844</v>
      </c>
      <c r="D442" s="34" t="s">
        <v>847</v>
      </c>
      <c r="E442" s="73">
        <v>1.72813047</v>
      </c>
      <c r="F442" s="55">
        <v>5.918578E-2</v>
      </c>
      <c r="G442" s="110">
        <f t="shared" si="29"/>
        <v>28.19840661050678</v>
      </c>
      <c r="H442" s="111">
        <v>3.3386586400000002</v>
      </c>
      <c r="I442" s="112">
        <v>3.06656898</v>
      </c>
      <c r="J442" s="79">
        <f t="shared" si="31"/>
        <v>8.8727715493946091E-2</v>
      </c>
      <c r="K442" s="81">
        <f t="shared" si="30"/>
        <v>1.9319482515692235</v>
      </c>
      <c r="L442" s="62"/>
    </row>
    <row r="443" spans="1:12" x14ac:dyDescent="0.15">
      <c r="A443" s="34" t="s">
        <v>696</v>
      </c>
      <c r="B443" s="34" t="s">
        <v>704</v>
      </c>
      <c r="C443" s="34" t="s">
        <v>844</v>
      </c>
      <c r="D443" s="34" t="s">
        <v>847</v>
      </c>
      <c r="E443" s="73">
        <v>1.7278049</v>
      </c>
      <c r="F443" s="55">
        <v>1.59695E-3</v>
      </c>
      <c r="G443" s="110">
        <f t="shared" si="29"/>
        <v>1080.9405116002379</v>
      </c>
      <c r="H443" s="111"/>
      <c r="I443" s="112">
        <v>0</v>
      </c>
      <c r="J443" s="79" t="str">
        <f t="shared" si="31"/>
        <v/>
      </c>
      <c r="K443" s="81">
        <f t="shared" si="30"/>
        <v>0</v>
      </c>
      <c r="L443" s="62"/>
    </row>
    <row r="444" spans="1:12" x14ac:dyDescent="0.15">
      <c r="A444" s="34" t="s">
        <v>1673</v>
      </c>
      <c r="B444" s="34" t="s">
        <v>1041</v>
      </c>
      <c r="C444" s="34" t="s">
        <v>844</v>
      </c>
      <c r="D444" s="34" t="s">
        <v>847</v>
      </c>
      <c r="E444" s="73">
        <v>1.7254315200000001</v>
      </c>
      <c r="F444" s="55">
        <v>0.98565842000000004</v>
      </c>
      <c r="G444" s="110">
        <f t="shared" si="29"/>
        <v>0.75053698623099074</v>
      </c>
      <c r="H444" s="111">
        <v>9.854364910000001</v>
      </c>
      <c r="I444" s="112">
        <v>30.737200414958799</v>
      </c>
      <c r="J444" s="79">
        <f t="shared" si="31"/>
        <v>-0.67939939952357531</v>
      </c>
      <c r="K444" s="81">
        <f t="shared" si="30"/>
        <v>5.7112466045595367</v>
      </c>
      <c r="L444" s="62"/>
    </row>
    <row r="445" spans="1:12" x14ac:dyDescent="0.15">
      <c r="A445" s="34" t="s">
        <v>663</v>
      </c>
      <c r="B445" s="34" t="s">
        <v>404</v>
      </c>
      <c r="C445" s="34" t="s">
        <v>354</v>
      </c>
      <c r="D445" s="34" t="s">
        <v>847</v>
      </c>
      <c r="E445" s="73">
        <v>1.7185096799999999</v>
      </c>
      <c r="F445" s="55">
        <v>0.1314283</v>
      </c>
      <c r="G445" s="110">
        <f t="shared" si="29"/>
        <v>12.075644134482451</v>
      </c>
      <c r="H445" s="111">
        <v>7.9545953377834504</v>
      </c>
      <c r="I445" s="112">
        <v>0</v>
      </c>
      <c r="J445" s="79" t="str">
        <f t="shared" si="31"/>
        <v/>
      </c>
      <c r="K445" s="81">
        <f t="shared" si="30"/>
        <v>4.6287754036878344</v>
      </c>
      <c r="L445" s="62"/>
    </row>
    <row r="446" spans="1:12" x14ac:dyDescent="0.15">
      <c r="A446" s="34" t="s">
        <v>421</v>
      </c>
      <c r="B446" s="34" t="s">
        <v>690</v>
      </c>
      <c r="C446" s="34" t="s">
        <v>844</v>
      </c>
      <c r="D446" s="34" t="s">
        <v>847</v>
      </c>
      <c r="E446" s="73">
        <v>1.6933245700000001</v>
      </c>
      <c r="F446" s="55">
        <v>2.4570464849999998</v>
      </c>
      <c r="G446" s="110">
        <f t="shared" si="29"/>
        <v>-0.31082924953289992</v>
      </c>
      <c r="H446" s="111">
        <v>29.45116612</v>
      </c>
      <c r="I446" s="112">
        <v>28.821445409999999</v>
      </c>
      <c r="J446" s="79">
        <f t="shared" si="31"/>
        <v>2.184903293509044E-2</v>
      </c>
      <c r="K446" s="81">
        <f t="shared" si="30"/>
        <v>17.392510946675745</v>
      </c>
      <c r="L446" s="62"/>
    </row>
    <row r="447" spans="1:12" x14ac:dyDescent="0.15">
      <c r="A447" s="34" t="s">
        <v>967</v>
      </c>
      <c r="B447" s="34" t="s">
        <v>1212</v>
      </c>
      <c r="C447" s="34" t="s">
        <v>844</v>
      </c>
      <c r="D447" s="34" t="s">
        <v>848</v>
      </c>
      <c r="E447" s="73">
        <v>1.6853691000000002</v>
      </c>
      <c r="F447" s="55">
        <v>4.6445140000000003E-2</v>
      </c>
      <c r="G447" s="110">
        <f t="shared" si="29"/>
        <v>35.287307993904207</v>
      </c>
      <c r="H447" s="111"/>
      <c r="I447" s="112">
        <v>0</v>
      </c>
      <c r="J447" s="79" t="str">
        <f t="shared" si="31"/>
        <v/>
      </c>
      <c r="K447" s="81">
        <f t="shared" si="30"/>
        <v>0</v>
      </c>
      <c r="L447" s="62"/>
    </row>
    <row r="448" spans="1:12" x14ac:dyDescent="0.15">
      <c r="A448" s="34" t="s">
        <v>243</v>
      </c>
      <c r="B448" s="34" t="s">
        <v>166</v>
      </c>
      <c r="C448" s="34" t="s">
        <v>844</v>
      </c>
      <c r="D448" s="34" t="s">
        <v>847</v>
      </c>
      <c r="E448" s="73">
        <v>1.6848585</v>
      </c>
      <c r="F448" s="55">
        <v>0.13034208999999999</v>
      </c>
      <c r="G448" s="110">
        <f t="shared" si="29"/>
        <v>11.926434584561289</v>
      </c>
      <c r="H448" s="111">
        <v>1.53312041</v>
      </c>
      <c r="I448" s="112">
        <v>3.72248972</v>
      </c>
      <c r="J448" s="79">
        <f t="shared" si="31"/>
        <v>-0.58814650265844115</v>
      </c>
      <c r="K448" s="81">
        <f t="shared" si="30"/>
        <v>0.90994015817945539</v>
      </c>
      <c r="L448" s="62"/>
    </row>
    <row r="449" spans="1:12" x14ac:dyDescent="0.15">
      <c r="A449" s="34" t="s">
        <v>667</v>
      </c>
      <c r="B449" s="34" t="s">
        <v>799</v>
      </c>
      <c r="C449" s="34" t="s">
        <v>845</v>
      </c>
      <c r="D449" s="34" t="s">
        <v>847</v>
      </c>
      <c r="E449" s="73">
        <v>1.6356203500000002</v>
      </c>
      <c r="F449" s="55">
        <v>0.52109554000000002</v>
      </c>
      <c r="G449" s="110">
        <f t="shared" si="29"/>
        <v>2.1388108790952232</v>
      </c>
      <c r="H449" s="111">
        <v>5.7538406385684002</v>
      </c>
      <c r="I449" s="112">
        <v>9.0071898781992488</v>
      </c>
      <c r="J449" s="79">
        <f t="shared" si="31"/>
        <v>-0.36119469930407089</v>
      </c>
      <c r="K449" s="81">
        <f t="shared" si="30"/>
        <v>3.5178338534173896</v>
      </c>
      <c r="L449" s="62"/>
    </row>
    <row r="450" spans="1:12" x14ac:dyDescent="0.15">
      <c r="A450" s="34" t="s">
        <v>1463</v>
      </c>
      <c r="B450" s="34" t="s">
        <v>1721</v>
      </c>
      <c r="C450" s="34" t="s">
        <v>844</v>
      </c>
      <c r="D450" s="34" t="s">
        <v>847</v>
      </c>
      <c r="E450" s="73">
        <v>1.60689411</v>
      </c>
      <c r="F450" s="55">
        <v>1.8048665400000001</v>
      </c>
      <c r="G450" s="110">
        <f t="shared" si="29"/>
        <v>-0.10968812685729112</v>
      </c>
      <c r="H450" s="111">
        <v>1.7030235200000001</v>
      </c>
      <c r="I450" s="112">
        <v>5.4114250000000004</v>
      </c>
      <c r="J450" s="79">
        <f t="shared" si="31"/>
        <v>-0.68529111648040952</v>
      </c>
      <c r="K450" s="81">
        <f t="shared" si="30"/>
        <v>1.0598231142934491</v>
      </c>
      <c r="L450" s="62"/>
    </row>
    <row r="451" spans="1:12" x14ac:dyDescent="0.15">
      <c r="A451" s="34" t="s">
        <v>767</v>
      </c>
      <c r="B451" s="34" t="s">
        <v>768</v>
      </c>
      <c r="C451" s="34" t="s">
        <v>845</v>
      </c>
      <c r="D451" s="34" t="s">
        <v>848</v>
      </c>
      <c r="E451" s="73">
        <v>1.5985642499999999</v>
      </c>
      <c r="F451" s="55">
        <v>0</v>
      </c>
      <c r="G451" s="110" t="str">
        <f t="shared" si="29"/>
        <v/>
      </c>
      <c r="H451" s="111">
        <v>1.3153440140041099</v>
      </c>
      <c r="I451" s="112">
        <v>0</v>
      </c>
      <c r="J451" s="79" t="str">
        <f t="shared" si="31"/>
        <v/>
      </c>
      <c r="K451" s="81">
        <f t="shared" si="30"/>
        <v>0.82282836864649644</v>
      </c>
      <c r="L451" s="62"/>
    </row>
    <row r="452" spans="1:12" x14ac:dyDescent="0.15">
      <c r="A452" s="34" t="s">
        <v>543</v>
      </c>
      <c r="B452" s="34" t="s">
        <v>544</v>
      </c>
      <c r="C452" s="34" t="s">
        <v>844</v>
      </c>
      <c r="D452" s="34" t="s">
        <v>847</v>
      </c>
      <c r="E452" s="73">
        <v>1.56455582</v>
      </c>
      <c r="F452" s="55">
        <v>1.1022641200000001</v>
      </c>
      <c r="G452" s="110">
        <f t="shared" si="29"/>
        <v>0.41940193063709619</v>
      </c>
      <c r="H452" s="111">
        <v>1.2294400000000001</v>
      </c>
      <c r="I452" s="112">
        <v>0.76887411999999999</v>
      </c>
      <c r="J452" s="79">
        <f t="shared" si="31"/>
        <v>0.59901337295629098</v>
      </c>
      <c r="K452" s="81">
        <f t="shared" si="30"/>
        <v>0.78580769332985512</v>
      </c>
      <c r="L452" s="62"/>
    </row>
    <row r="453" spans="1:12" x14ac:dyDescent="0.15">
      <c r="A453" s="34" t="s">
        <v>729</v>
      </c>
      <c r="B453" s="34" t="s">
        <v>730</v>
      </c>
      <c r="C453" s="34" t="s">
        <v>845</v>
      </c>
      <c r="D453" s="34" t="s">
        <v>847</v>
      </c>
      <c r="E453" s="73">
        <v>1.55031528</v>
      </c>
      <c r="F453" s="55">
        <v>0</v>
      </c>
      <c r="G453" s="110" t="str">
        <f t="shared" si="29"/>
        <v/>
      </c>
      <c r="H453" s="111">
        <v>0.52698106999999994</v>
      </c>
      <c r="I453" s="112">
        <v>0</v>
      </c>
      <c r="J453" s="79" t="str">
        <f t="shared" si="31"/>
        <v/>
      </c>
      <c r="K453" s="81">
        <f t="shared" si="30"/>
        <v>0.33991864545126588</v>
      </c>
      <c r="L453" s="62"/>
    </row>
    <row r="454" spans="1:12" x14ac:dyDescent="0.15">
      <c r="A454" s="34" t="s">
        <v>849</v>
      </c>
      <c r="B454" s="34" t="s">
        <v>850</v>
      </c>
      <c r="C454" s="34" t="s">
        <v>844</v>
      </c>
      <c r="D454" s="34" t="s">
        <v>847</v>
      </c>
      <c r="E454" s="73">
        <v>1.5427261699999999</v>
      </c>
      <c r="F454" s="55">
        <v>1.0935858000000001</v>
      </c>
      <c r="G454" s="110">
        <f t="shared" si="29"/>
        <v>0.41070428127358616</v>
      </c>
      <c r="H454" s="111">
        <v>0.25359999999999999</v>
      </c>
      <c r="I454" s="112">
        <v>0</v>
      </c>
      <c r="J454" s="79" t="str">
        <f t="shared" si="31"/>
        <v/>
      </c>
      <c r="K454" s="81">
        <f t="shared" ref="K454:K479" si="32">IF(ISERROR(H454/E454),"",(H454/E454))</f>
        <v>0.16438432492527175</v>
      </c>
      <c r="L454" s="62"/>
    </row>
    <row r="455" spans="1:12" x14ac:dyDescent="0.15">
      <c r="A455" s="34" t="s">
        <v>1643</v>
      </c>
      <c r="B455" s="34" t="s">
        <v>1207</v>
      </c>
      <c r="C455" s="34" t="s">
        <v>844</v>
      </c>
      <c r="D455" s="34" t="s">
        <v>847</v>
      </c>
      <c r="E455" s="73">
        <v>1.5239896799999999</v>
      </c>
      <c r="F455" s="55">
        <v>3.82896942</v>
      </c>
      <c r="G455" s="110">
        <f t="shared" si="29"/>
        <v>-0.60198436894280549</v>
      </c>
      <c r="H455" s="111">
        <v>3.1649999999999998E-3</v>
      </c>
      <c r="I455" s="112">
        <v>5.26111489</v>
      </c>
      <c r="J455" s="79">
        <f t="shared" si="31"/>
        <v>-0.99939841648278471</v>
      </c>
      <c r="K455" s="81">
        <f t="shared" si="32"/>
        <v>2.0767857168166649E-3</v>
      </c>
      <c r="L455" s="62"/>
    </row>
    <row r="456" spans="1:12" x14ac:dyDescent="0.15">
      <c r="A456" s="34" t="s">
        <v>497</v>
      </c>
      <c r="B456" s="34" t="s">
        <v>498</v>
      </c>
      <c r="C456" s="34" t="s">
        <v>845</v>
      </c>
      <c r="D456" s="34" t="s">
        <v>848</v>
      </c>
      <c r="E456" s="73">
        <v>1.5231698500000002</v>
      </c>
      <c r="F456" s="55">
        <v>2.3284958599999999</v>
      </c>
      <c r="G456" s="110">
        <f t="shared" ref="G456:G518" si="33">IF(ISERROR(E456/F456-1),"",((E456/F456-1)))</f>
        <v>-0.34585674977322045</v>
      </c>
      <c r="H456" s="111">
        <v>2.1072740000000003E-2</v>
      </c>
      <c r="I456" s="112">
        <v>4.1541186200000002</v>
      </c>
      <c r="J456" s="79">
        <f t="shared" si="31"/>
        <v>-0.99492726570239343</v>
      </c>
      <c r="K456" s="81">
        <f t="shared" si="32"/>
        <v>1.3834793276665765E-2</v>
      </c>
      <c r="L456" s="62"/>
    </row>
    <row r="457" spans="1:12" x14ac:dyDescent="0.15">
      <c r="A457" s="34" t="s">
        <v>654</v>
      </c>
      <c r="B457" s="34" t="s">
        <v>809</v>
      </c>
      <c r="C457" s="34" t="s">
        <v>845</v>
      </c>
      <c r="D457" s="34" t="s">
        <v>847</v>
      </c>
      <c r="E457" s="73">
        <v>1.49831118</v>
      </c>
      <c r="F457" s="55">
        <v>1.2680563999999999</v>
      </c>
      <c r="G457" s="110">
        <f t="shared" si="33"/>
        <v>0.18158086659236927</v>
      </c>
      <c r="H457" s="111">
        <v>83.422880500000005</v>
      </c>
      <c r="I457" s="112">
        <v>175.48811487</v>
      </c>
      <c r="J457" s="79">
        <f t="shared" si="31"/>
        <v>-0.52462375835651942</v>
      </c>
      <c r="K457" s="81">
        <f t="shared" si="32"/>
        <v>55.677940346143586</v>
      </c>
      <c r="L457" s="62"/>
    </row>
    <row r="458" spans="1:12" x14ac:dyDescent="0.15">
      <c r="A458" s="34" t="s">
        <v>1479</v>
      </c>
      <c r="B458" s="34" t="s">
        <v>884</v>
      </c>
      <c r="C458" s="34" t="s">
        <v>844</v>
      </c>
      <c r="D458" s="34" t="s">
        <v>847</v>
      </c>
      <c r="E458" s="73">
        <v>1.4944751599999999</v>
      </c>
      <c r="F458" s="55">
        <v>15.10271403</v>
      </c>
      <c r="G458" s="110">
        <f t="shared" si="33"/>
        <v>-0.90104592081718704</v>
      </c>
      <c r="H458" s="111">
        <v>160.178146</v>
      </c>
      <c r="I458" s="112">
        <v>170.52354631</v>
      </c>
      <c r="J458" s="79">
        <f t="shared" si="31"/>
        <v>-6.066845625643269E-2</v>
      </c>
      <c r="K458" s="81">
        <f t="shared" si="32"/>
        <v>107.18019963610503</v>
      </c>
      <c r="L458" s="62"/>
    </row>
    <row r="459" spans="1:12" x14ac:dyDescent="0.15">
      <c r="A459" s="34" t="s">
        <v>1595</v>
      </c>
      <c r="B459" s="34" t="s">
        <v>1596</v>
      </c>
      <c r="C459" s="34" t="s">
        <v>845</v>
      </c>
      <c r="D459" s="34" t="s">
        <v>848</v>
      </c>
      <c r="E459" s="73">
        <v>1.4669052900000001</v>
      </c>
      <c r="F459" s="55">
        <v>3.6351761159999998</v>
      </c>
      <c r="G459" s="110">
        <f t="shared" si="33"/>
        <v>-0.59646926498457442</v>
      </c>
      <c r="H459" s="111">
        <v>2.1195723103496449</v>
      </c>
      <c r="I459" s="112">
        <v>3.2453298201813001</v>
      </c>
      <c r="J459" s="79">
        <f t="shared" si="31"/>
        <v>-0.34688539292094656</v>
      </c>
      <c r="K459" s="81">
        <f t="shared" si="32"/>
        <v>1.4449278523970996</v>
      </c>
      <c r="L459" s="62"/>
    </row>
    <row r="460" spans="1:12" x14ac:dyDescent="0.15">
      <c r="A460" s="34" t="s">
        <v>1487</v>
      </c>
      <c r="B460" s="34" t="s">
        <v>880</v>
      </c>
      <c r="C460" s="34" t="s">
        <v>844</v>
      </c>
      <c r="D460" s="34" t="s">
        <v>847</v>
      </c>
      <c r="E460" s="73">
        <v>1.4570260800000001</v>
      </c>
      <c r="F460" s="55">
        <v>0.29415039000000004</v>
      </c>
      <c r="G460" s="110">
        <f t="shared" si="33"/>
        <v>3.9533372367787782</v>
      </c>
      <c r="H460" s="111">
        <v>24.083454410000002</v>
      </c>
      <c r="I460" s="112">
        <v>22.663647579999999</v>
      </c>
      <c r="J460" s="79">
        <f t="shared" si="31"/>
        <v>6.2646880868944432E-2</v>
      </c>
      <c r="K460" s="81">
        <f t="shared" si="32"/>
        <v>16.529185537982958</v>
      </c>
      <c r="L460" s="62"/>
    </row>
    <row r="461" spans="1:12" x14ac:dyDescent="0.15">
      <c r="A461" s="34" t="s">
        <v>1724</v>
      </c>
      <c r="B461" s="34" t="s">
        <v>1205</v>
      </c>
      <c r="C461" s="34" t="s">
        <v>844</v>
      </c>
      <c r="D461" s="34" t="s">
        <v>847</v>
      </c>
      <c r="E461" s="73">
        <v>1.4530175000000001</v>
      </c>
      <c r="F461" s="55">
        <v>1.3923000000000001</v>
      </c>
      <c r="G461" s="110">
        <f t="shared" si="33"/>
        <v>4.3609495080083382E-2</v>
      </c>
      <c r="H461" s="111"/>
      <c r="I461" s="112">
        <v>0</v>
      </c>
      <c r="J461" s="79" t="str">
        <f t="shared" si="31"/>
        <v/>
      </c>
      <c r="K461" s="81">
        <f t="shared" si="32"/>
        <v>0</v>
      </c>
      <c r="L461" s="62"/>
    </row>
    <row r="462" spans="1:12" x14ac:dyDescent="0.15">
      <c r="A462" s="34" t="s">
        <v>1520</v>
      </c>
      <c r="B462" s="34" t="s">
        <v>1680</v>
      </c>
      <c r="C462" s="34" t="s">
        <v>844</v>
      </c>
      <c r="D462" s="34" t="s">
        <v>847</v>
      </c>
      <c r="E462" s="73">
        <v>1.4352503700000001</v>
      </c>
      <c r="F462" s="55">
        <v>0.77068277000000007</v>
      </c>
      <c r="G462" s="110">
        <f t="shared" si="33"/>
        <v>0.86231018243732116</v>
      </c>
      <c r="H462" s="111">
        <v>0.80881800999999998</v>
      </c>
      <c r="I462" s="112">
        <v>10.279111960000002</v>
      </c>
      <c r="J462" s="79">
        <f t="shared" si="31"/>
        <v>-0.92131440798121245</v>
      </c>
      <c r="K462" s="81">
        <f t="shared" si="32"/>
        <v>0.56353792126177948</v>
      </c>
      <c r="L462" s="62"/>
    </row>
    <row r="463" spans="1:12" x14ac:dyDescent="0.15">
      <c r="A463" s="34" t="s">
        <v>1082</v>
      </c>
      <c r="B463" s="34" t="s">
        <v>1083</v>
      </c>
      <c r="C463" s="34" t="s">
        <v>353</v>
      </c>
      <c r="D463" s="34" t="s">
        <v>847</v>
      </c>
      <c r="E463" s="73">
        <v>1.4024416799999999</v>
      </c>
      <c r="F463" s="55">
        <v>0.72825724000000003</v>
      </c>
      <c r="G463" s="110">
        <f t="shared" si="33"/>
        <v>0.92575041203847119</v>
      </c>
      <c r="H463" s="111">
        <v>0.20429923</v>
      </c>
      <c r="I463" s="112">
        <v>51.786544794754001</v>
      </c>
      <c r="J463" s="79">
        <f t="shared" si="31"/>
        <v>-0.99605497468870141</v>
      </c>
      <c r="K463" s="81">
        <f t="shared" si="32"/>
        <v>0.14567395772207797</v>
      </c>
      <c r="L463" s="62"/>
    </row>
    <row r="464" spans="1:12" x14ac:dyDescent="0.15">
      <c r="A464" s="34" t="s">
        <v>1000</v>
      </c>
      <c r="B464" s="34" t="s">
        <v>1001</v>
      </c>
      <c r="C464" s="34" t="s">
        <v>845</v>
      </c>
      <c r="D464" s="34" t="s">
        <v>848</v>
      </c>
      <c r="E464" s="73">
        <v>1.39648869</v>
      </c>
      <c r="F464" s="55">
        <v>1.48340706</v>
      </c>
      <c r="G464" s="110">
        <f t="shared" si="33"/>
        <v>-5.8593741626118523E-2</v>
      </c>
      <c r="H464" s="111"/>
      <c r="I464" s="112">
        <v>0.1827</v>
      </c>
      <c r="J464" s="79">
        <f t="shared" si="31"/>
        <v>-1</v>
      </c>
      <c r="K464" s="81">
        <f t="shared" si="32"/>
        <v>0</v>
      </c>
      <c r="L464" s="62"/>
    </row>
    <row r="465" spans="1:12" x14ac:dyDescent="0.15">
      <c r="A465" s="34" t="s">
        <v>1534</v>
      </c>
      <c r="B465" s="34" t="s">
        <v>1694</v>
      </c>
      <c r="C465" s="34" t="s">
        <v>844</v>
      </c>
      <c r="D465" s="34" t="s">
        <v>848</v>
      </c>
      <c r="E465" s="73">
        <v>1.3816862400000001</v>
      </c>
      <c r="F465" s="55">
        <v>2.149125127</v>
      </c>
      <c r="G465" s="110">
        <f t="shared" si="33"/>
        <v>-0.35709362724323124</v>
      </c>
      <c r="H465" s="111">
        <v>23.63264113</v>
      </c>
      <c r="I465" s="112">
        <v>0.87085319999999999</v>
      </c>
      <c r="J465" s="79">
        <f t="shared" si="31"/>
        <v>26.137342011259761</v>
      </c>
      <c r="K465" s="81">
        <f t="shared" si="32"/>
        <v>17.104202420080551</v>
      </c>
      <c r="L465" s="62"/>
    </row>
    <row r="466" spans="1:12" x14ac:dyDescent="0.15">
      <c r="A466" s="34" t="s">
        <v>228</v>
      </c>
      <c r="B466" s="34" t="s">
        <v>1768</v>
      </c>
      <c r="C466" s="34" t="s">
        <v>844</v>
      </c>
      <c r="D466" s="34" t="s">
        <v>847</v>
      </c>
      <c r="E466" s="73">
        <v>1.353508435</v>
      </c>
      <c r="F466" s="55">
        <v>0.82027930000000004</v>
      </c>
      <c r="G466" s="110">
        <f t="shared" si="33"/>
        <v>0.65005801682426934</v>
      </c>
      <c r="H466" s="111">
        <v>1.45914101</v>
      </c>
      <c r="I466" s="112">
        <v>3.1035429799999998</v>
      </c>
      <c r="J466" s="79">
        <f t="shared" si="31"/>
        <v>-0.52984668831620296</v>
      </c>
      <c r="K466" s="81">
        <f t="shared" si="32"/>
        <v>1.0780435291487489</v>
      </c>
      <c r="L466" s="62"/>
    </row>
    <row r="467" spans="1:12" x14ac:dyDescent="0.15">
      <c r="A467" s="34" t="s">
        <v>1714</v>
      </c>
      <c r="B467" s="34" t="s">
        <v>1715</v>
      </c>
      <c r="C467" s="34" t="s">
        <v>844</v>
      </c>
      <c r="D467" s="34" t="s">
        <v>847</v>
      </c>
      <c r="E467" s="73">
        <v>1.31211429</v>
      </c>
      <c r="F467" s="55">
        <v>9.2031579899999993</v>
      </c>
      <c r="G467" s="110">
        <f t="shared" si="33"/>
        <v>-0.85742782081697155</v>
      </c>
      <c r="H467" s="111">
        <v>1.17771987</v>
      </c>
      <c r="I467" s="112">
        <v>1.3094948700000002</v>
      </c>
      <c r="J467" s="79">
        <f t="shared" si="31"/>
        <v>-0.10063040567696169</v>
      </c>
      <c r="K467" s="81">
        <f t="shared" si="32"/>
        <v>0.89757415110538885</v>
      </c>
      <c r="L467" s="62"/>
    </row>
    <row r="468" spans="1:12" x14ac:dyDescent="0.15">
      <c r="A468" s="34" t="s">
        <v>1537</v>
      </c>
      <c r="B468" s="34" t="s">
        <v>1697</v>
      </c>
      <c r="C468" s="34" t="s">
        <v>844</v>
      </c>
      <c r="D468" s="34" t="s">
        <v>848</v>
      </c>
      <c r="E468" s="73">
        <v>1.29340169</v>
      </c>
      <c r="F468" s="55">
        <v>0.38529861999999998</v>
      </c>
      <c r="G468" s="110">
        <f t="shared" si="33"/>
        <v>2.3568811899715607</v>
      </c>
      <c r="H468" s="111">
        <v>0.18976464000000001</v>
      </c>
      <c r="I468" s="112">
        <v>7.0717799999999997E-2</v>
      </c>
      <c r="J468" s="79">
        <f t="shared" si="31"/>
        <v>1.6834070064396802</v>
      </c>
      <c r="K468" s="81">
        <f t="shared" si="32"/>
        <v>0.1467174826406791</v>
      </c>
      <c r="L468" s="62"/>
    </row>
    <row r="469" spans="1:12" x14ac:dyDescent="0.15">
      <c r="A469" s="34" t="s">
        <v>657</v>
      </c>
      <c r="B469" s="34" t="s">
        <v>807</v>
      </c>
      <c r="C469" s="34" t="s">
        <v>845</v>
      </c>
      <c r="D469" s="34" t="s">
        <v>847</v>
      </c>
      <c r="E469" s="73">
        <v>1.2870373500000001</v>
      </c>
      <c r="F469" s="55">
        <v>0.18543442000000002</v>
      </c>
      <c r="G469" s="110">
        <f t="shared" si="33"/>
        <v>5.9406604771649185</v>
      </c>
      <c r="H469" s="111">
        <v>5.1510600000000007E-3</v>
      </c>
      <c r="I469" s="112">
        <v>46.369119130000001</v>
      </c>
      <c r="J469" s="79">
        <f t="shared" si="31"/>
        <v>-0.99988891184269513</v>
      </c>
      <c r="K469" s="81">
        <f t="shared" si="32"/>
        <v>4.0022614728313834E-3</v>
      </c>
      <c r="L469" s="62"/>
    </row>
    <row r="470" spans="1:12" x14ac:dyDescent="0.15">
      <c r="A470" s="34" t="s">
        <v>645</v>
      </c>
      <c r="B470" s="34" t="s">
        <v>413</v>
      </c>
      <c r="C470" s="34" t="s">
        <v>354</v>
      </c>
      <c r="D470" s="34" t="s">
        <v>847</v>
      </c>
      <c r="E470" s="73">
        <v>1.27415441</v>
      </c>
      <c r="F470" s="55">
        <v>1.7070883100000001</v>
      </c>
      <c r="G470" s="110">
        <f t="shared" si="33"/>
        <v>-0.25360955110752303</v>
      </c>
      <c r="H470" s="111">
        <v>1.6218346399999999</v>
      </c>
      <c r="I470" s="112">
        <v>3.88909825</v>
      </c>
      <c r="J470" s="79">
        <f t="shared" si="31"/>
        <v>-0.5829792574666891</v>
      </c>
      <c r="K470" s="81">
        <f t="shared" si="32"/>
        <v>1.2728713468880117</v>
      </c>
      <c r="L470" s="62"/>
    </row>
    <row r="471" spans="1:12" x14ac:dyDescent="0.15">
      <c r="A471" s="34" t="s">
        <v>1435</v>
      </c>
      <c r="B471" s="34" t="s">
        <v>518</v>
      </c>
      <c r="C471" s="34" t="s">
        <v>844</v>
      </c>
      <c r="D471" s="34" t="s">
        <v>847</v>
      </c>
      <c r="E471" s="73">
        <v>1.2583229779999998</v>
      </c>
      <c r="F471" s="55">
        <v>3.5597454179999999</v>
      </c>
      <c r="G471" s="110">
        <f t="shared" si="33"/>
        <v>-0.64651321085006874</v>
      </c>
      <c r="H471" s="111">
        <v>6.1654760000000003E-2</v>
      </c>
      <c r="I471" s="112">
        <v>2.4778890299999996</v>
      </c>
      <c r="J471" s="79">
        <f t="shared" si="31"/>
        <v>-0.97511803020492804</v>
      </c>
      <c r="K471" s="81">
        <f t="shared" si="32"/>
        <v>4.899756348564431E-2</v>
      </c>
      <c r="L471" s="62"/>
    </row>
    <row r="472" spans="1:12" x14ac:dyDescent="0.15">
      <c r="A472" s="34" t="s">
        <v>107</v>
      </c>
      <c r="B472" s="34" t="s">
        <v>108</v>
      </c>
      <c r="C472" s="34" t="s">
        <v>845</v>
      </c>
      <c r="D472" s="34" t="s">
        <v>847</v>
      </c>
      <c r="E472" s="73">
        <v>1.25202134</v>
      </c>
      <c r="F472" s="55">
        <v>1.1320255700000001</v>
      </c>
      <c r="G472" s="110">
        <f t="shared" si="33"/>
        <v>0.10600093600359206</v>
      </c>
      <c r="H472" s="111">
        <v>8.6211053106162492</v>
      </c>
      <c r="I472" s="112">
        <v>56.174772188672002</v>
      </c>
      <c r="J472" s="79">
        <f t="shared" si="31"/>
        <v>-0.84653065825241125</v>
      </c>
      <c r="K472" s="81">
        <f t="shared" si="32"/>
        <v>6.8857494957843528</v>
      </c>
      <c r="L472" s="62"/>
    </row>
    <row r="473" spans="1:12" x14ac:dyDescent="0.15">
      <c r="A473" s="34" t="s">
        <v>934</v>
      </c>
      <c r="B473" s="34" t="s">
        <v>1303</v>
      </c>
      <c r="C473" s="34" t="s">
        <v>844</v>
      </c>
      <c r="D473" s="34" t="s">
        <v>847</v>
      </c>
      <c r="E473" s="73">
        <v>1.2513393799999999</v>
      </c>
      <c r="F473" s="55">
        <v>3.72084802</v>
      </c>
      <c r="G473" s="110">
        <f t="shared" si="33"/>
        <v>-0.663695111094594</v>
      </c>
      <c r="H473" s="111">
        <v>4.8371394500000005</v>
      </c>
      <c r="I473" s="112">
        <v>0.38952799999999999</v>
      </c>
      <c r="J473" s="79">
        <f t="shared" si="31"/>
        <v>11.417950570947404</v>
      </c>
      <c r="K473" s="81">
        <f t="shared" si="32"/>
        <v>3.8655695867255457</v>
      </c>
      <c r="L473" s="62"/>
    </row>
    <row r="474" spans="1:12" x14ac:dyDescent="0.15">
      <c r="A474" s="34" t="s">
        <v>103</v>
      </c>
      <c r="B474" s="34" t="s">
        <v>104</v>
      </c>
      <c r="C474" s="34" t="s">
        <v>844</v>
      </c>
      <c r="D474" s="34" t="s">
        <v>847</v>
      </c>
      <c r="E474" s="73">
        <v>1.2436075900000001</v>
      </c>
      <c r="F474" s="55">
        <v>1.3416125400000001</v>
      </c>
      <c r="G474" s="110">
        <f t="shared" si="33"/>
        <v>-7.3050114752207018E-2</v>
      </c>
      <c r="H474" s="111">
        <v>0.1211585224518745</v>
      </c>
      <c r="I474" s="112">
        <v>0.1285539</v>
      </c>
      <c r="J474" s="79">
        <f t="shared" si="31"/>
        <v>-5.7527446060566811E-2</v>
      </c>
      <c r="K474" s="81">
        <f t="shared" si="32"/>
        <v>9.7425042614828761E-2</v>
      </c>
      <c r="L474" s="62"/>
    </row>
    <row r="475" spans="1:12" x14ac:dyDescent="0.15">
      <c r="A475" s="34" t="s">
        <v>1274</v>
      </c>
      <c r="B475" s="34" t="s">
        <v>682</v>
      </c>
      <c r="C475" s="34" t="s">
        <v>844</v>
      </c>
      <c r="D475" s="34" t="s">
        <v>847</v>
      </c>
      <c r="E475" s="73">
        <v>1.2432142009999998</v>
      </c>
      <c r="F475" s="55">
        <v>29.779692602000001</v>
      </c>
      <c r="G475" s="110">
        <f t="shared" si="33"/>
        <v>-0.9582529538630461</v>
      </c>
      <c r="H475" s="111">
        <v>15.733553179999999</v>
      </c>
      <c r="I475" s="112">
        <v>51.026397899999999</v>
      </c>
      <c r="J475" s="79">
        <f t="shared" si="31"/>
        <v>-0.69165855659977904</v>
      </c>
      <c r="K475" s="81">
        <f t="shared" si="32"/>
        <v>12.65554493131148</v>
      </c>
      <c r="L475" s="62"/>
    </row>
    <row r="476" spans="1:12" x14ac:dyDescent="0.15">
      <c r="A476" s="34" t="s">
        <v>282</v>
      </c>
      <c r="B476" s="34" t="s">
        <v>1245</v>
      </c>
      <c r="C476" s="34" t="s">
        <v>845</v>
      </c>
      <c r="D476" s="34" t="s">
        <v>848</v>
      </c>
      <c r="E476" s="73">
        <v>1.2220162800000001</v>
      </c>
      <c r="F476" s="55">
        <v>2.8582735800000001</v>
      </c>
      <c r="G476" s="110">
        <f t="shared" si="33"/>
        <v>-0.57246350085214726</v>
      </c>
      <c r="H476" s="111"/>
      <c r="I476" s="112">
        <v>9.7123899999999996E-3</v>
      </c>
      <c r="J476" s="79">
        <f t="shared" si="31"/>
        <v>-1</v>
      </c>
      <c r="K476" s="81">
        <f t="shared" si="32"/>
        <v>0</v>
      </c>
      <c r="L476" s="62"/>
    </row>
    <row r="477" spans="1:12" x14ac:dyDescent="0.15">
      <c r="A477" s="34" t="s">
        <v>1115</v>
      </c>
      <c r="B477" s="34" t="s">
        <v>1127</v>
      </c>
      <c r="C477" s="34" t="s">
        <v>353</v>
      </c>
      <c r="D477" s="34" t="s">
        <v>847</v>
      </c>
      <c r="E477" s="73">
        <v>1.2138966200000001</v>
      </c>
      <c r="F477" s="55">
        <v>0.57619935</v>
      </c>
      <c r="G477" s="110">
        <f t="shared" si="33"/>
        <v>1.1067302835381541</v>
      </c>
      <c r="H477" s="111">
        <v>1.0606426899999999</v>
      </c>
      <c r="I477" s="112">
        <v>2.9799899999999996E-3</v>
      </c>
      <c r="J477" s="79">
        <f t="shared" si="31"/>
        <v>354.92156013946357</v>
      </c>
      <c r="K477" s="81">
        <f t="shared" si="32"/>
        <v>0.87375042695151406</v>
      </c>
      <c r="L477" s="62"/>
    </row>
    <row r="478" spans="1:12" x14ac:dyDescent="0.15">
      <c r="A478" s="34" t="s">
        <v>127</v>
      </c>
      <c r="B478" s="34" t="s">
        <v>128</v>
      </c>
      <c r="C478" s="34" t="s">
        <v>844</v>
      </c>
      <c r="D478" s="34" t="s">
        <v>848</v>
      </c>
      <c r="E478" s="73">
        <v>1.2079982499999999</v>
      </c>
      <c r="F478" s="55">
        <v>0.1553406</v>
      </c>
      <c r="G478" s="110">
        <f t="shared" si="33"/>
        <v>6.7764489772796033</v>
      </c>
      <c r="H478" s="111"/>
      <c r="I478" s="112">
        <v>0</v>
      </c>
      <c r="J478" s="79" t="str">
        <f t="shared" si="31"/>
        <v/>
      </c>
      <c r="K478" s="81">
        <f t="shared" si="32"/>
        <v>0</v>
      </c>
      <c r="L478" s="62"/>
    </row>
    <row r="479" spans="1:12" x14ac:dyDescent="0.15">
      <c r="A479" s="34" t="s">
        <v>428</v>
      </c>
      <c r="B479" s="34" t="s">
        <v>1619</v>
      </c>
      <c r="C479" s="34" t="s">
        <v>844</v>
      </c>
      <c r="D479" s="34" t="s">
        <v>847</v>
      </c>
      <c r="E479" s="73">
        <v>1.2076490500000001</v>
      </c>
      <c r="F479" s="55">
        <v>2.1983389500000001</v>
      </c>
      <c r="G479" s="110">
        <f t="shared" si="33"/>
        <v>-0.4506538448040508</v>
      </c>
      <c r="H479" s="111"/>
      <c r="I479" s="112">
        <v>2.0213750300000002</v>
      </c>
      <c r="J479" s="79">
        <f t="shared" si="31"/>
        <v>-1</v>
      </c>
      <c r="K479" s="81">
        <f t="shared" si="32"/>
        <v>0</v>
      </c>
      <c r="L479" s="62"/>
    </row>
    <row r="480" spans="1:12" x14ac:dyDescent="0.15">
      <c r="A480" s="34" t="s">
        <v>531</v>
      </c>
      <c r="B480" s="34" t="s">
        <v>532</v>
      </c>
      <c r="C480" s="34" t="s">
        <v>844</v>
      </c>
      <c r="D480" s="34" t="s">
        <v>847</v>
      </c>
      <c r="E480" s="73">
        <v>1.19598121</v>
      </c>
      <c r="F480" s="55">
        <v>1.39019027</v>
      </c>
      <c r="G480" s="110">
        <f t="shared" si="33"/>
        <v>-0.13969962543328684</v>
      </c>
      <c r="H480" s="111">
        <v>0.72874022999999999</v>
      </c>
      <c r="I480" s="112">
        <v>1.0642405500000001</v>
      </c>
      <c r="J480" s="79">
        <f t="shared" si="31"/>
        <v>-0.31524857796482197</v>
      </c>
      <c r="K480" s="81">
        <f t="shared" ref="K480:K543" si="34">IF(ISERROR(H480/E480),"",(H480/E480))</f>
        <v>0.60932414648889011</v>
      </c>
      <c r="L480" s="62"/>
    </row>
    <row r="481" spans="1:12" x14ac:dyDescent="0.15">
      <c r="A481" s="34" t="s">
        <v>244</v>
      </c>
      <c r="B481" s="34" t="s">
        <v>168</v>
      </c>
      <c r="C481" s="34" t="s">
        <v>844</v>
      </c>
      <c r="D481" s="34" t="s">
        <v>847</v>
      </c>
      <c r="E481" s="73">
        <v>1.19426777</v>
      </c>
      <c r="F481" s="55">
        <v>1.07214605</v>
      </c>
      <c r="G481" s="110">
        <f t="shared" si="33"/>
        <v>0.11390399656837791</v>
      </c>
      <c r="H481" s="111">
        <v>6.4708335099999994</v>
      </c>
      <c r="I481" s="112">
        <v>3.5144645299999997</v>
      </c>
      <c r="J481" s="79">
        <f t="shared" si="31"/>
        <v>0.84120040329443868</v>
      </c>
      <c r="K481" s="81">
        <f t="shared" si="34"/>
        <v>5.4182434396601025</v>
      </c>
      <c r="L481" s="62"/>
    </row>
    <row r="482" spans="1:12" x14ac:dyDescent="0.15">
      <c r="A482" s="34" t="s">
        <v>1629</v>
      </c>
      <c r="B482" s="34" t="s">
        <v>1630</v>
      </c>
      <c r="C482" s="34" t="s">
        <v>844</v>
      </c>
      <c r="D482" s="34" t="s">
        <v>847</v>
      </c>
      <c r="E482" s="73">
        <v>1.18712225</v>
      </c>
      <c r="F482" s="55">
        <v>1.2231513300000001</v>
      </c>
      <c r="G482" s="110">
        <f t="shared" si="33"/>
        <v>-2.945594638727167E-2</v>
      </c>
      <c r="H482" s="111">
        <v>0.18246375000000001</v>
      </c>
      <c r="I482" s="112">
        <v>0.68228032999999999</v>
      </c>
      <c r="J482" s="79">
        <f t="shared" si="31"/>
        <v>-0.73256777020084984</v>
      </c>
      <c r="K482" s="81">
        <f t="shared" si="34"/>
        <v>0.15370257780948846</v>
      </c>
      <c r="L482" s="62"/>
    </row>
    <row r="483" spans="1:12" x14ac:dyDescent="0.15">
      <c r="A483" s="34" t="s">
        <v>1437</v>
      </c>
      <c r="B483" s="34" t="s">
        <v>1131</v>
      </c>
      <c r="C483" s="34" t="s">
        <v>845</v>
      </c>
      <c r="D483" s="34" t="s">
        <v>847</v>
      </c>
      <c r="E483" s="73">
        <v>1.1869356100000001</v>
      </c>
      <c r="F483" s="55">
        <v>1.2979237100000001</v>
      </c>
      <c r="G483" s="110">
        <f t="shared" si="33"/>
        <v>-8.5512036759078813E-2</v>
      </c>
      <c r="H483" s="111">
        <v>1.929617587143045</v>
      </c>
      <c r="I483" s="112">
        <v>0.36170053999999996</v>
      </c>
      <c r="J483" s="79">
        <f t="shared" si="31"/>
        <v>4.3348485107128818</v>
      </c>
      <c r="K483" s="81">
        <f t="shared" si="34"/>
        <v>1.6257137884194448</v>
      </c>
      <c r="L483" s="62"/>
    </row>
    <row r="484" spans="1:12" x14ac:dyDescent="0.15">
      <c r="A484" s="34" t="s">
        <v>656</v>
      </c>
      <c r="B484" s="34" t="s">
        <v>808</v>
      </c>
      <c r="C484" s="34" t="s">
        <v>845</v>
      </c>
      <c r="D484" s="34" t="s">
        <v>847</v>
      </c>
      <c r="E484" s="73">
        <v>1.1764775000000001</v>
      </c>
      <c r="F484" s="55">
        <v>0.80238765000000001</v>
      </c>
      <c r="G484" s="110">
        <f t="shared" si="33"/>
        <v>0.46622084724260149</v>
      </c>
      <c r="H484" s="111">
        <v>0.43799345000000001</v>
      </c>
      <c r="I484" s="112">
        <v>0.89579154999999999</v>
      </c>
      <c r="J484" s="79">
        <f t="shared" si="31"/>
        <v>-0.51105427373142787</v>
      </c>
      <c r="K484" s="81">
        <f t="shared" si="34"/>
        <v>0.37229224528305893</v>
      </c>
      <c r="L484" s="62"/>
    </row>
    <row r="485" spans="1:12" x14ac:dyDescent="0.15">
      <c r="A485" s="34" t="s">
        <v>439</v>
      </c>
      <c r="B485" s="34" t="s">
        <v>1179</v>
      </c>
      <c r="C485" s="34" t="s">
        <v>844</v>
      </c>
      <c r="D485" s="34" t="s">
        <v>847</v>
      </c>
      <c r="E485" s="73">
        <v>1.1726463</v>
      </c>
      <c r="F485" s="55">
        <v>0.80914396999999993</v>
      </c>
      <c r="G485" s="110">
        <f t="shared" si="33"/>
        <v>0.44924308093156795</v>
      </c>
      <c r="H485" s="111">
        <v>5.1819195000000002</v>
      </c>
      <c r="I485" s="112">
        <v>43.375553150000002</v>
      </c>
      <c r="J485" s="79">
        <f t="shared" si="31"/>
        <v>-0.88053363879694979</v>
      </c>
      <c r="K485" s="81">
        <f t="shared" si="34"/>
        <v>4.418996162781565</v>
      </c>
      <c r="L485" s="62"/>
    </row>
    <row r="486" spans="1:12" x14ac:dyDescent="0.15">
      <c r="A486" s="34" t="s">
        <v>912</v>
      </c>
      <c r="B486" s="34" t="s">
        <v>1226</v>
      </c>
      <c r="C486" s="34" t="s">
        <v>844</v>
      </c>
      <c r="D486" s="34" t="s">
        <v>847</v>
      </c>
      <c r="E486" s="73">
        <v>1.1573165000000001</v>
      </c>
      <c r="F486" s="55">
        <v>2.22931788</v>
      </c>
      <c r="G486" s="110">
        <f t="shared" si="33"/>
        <v>-0.4808651963083882</v>
      </c>
      <c r="H486" s="111">
        <v>0.96647550000000004</v>
      </c>
      <c r="I486" s="112">
        <v>3.8418766600913496</v>
      </c>
      <c r="J486" s="79">
        <f t="shared" si="31"/>
        <v>-0.74843661431415653</v>
      </c>
      <c r="K486" s="81">
        <f t="shared" si="34"/>
        <v>0.83510042412771268</v>
      </c>
      <c r="L486" s="62"/>
    </row>
    <row r="487" spans="1:12" x14ac:dyDescent="0.15">
      <c r="A487" s="34" t="s">
        <v>1010</v>
      </c>
      <c r="B487" s="34" t="s">
        <v>1011</v>
      </c>
      <c r="C487" s="34" t="s">
        <v>845</v>
      </c>
      <c r="D487" s="34" t="s">
        <v>848</v>
      </c>
      <c r="E487" s="73">
        <v>1.1289251599999999</v>
      </c>
      <c r="F487" s="55">
        <v>1.8899581999999999</v>
      </c>
      <c r="G487" s="110">
        <f t="shared" si="33"/>
        <v>-0.40267188978041957</v>
      </c>
      <c r="H487" s="111"/>
      <c r="I487" s="112">
        <v>1.011804E-2</v>
      </c>
      <c r="J487" s="79">
        <f t="shared" ref="J487:J550" si="35">IF(ISERROR(H487/I487-1),"",((H487/I487-1)))</f>
        <v>-1</v>
      </c>
      <c r="K487" s="81">
        <f t="shared" si="34"/>
        <v>0</v>
      </c>
      <c r="L487" s="62"/>
    </row>
    <row r="488" spans="1:12" x14ac:dyDescent="0.15">
      <c r="A488" s="34" t="s">
        <v>1505</v>
      </c>
      <c r="B488" s="34" t="s">
        <v>1191</v>
      </c>
      <c r="C488" s="34" t="s">
        <v>845</v>
      </c>
      <c r="D488" s="34" t="s">
        <v>847</v>
      </c>
      <c r="E488" s="73">
        <v>1.11787294</v>
      </c>
      <c r="F488" s="55">
        <v>0.99913023199999995</v>
      </c>
      <c r="G488" s="110">
        <f t="shared" si="33"/>
        <v>0.11884607651427781</v>
      </c>
      <c r="H488" s="111">
        <v>0.55851901819392002</v>
      </c>
      <c r="I488" s="112">
        <v>9.0113499999999999E-2</v>
      </c>
      <c r="J488" s="79">
        <f t="shared" si="35"/>
        <v>5.1979505644983277</v>
      </c>
      <c r="K488" s="81">
        <f t="shared" si="34"/>
        <v>0.49962656596188831</v>
      </c>
      <c r="L488" s="62"/>
    </row>
    <row r="489" spans="1:12" x14ac:dyDescent="0.15">
      <c r="A489" s="34" t="s">
        <v>215</v>
      </c>
      <c r="B489" s="34" t="s">
        <v>165</v>
      </c>
      <c r="C489" s="34" t="s">
        <v>845</v>
      </c>
      <c r="D489" s="34" t="s">
        <v>848</v>
      </c>
      <c r="E489" s="73">
        <v>1.09883456</v>
      </c>
      <c r="F489" s="55">
        <v>0.56688930000000004</v>
      </c>
      <c r="G489" s="110">
        <f t="shared" si="33"/>
        <v>0.93835826500870612</v>
      </c>
      <c r="H489" s="111">
        <v>0.65035290000000001</v>
      </c>
      <c r="I489" s="112">
        <v>7.8107529999999994E-2</v>
      </c>
      <c r="J489" s="79">
        <f t="shared" si="35"/>
        <v>7.3263790315735253</v>
      </c>
      <c r="K489" s="81">
        <f t="shared" si="34"/>
        <v>0.59185697617665034</v>
      </c>
      <c r="L489" s="62"/>
    </row>
    <row r="490" spans="1:12" x14ac:dyDescent="0.15">
      <c r="A490" s="34" t="s">
        <v>660</v>
      </c>
      <c r="B490" s="34" t="s">
        <v>803</v>
      </c>
      <c r="C490" s="34" t="s">
        <v>845</v>
      </c>
      <c r="D490" s="34" t="s">
        <v>847</v>
      </c>
      <c r="E490" s="73">
        <v>1.08131227</v>
      </c>
      <c r="F490" s="55">
        <v>1.0428757</v>
      </c>
      <c r="G490" s="110">
        <f t="shared" si="33"/>
        <v>3.6856329090801498E-2</v>
      </c>
      <c r="H490" s="111"/>
      <c r="I490" s="112">
        <v>0.10395858999999999</v>
      </c>
      <c r="J490" s="79">
        <f t="shared" si="35"/>
        <v>-1</v>
      </c>
      <c r="K490" s="81">
        <f t="shared" si="34"/>
        <v>0</v>
      </c>
      <c r="L490" s="62"/>
    </row>
    <row r="491" spans="1:12" x14ac:dyDescent="0.15">
      <c r="A491" s="34" t="s">
        <v>233</v>
      </c>
      <c r="B491" s="34" t="s">
        <v>1372</v>
      </c>
      <c r="C491" s="34" t="s">
        <v>844</v>
      </c>
      <c r="D491" s="34" t="s">
        <v>847</v>
      </c>
      <c r="E491" s="73">
        <v>1.0740431699999999</v>
      </c>
      <c r="F491" s="55">
        <v>1.201487295</v>
      </c>
      <c r="G491" s="110">
        <f t="shared" si="33"/>
        <v>-0.10607197057377127</v>
      </c>
      <c r="H491" s="111">
        <v>4.1053760000000002E-2</v>
      </c>
      <c r="I491" s="112">
        <v>0.65476135999999996</v>
      </c>
      <c r="J491" s="79">
        <f t="shared" si="35"/>
        <v>-0.93729965983331698</v>
      </c>
      <c r="K491" s="81">
        <f t="shared" si="34"/>
        <v>3.8223566004334818E-2</v>
      </c>
      <c r="L491" s="62"/>
    </row>
    <row r="492" spans="1:12" x14ac:dyDescent="0.15">
      <c r="A492" s="34" t="s">
        <v>253</v>
      </c>
      <c r="B492" s="34" t="s">
        <v>169</v>
      </c>
      <c r="C492" s="34" t="s">
        <v>845</v>
      </c>
      <c r="D492" s="34" t="s">
        <v>848</v>
      </c>
      <c r="E492" s="73">
        <v>1.0468228100000001</v>
      </c>
      <c r="F492" s="55">
        <v>0.89735774000000001</v>
      </c>
      <c r="G492" s="110">
        <f t="shared" si="33"/>
        <v>0.1665612980615736</v>
      </c>
      <c r="H492" s="111">
        <v>2.12615541</v>
      </c>
      <c r="I492" s="112">
        <v>0.19449492999999998</v>
      </c>
      <c r="J492" s="79">
        <f t="shared" si="35"/>
        <v>9.9316752369843275</v>
      </c>
      <c r="K492" s="81">
        <f t="shared" si="34"/>
        <v>2.0310556759839802</v>
      </c>
      <c r="L492" s="62"/>
    </row>
    <row r="493" spans="1:12" x14ac:dyDescent="0.15">
      <c r="A493" s="34" t="s">
        <v>1248</v>
      </c>
      <c r="B493" s="34" t="s">
        <v>1249</v>
      </c>
      <c r="C493" s="34" t="s">
        <v>844</v>
      </c>
      <c r="D493" s="34" t="s">
        <v>847</v>
      </c>
      <c r="E493" s="73">
        <v>1.0457087</v>
      </c>
      <c r="F493" s="55">
        <v>2.81685586</v>
      </c>
      <c r="G493" s="110">
        <f t="shared" si="33"/>
        <v>-0.62876740878036974</v>
      </c>
      <c r="H493" s="111">
        <v>9.4162210200000001</v>
      </c>
      <c r="I493" s="112">
        <v>1.0330765500000001</v>
      </c>
      <c r="J493" s="79">
        <f t="shared" si="35"/>
        <v>8.114736966975002</v>
      </c>
      <c r="K493" s="81">
        <f t="shared" si="34"/>
        <v>9.0046310411302883</v>
      </c>
      <c r="L493" s="62"/>
    </row>
    <row r="494" spans="1:12" x14ac:dyDescent="0.15">
      <c r="A494" s="34" t="s">
        <v>1366</v>
      </c>
      <c r="B494" s="34" t="s">
        <v>1367</v>
      </c>
      <c r="C494" s="34" t="s">
        <v>844</v>
      </c>
      <c r="D494" s="34" t="s">
        <v>847</v>
      </c>
      <c r="E494" s="73">
        <v>1.03486871</v>
      </c>
      <c r="F494" s="55">
        <v>6.391680000000001E-2</v>
      </c>
      <c r="G494" s="110">
        <f t="shared" si="33"/>
        <v>15.190871726995091</v>
      </c>
      <c r="H494" s="111"/>
      <c r="I494" s="112">
        <v>0</v>
      </c>
      <c r="J494" s="79" t="str">
        <f t="shared" si="35"/>
        <v/>
      </c>
      <c r="K494" s="81">
        <f t="shared" si="34"/>
        <v>0</v>
      </c>
      <c r="L494" s="62"/>
    </row>
    <row r="495" spans="1:12" x14ac:dyDescent="0.15">
      <c r="A495" s="34" t="s">
        <v>230</v>
      </c>
      <c r="B495" s="34" t="s">
        <v>1814</v>
      </c>
      <c r="C495" s="34" t="s">
        <v>844</v>
      </c>
      <c r="D495" s="34" t="s">
        <v>847</v>
      </c>
      <c r="E495" s="73">
        <v>1.0255540999999999</v>
      </c>
      <c r="F495" s="55">
        <v>1.2160797760000002</v>
      </c>
      <c r="G495" s="110">
        <f t="shared" si="33"/>
        <v>-0.15667202083294918</v>
      </c>
      <c r="H495" s="111">
        <v>2.5087494100000001</v>
      </c>
      <c r="I495" s="112">
        <v>1.49242948</v>
      </c>
      <c r="J495" s="79">
        <f t="shared" si="35"/>
        <v>0.68098355307213576</v>
      </c>
      <c r="K495" s="81">
        <f t="shared" si="34"/>
        <v>2.4462379995360561</v>
      </c>
      <c r="L495" s="62"/>
    </row>
    <row r="496" spans="1:12" x14ac:dyDescent="0.15">
      <c r="A496" s="34" t="s">
        <v>511</v>
      </c>
      <c r="B496" s="34" t="s">
        <v>512</v>
      </c>
      <c r="C496" s="34" t="s">
        <v>844</v>
      </c>
      <c r="D496" s="34" t="s">
        <v>848</v>
      </c>
      <c r="E496" s="73">
        <v>1.0253011219999999</v>
      </c>
      <c r="F496" s="55">
        <v>0.88275685199999998</v>
      </c>
      <c r="G496" s="110">
        <f t="shared" si="33"/>
        <v>0.16147625439218904</v>
      </c>
      <c r="H496" s="111">
        <v>4.4422980000000001E-2</v>
      </c>
      <c r="I496" s="112">
        <v>1.33804766</v>
      </c>
      <c r="J496" s="79">
        <f t="shared" si="35"/>
        <v>-0.96680015119939744</v>
      </c>
      <c r="K496" s="81">
        <f t="shared" si="34"/>
        <v>4.3326764251799973E-2</v>
      </c>
      <c r="L496" s="62"/>
    </row>
    <row r="497" spans="1:12" x14ac:dyDescent="0.15">
      <c r="A497" s="34" t="s">
        <v>266</v>
      </c>
      <c r="B497" s="34" t="s">
        <v>754</v>
      </c>
      <c r="C497" s="34" t="s">
        <v>844</v>
      </c>
      <c r="D497" s="34" t="s">
        <v>847</v>
      </c>
      <c r="E497" s="73">
        <v>1.0233224999999999</v>
      </c>
      <c r="F497" s="55">
        <v>0.57436566</v>
      </c>
      <c r="G497" s="110">
        <f t="shared" si="33"/>
        <v>0.78165682816065285</v>
      </c>
      <c r="H497" s="111">
        <v>1.2388997399999999</v>
      </c>
      <c r="I497" s="112">
        <v>1.6661821799999998</v>
      </c>
      <c r="J497" s="79">
        <f t="shared" si="35"/>
        <v>-0.25644401022221952</v>
      </c>
      <c r="K497" s="81">
        <f t="shared" si="34"/>
        <v>1.2106640282022529</v>
      </c>
      <c r="L497" s="62"/>
    </row>
    <row r="498" spans="1:12" x14ac:dyDescent="0.15">
      <c r="A498" s="34" t="s">
        <v>1845</v>
      </c>
      <c r="B498" s="34" t="s">
        <v>1034</v>
      </c>
      <c r="C498" s="34" t="s">
        <v>844</v>
      </c>
      <c r="D498" s="34" t="s">
        <v>847</v>
      </c>
      <c r="E498" s="73">
        <v>1.0204502</v>
      </c>
      <c r="F498" s="55">
        <v>0</v>
      </c>
      <c r="G498" s="110" t="str">
        <f t="shared" si="33"/>
        <v/>
      </c>
      <c r="H498" s="111">
        <v>1.0204502</v>
      </c>
      <c r="I498" s="112">
        <v>0</v>
      </c>
      <c r="J498" s="79" t="str">
        <f t="shared" si="35"/>
        <v/>
      </c>
      <c r="K498" s="81">
        <f t="shared" si="34"/>
        <v>1</v>
      </c>
      <c r="L498" s="62"/>
    </row>
    <row r="499" spans="1:12" x14ac:dyDescent="0.15">
      <c r="A499" s="34" t="s">
        <v>955</v>
      </c>
      <c r="B499" s="34" t="s">
        <v>798</v>
      </c>
      <c r="C499" s="34" t="s">
        <v>845</v>
      </c>
      <c r="D499" s="34" t="s">
        <v>847</v>
      </c>
      <c r="E499" s="73">
        <v>1.0128446500000001</v>
      </c>
      <c r="F499" s="55">
        <v>5.0942599999999998E-2</v>
      </c>
      <c r="G499" s="110">
        <f t="shared" si="33"/>
        <v>18.882076101337589</v>
      </c>
      <c r="H499" s="111">
        <v>2.9284299999999999E-2</v>
      </c>
      <c r="I499" s="112">
        <v>1.132449E-2</v>
      </c>
      <c r="J499" s="79">
        <f t="shared" si="35"/>
        <v>1.5859266068494033</v>
      </c>
      <c r="K499" s="81">
        <f t="shared" si="34"/>
        <v>2.8912923615679854E-2</v>
      </c>
      <c r="L499" s="62"/>
    </row>
    <row r="500" spans="1:12" x14ac:dyDescent="0.15">
      <c r="A500" s="34" t="s">
        <v>715</v>
      </c>
      <c r="B500" s="34" t="s">
        <v>716</v>
      </c>
      <c r="C500" s="34" t="s">
        <v>845</v>
      </c>
      <c r="D500" s="34" t="s">
        <v>847</v>
      </c>
      <c r="E500" s="73">
        <v>0.9987028</v>
      </c>
      <c r="F500" s="55">
        <v>5.948233E-2</v>
      </c>
      <c r="G500" s="110">
        <f t="shared" si="33"/>
        <v>15.789907187563095</v>
      </c>
      <c r="H500" s="111">
        <v>0.15182077999999999</v>
      </c>
      <c r="I500" s="112">
        <v>0.33637642000000001</v>
      </c>
      <c r="J500" s="79">
        <f t="shared" si="35"/>
        <v>-0.54865807775705566</v>
      </c>
      <c r="K500" s="81">
        <f t="shared" si="34"/>
        <v>0.15201797772069928</v>
      </c>
      <c r="L500" s="62"/>
    </row>
    <row r="501" spans="1:12" x14ac:dyDescent="0.15">
      <c r="A501" s="34" t="s">
        <v>1509</v>
      </c>
      <c r="B501" s="34" t="s">
        <v>1742</v>
      </c>
      <c r="C501" s="34" t="s">
        <v>845</v>
      </c>
      <c r="D501" s="34" t="s">
        <v>848</v>
      </c>
      <c r="E501" s="73">
        <v>0.99820144799999999</v>
      </c>
      <c r="F501" s="55">
        <v>1.681196168</v>
      </c>
      <c r="G501" s="110">
        <f t="shared" si="33"/>
        <v>-0.40625522053890384</v>
      </c>
      <c r="H501" s="111">
        <v>16.294950549999999</v>
      </c>
      <c r="I501" s="112">
        <v>1.3264348400000001</v>
      </c>
      <c r="J501" s="79">
        <f t="shared" si="35"/>
        <v>11.284772729582404</v>
      </c>
      <c r="K501" s="81">
        <f t="shared" si="34"/>
        <v>16.324310671607041</v>
      </c>
      <c r="L501" s="62"/>
    </row>
    <row r="502" spans="1:12" x14ac:dyDescent="0.15">
      <c r="A502" s="34" t="s">
        <v>267</v>
      </c>
      <c r="B502" s="34" t="s">
        <v>1048</v>
      </c>
      <c r="C502" s="34" t="s">
        <v>845</v>
      </c>
      <c r="D502" s="34" t="s">
        <v>848</v>
      </c>
      <c r="E502" s="73">
        <v>0.99243400000000004</v>
      </c>
      <c r="F502" s="55">
        <v>4.1212510399999998</v>
      </c>
      <c r="G502" s="110">
        <f t="shared" si="33"/>
        <v>-0.75919108290962056</v>
      </c>
      <c r="H502" s="111">
        <v>2.9847599999999998E-2</v>
      </c>
      <c r="I502" s="112">
        <v>0</v>
      </c>
      <c r="J502" s="79" t="str">
        <f t="shared" si="35"/>
        <v/>
      </c>
      <c r="K502" s="81">
        <f t="shared" si="34"/>
        <v>3.0075148574111726E-2</v>
      </c>
      <c r="L502" s="62"/>
    </row>
    <row r="503" spans="1:12" x14ac:dyDescent="0.15">
      <c r="A503" s="34" t="s">
        <v>723</v>
      </c>
      <c r="B503" s="34" t="s">
        <v>724</v>
      </c>
      <c r="C503" s="34" t="s">
        <v>845</v>
      </c>
      <c r="D503" s="34" t="s">
        <v>847</v>
      </c>
      <c r="E503" s="73">
        <v>0.98592422999999996</v>
      </c>
      <c r="F503" s="55">
        <v>0.14260114999999998</v>
      </c>
      <c r="G503" s="110">
        <f t="shared" si="33"/>
        <v>5.9138588994548789</v>
      </c>
      <c r="H503" s="111">
        <v>0.93731254000000008</v>
      </c>
      <c r="I503" s="112">
        <v>0</v>
      </c>
      <c r="J503" s="79" t="str">
        <f t="shared" si="35"/>
        <v/>
      </c>
      <c r="K503" s="81">
        <f t="shared" si="34"/>
        <v>0.95069429422583529</v>
      </c>
      <c r="L503" s="62"/>
    </row>
    <row r="504" spans="1:12" x14ac:dyDescent="0.15">
      <c r="A504" s="34" t="s">
        <v>1232</v>
      </c>
      <c r="B504" s="34" t="s">
        <v>1233</v>
      </c>
      <c r="C504" s="34" t="s">
        <v>845</v>
      </c>
      <c r="D504" s="34" t="s">
        <v>847</v>
      </c>
      <c r="E504" s="73">
        <v>0.96675406999999991</v>
      </c>
      <c r="F504" s="55">
        <v>1.5295E-2</v>
      </c>
      <c r="G504" s="110">
        <f t="shared" si="33"/>
        <v>62.20719646943445</v>
      </c>
      <c r="H504" s="111">
        <v>0.71976333999999997</v>
      </c>
      <c r="I504" s="112">
        <v>0</v>
      </c>
      <c r="J504" s="79" t="str">
        <f t="shared" si="35"/>
        <v/>
      </c>
      <c r="K504" s="81">
        <f t="shared" si="34"/>
        <v>0.74451544848422524</v>
      </c>
      <c r="L504" s="62"/>
    </row>
    <row r="505" spans="1:12" x14ac:dyDescent="0.15">
      <c r="A505" s="34" t="s">
        <v>1256</v>
      </c>
      <c r="B505" s="34" t="s">
        <v>1257</v>
      </c>
      <c r="C505" s="34" t="s">
        <v>844</v>
      </c>
      <c r="D505" s="34" t="s">
        <v>847</v>
      </c>
      <c r="E505" s="73">
        <v>0.96361168000000008</v>
      </c>
      <c r="F505" s="55">
        <v>0.65877380000000008</v>
      </c>
      <c r="G505" s="110">
        <f t="shared" si="33"/>
        <v>0.46273528182207602</v>
      </c>
      <c r="H505" s="111">
        <v>0.45558846999999997</v>
      </c>
      <c r="I505" s="112">
        <v>0</v>
      </c>
      <c r="J505" s="79" t="str">
        <f t="shared" si="35"/>
        <v/>
      </c>
      <c r="K505" s="81">
        <f t="shared" si="34"/>
        <v>0.47279259836285914</v>
      </c>
      <c r="L505" s="62"/>
    </row>
    <row r="506" spans="1:12" x14ac:dyDescent="0.15">
      <c r="A506" s="34" t="s">
        <v>582</v>
      </c>
      <c r="B506" s="34" t="s">
        <v>583</v>
      </c>
      <c r="C506" s="34" t="s">
        <v>845</v>
      </c>
      <c r="D506" s="34" t="s">
        <v>848</v>
      </c>
      <c r="E506" s="73">
        <v>0.94923999999999997</v>
      </c>
      <c r="F506" s="55">
        <v>0.21582299999999999</v>
      </c>
      <c r="G506" s="110">
        <f t="shared" si="33"/>
        <v>3.3982337378314638</v>
      </c>
      <c r="H506" s="111">
        <v>4.1046099999999999E-3</v>
      </c>
      <c r="I506" s="112">
        <v>2.0154109999999999E-2</v>
      </c>
      <c r="J506" s="79">
        <f t="shared" si="35"/>
        <v>-0.79633881128960793</v>
      </c>
      <c r="K506" s="81">
        <f t="shared" si="34"/>
        <v>4.3241013863722557E-3</v>
      </c>
      <c r="L506" s="62"/>
    </row>
    <row r="507" spans="1:12" x14ac:dyDescent="0.15">
      <c r="A507" s="34" t="s">
        <v>240</v>
      </c>
      <c r="B507" s="34" t="s">
        <v>160</v>
      </c>
      <c r="C507" s="34" t="s">
        <v>844</v>
      </c>
      <c r="D507" s="34" t="s">
        <v>847</v>
      </c>
      <c r="E507" s="73">
        <v>0.939374657</v>
      </c>
      <c r="F507" s="55">
        <v>0.20974567600000002</v>
      </c>
      <c r="G507" s="110">
        <f t="shared" si="33"/>
        <v>3.4786365798549284</v>
      </c>
      <c r="H507" s="111">
        <v>11.008852019999999</v>
      </c>
      <c r="I507" s="112">
        <v>6.8297677199999995</v>
      </c>
      <c r="J507" s="79">
        <f t="shared" si="35"/>
        <v>0.61189259596078904</v>
      </c>
      <c r="K507" s="81">
        <f t="shared" si="34"/>
        <v>11.719341093529202</v>
      </c>
      <c r="L507" s="62"/>
    </row>
    <row r="508" spans="1:12" x14ac:dyDescent="0.15">
      <c r="A508" s="34" t="s">
        <v>241</v>
      </c>
      <c r="B508" s="34" t="s">
        <v>162</v>
      </c>
      <c r="C508" s="34" t="s">
        <v>844</v>
      </c>
      <c r="D508" s="34" t="s">
        <v>847</v>
      </c>
      <c r="E508" s="73">
        <v>0.91987477000000006</v>
      </c>
      <c r="F508" s="55">
        <v>1.881387E-2</v>
      </c>
      <c r="G508" s="110">
        <f t="shared" si="33"/>
        <v>47.893437129096782</v>
      </c>
      <c r="H508" s="111">
        <v>3.1853906099999998</v>
      </c>
      <c r="I508" s="112">
        <v>5.2519695899999999</v>
      </c>
      <c r="J508" s="79">
        <f t="shared" si="35"/>
        <v>-0.39348647104409451</v>
      </c>
      <c r="K508" s="81">
        <f t="shared" si="34"/>
        <v>3.4628524597973263</v>
      </c>
      <c r="L508" s="62"/>
    </row>
    <row r="509" spans="1:12" x14ac:dyDescent="0.15">
      <c r="A509" s="34" t="s">
        <v>197</v>
      </c>
      <c r="B509" s="34" t="s">
        <v>1601</v>
      </c>
      <c r="C509" s="34" t="s">
        <v>845</v>
      </c>
      <c r="D509" s="34" t="s">
        <v>848</v>
      </c>
      <c r="E509" s="73">
        <v>0.91801295999999999</v>
      </c>
      <c r="F509" s="55">
        <v>0.48354097499999998</v>
      </c>
      <c r="G509" s="110">
        <f t="shared" si="33"/>
        <v>0.89852154721737909</v>
      </c>
      <c r="H509" s="111">
        <v>0.31209646999999996</v>
      </c>
      <c r="I509" s="112">
        <v>4.5195849999999996E-2</v>
      </c>
      <c r="J509" s="79">
        <f t="shared" si="35"/>
        <v>5.9054231749153958</v>
      </c>
      <c r="K509" s="81">
        <f t="shared" si="34"/>
        <v>0.33996956862134053</v>
      </c>
      <c r="L509" s="62"/>
    </row>
    <row r="510" spans="1:12" x14ac:dyDescent="0.15">
      <c r="A510" s="34" t="s">
        <v>942</v>
      </c>
      <c r="B510" s="34" t="s">
        <v>1349</v>
      </c>
      <c r="C510" s="34" t="s">
        <v>844</v>
      </c>
      <c r="D510" s="34" t="s">
        <v>847</v>
      </c>
      <c r="E510" s="73">
        <v>0.91202291000000002</v>
      </c>
      <c r="F510" s="55">
        <v>0.68687178000000004</v>
      </c>
      <c r="G510" s="110">
        <f t="shared" si="33"/>
        <v>0.32779208078689726</v>
      </c>
      <c r="H510" s="111">
        <v>2.21246264</v>
      </c>
      <c r="I510" s="112">
        <v>10.34983877</v>
      </c>
      <c r="J510" s="79">
        <f t="shared" si="35"/>
        <v>-0.7862321636919567</v>
      </c>
      <c r="K510" s="81">
        <f t="shared" si="34"/>
        <v>2.4258849374737745</v>
      </c>
      <c r="L510" s="62"/>
    </row>
    <row r="511" spans="1:12" x14ac:dyDescent="0.15">
      <c r="A511" s="34" t="s">
        <v>291</v>
      </c>
      <c r="B511" s="34" t="s">
        <v>840</v>
      </c>
      <c r="C511" s="34" t="s">
        <v>844</v>
      </c>
      <c r="D511" s="34" t="s">
        <v>847</v>
      </c>
      <c r="E511" s="73">
        <v>0.90759018999999996</v>
      </c>
      <c r="F511" s="55">
        <v>1.3131894900000001</v>
      </c>
      <c r="G511" s="110">
        <f t="shared" si="33"/>
        <v>-0.30886578295718781</v>
      </c>
      <c r="H511" s="111">
        <v>1.0035260000000001E-2</v>
      </c>
      <c r="I511" s="112">
        <v>3.87908E-3</v>
      </c>
      <c r="J511" s="79">
        <f t="shared" si="35"/>
        <v>1.5870206337585202</v>
      </c>
      <c r="K511" s="81">
        <f t="shared" si="34"/>
        <v>1.1057038860237131E-2</v>
      </c>
      <c r="L511" s="62"/>
    </row>
    <row r="512" spans="1:12" x14ac:dyDescent="0.15">
      <c r="A512" s="34" t="s">
        <v>239</v>
      </c>
      <c r="B512" s="34" t="s">
        <v>1384</v>
      </c>
      <c r="C512" s="34" t="s">
        <v>844</v>
      </c>
      <c r="D512" s="34" t="s">
        <v>847</v>
      </c>
      <c r="E512" s="73">
        <v>0.90178564999999999</v>
      </c>
      <c r="F512" s="55">
        <v>1.02927799</v>
      </c>
      <c r="G512" s="110">
        <f t="shared" si="33"/>
        <v>-0.12386579839329892</v>
      </c>
      <c r="H512" s="111">
        <v>4.1101434700000006</v>
      </c>
      <c r="I512" s="112">
        <v>2.2339602099999998</v>
      </c>
      <c r="J512" s="79">
        <f t="shared" si="35"/>
        <v>0.83984631937558141</v>
      </c>
      <c r="K512" s="81">
        <f t="shared" si="34"/>
        <v>4.5577831827330595</v>
      </c>
      <c r="L512" s="62"/>
    </row>
    <row r="513" spans="1:12" x14ac:dyDescent="0.15">
      <c r="A513" s="34" t="s">
        <v>662</v>
      </c>
      <c r="B513" s="34" t="s">
        <v>403</v>
      </c>
      <c r="C513" s="34" t="s">
        <v>845</v>
      </c>
      <c r="D513" s="34" t="s">
        <v>847</v>
      </c>
      <c r="E513" s="73">
        <v>0.89639199999999997</v>
      </c>
      <c r="F513" s="55">
        <v>0</v>
      </c>
      <c r="G513" s="110" t="str">
        <f t="shared" si="33"/>
        <v/>
      </c>
      <c r="H513" s="111">
        <v>1.1979080032510598</v>
      </c>
      <c r="I513" s="112">
        <v>0</v>
      </c>
      <c r="J513" s="79" t="str">
        <f t="shared" si="35"/>
        <v/>
      </c>
      <c r="K513" s="81">
        <f t="shared" si="34"/>
        <v>1.3363662362571953</v>
      </c>
      <c r="L513" s="62"/>
    </row>
    <row r="514" spans="1:12" x14ac:dyDescent="0.15">
      <c r="A514" s="34" t="s">
        <v>305</v>
      </c>
      <c r="B514" s="34" t="s">
        <v>308</v>
      </c>
      <c r="C514" s="34" t="s">
        <v>845</v>
      </c>
      <c r="D514" s="34" t="s">
        <v>848</v>
      </c>
      <c r="E514" s="73">
        <v>0.88709636600000008</v>
      </c>
      <c r="F514" s="55">
        <v>0.46540772600000002</v>
      </c>
      <c r="G514" s="110">
        <f t="shared" si="33"/>
        <v>0.90606282715641906</v>
      </c>
      <c r="H514" s="111">
        <v>0.58997305</v>
      </c>
      <c r="I514" s="112">
        <v>7.9776800510414505</v>
      </c>
      <c r="J514" s="79">
        <f t="shared" si="35"/>
        <v>-0.92604704046472985</v>
      </c>
      <c r="K514" s="81">
        <f t="shared" si="34"/>
        <v>0.6650608351156293</v>
      </c>
      <c r="L514" s="62"/>
    </row>
    <row r="515" spans="1:12" x14ac:dyDescent="0.15">
      <c r="A515" s="34" t="s">
        <v>597</v>
      </c>
      <c r="B515" s="34" t="s">
        <v>598</v>
      </c>
      <c r="C515" s="34" t="s">
        <v>844</v>
      </c>
      <c r="D515" s="34" t="s">
        <v>847</v>
      </c>
      <c r="E515" s="73">
        <v>0.88573786499999996</v>
      </c>
      <c r="F515" s="55">
        <v>0.78366502500000002</v>
      </c>
      <c r="G515" s="110">
        <f t="shared" si="33"/>
        <v>0.13025060037609815</v>
      </c>
      <c r="H515" s="111">
        <v>9.8397103800000014</v>
      </c>
      <c r="I515" s="112">
        <v>4.7110402200000001</v>
      </c>
      <c r="J515" s="79">
        <f t="shared" si="35"/>
        <v>1.0886491985840023</v>
      </c>
      <c r="K515" s="81">
        <f t="shared" si="34"/>
        <v>11.109054686286898</v>
      </c>
      <c r="L515" s="62"/>
    </row>
    <row r="516" spans="1:12" x14ac:dyDescent="0.15">
      <c r="A516" s="34" t="s">
        <v>1469</v>
      </c>
      <c r="B516" s="34" t="s">
        <v>619</v>
      </c>
      <c r="C516" s="34" t="s">
        <v>844</v>
      </c>
      <c r="D516" s="34" t="s">
        <v>847</v>
      </c>
      <c r="E516" s="73">
        <v>0.87368518000000006</v>
      </c>
      <c r="F516" s="55">
        <v>1.390641</v>
      </c>
      <c r="G516" s="110">
        <f t="shared" si="33"/>
        <v>-0.37173923392162311</v>
      </c>
      <c r="H516" s="111">
        <v>2.8845315899999999</v>
      </c>
      <c r="I516" s="112">
        <v>0.80262719999999999</v>
      </c>
      <c r="J516" s="79">
        <f t="shared" si="35"/>
        <v>2.5938622438910617</v>
      </c>
      <c r="K516" s="81">
        <f t="shared" si="34"/>
        <v>3.3015686382593783</v>
      </c>
      <c r="L516" s="62"/>
    </row>
    <row r="517" spans="1:12" x14ac:dyDescent="0.15">
      <c r="A517" s="34" t="s">
        <v>1164</v>
      </c>
      <c r="B517" s="34" t="s">
        <v>1165</v>
      </c>
      <c r="C517" s="34" t="s">
        <v>844</v>
      </c>
      <c r="D517" s="34" t="s">
        <v>848</v>
      </c>
      <c r="E517" s="73">
        <v>0.83767889000000006</v>
      </c>
      <c r="F517" s="55">
        <v>0.82513246299999998</v>
      </c>
      <c r="G517" s="110">
        <f t="shared" si="33"/>
        <v>1.5205348913778005E-2</v>
      </c>
      <c r="H517" s="111">
        <v>2.0901213799999998</v>
      </c>
      <c r="I517" s="112">
        <v>2.3774760000000001</v>
      </c>
      <c r="J517" s="79">
        <f t="shared" si="35"/>
        <v>-0.12086541357304992</v>
      </c>
      <c r="K517" s="81">
        <f t="shared" si="34"/>
        <v>2.4951343587039654</v>
      </c>
      <c r="L517" s="62"/>
    </row>
    <row r="518" spans="1:12" x14ac:dyDescent="0.15">
      <c r="A518" s="34" t="s">
        <v>695</v>
      </c>
      <c r="B518" s="34" t="s">
        <v>703</v>
      </c>
      <c r="C518" s="34" t="s">
        <v>845</v>
      </c>
      <c r="D518" s="34" t="s">
        <v>848</v>
      </c>
      <c r="E518" s="73">
        <v>0.83648944999999997</v>
      </c>
      <c r="F518" s="55">
        <v>3.2979699999999999E-3</v>
      </c>
      <c r="G518" s="110">
        <f t="shared" si="33"/>
        <v>252.63767711652926</v>
      </c>
      <c r="H518" s="111">
        <v>15.254236990000001</v>
      </c>
      <c r="I518" s="112">
        <v>3.2979699999999999E-3</v>
      </c>
      <c r="J518" s="79">
        <f t="shared" si="35"/>
        <v>4624.3413433111891</v>
      </c>
      <c r="K518" s="81">
        <f t="shared" si="34"/>
        <v>18.236018386125494</v>
      </c>
      <c r="L518" s="62"/>
    </row>
    <row r="519" spans="1:12" x14ac:dyDescent="0.15">
      <c r="A519" s="34" t="s">
        <v>466</v>
      </c>
      <c r="B519" s="34" t="s">
        <v>478</v>
      </c>
      <c r="C519" s="34" t="s">
        <v>845</v>
      </c>
      <c r="D519" s="34" t="s">
        <v>848</v>
      </c>
      <c r="E519" s="73">
        <v>0.82936018</v>
      </c>
      <c r="F519" s="55">
        <v>0.20914125</v>
      </c>
      <c r="G519" s="110">
        <v>0</v>
      </c>
      <c r="H519" s="111"/>
      <c r="I519" s="112">
        <v>0</v>
      </c>
      <c r="J519" s="79" t="str">
        <f t="shared" si="35"/>
        <v/>
      </c>
      <c r="K519" s="81">
        <f t="shared" si="34"/>
        <v>0</v>
      </c>
      <c r="L519" s="62"/>
    </row>
    <row r="520" spans="1:12" x14ac:dyDescent="0.15">
      <c r="A520" s="34" t="s">
        <v>1122</v>
      </c>
      <c r="B520" s="34" t="s">
        <v>1135</v>
      </c>
      <c r="C520" s="34" t="s">
        <v>844</v>
      </c>
      <c r="D520" s="34" t="s">
        <v>847</v>
      </c>
      <c r="E520" s="73">
        <v>0.78543324999999997</v>
      </c>
      <c r="F520" s="55">
        <v>0.15138514</v>
      </c>
      <c r="G520" s="110">
        <v>0</v>
      </c>
      <c r="H520" s="111">
        <v>0.35882020000000003</v>
      </c>
      <c r="I520" s="112">
        <v>1.2580417399999999</v>
      </c>
      <c r="J520" s="79">
        <f t="shared" si="35"/>
        <v>-0.71477877991552163</v>
      </c>
      <c r="K520" s="81">
        <f t="shared" si="34"/>
        <v>0.45684365921610787</v>
      </c>
      <c r="L520" s="62"/>
    </row>
    <row r="521" spans="1:12" x14ac:dyDescent="0.15">
      <c r="A521" s="34" t="s">
        <v>125</v>
      </c>
      <c r="B521" s="34" t="s">
        <v>126</v>
      </c>
      <c r="C521" s="34" t="s">
        <v>844</v>
      </c>
      <c r="D521" s="34" t="s">
        <v>848</v>
      </c>
      <c r="E521" s="73">
        <v>0.78326412000000001</v>
      </c>
      <c r="F521" s="55">
        <v>5.6040730000000004E-2</v>
      </c>
      <c r="G521" s="110">
        <v>0</v>
      </c>
      <c r="H521" s="111">
        <v>32.158268</v>
      </c>
      <c r="I521" s="112">
        <v>30.676214050000002</v>
      </c>
      <c r="J521" s="79">
        <f t="shared" si="35"/>
        <v>4.8312805080325649E-2</v>
      </c>
      <c r="K521" s="81">
        <f t="shared" si="34"/>
        <v>41.056735753451846</v>
      </c>
      <c r="L521" s="62"/>
    </row>
    <row r="522" spans="1:12" x14ac:dyDescent="0.15">
      <c r="A522" s="34" t="s">
        <v>1416</v>
      </c>
      <c r="B522" s="34" t="s">
        <v>820</v>
      </c>
      <c r="C522" s="34" t="s">
        <v>844</v>
      </c>
      <c r="D522" s="34" t="s">
        <v>847</v>
      </c>
      <c r="E522" s="73">
        <v>0.77180000000000004</v>
      </c>
      <c r="F522" s="55">
        <v>0</v>
      </c>
      <c r="G522" s="110" t="str">
        <f t="shared" ref="G522:G583" si="36">IF(ISERROR(E522/F522-1),"",((E522/F522-1)))</f>
        <v/>
      </c>
      <c r="H522" s="111">
        <v>3.2166948</v>
      </c>
      <c r="I522" s="112">
        <v>0</v>
      </c>
      <c r="J522" s="79" t="str">
        <f t="shared" si="35"/>
        <v/>
      </c>
      <c r="K522" s="81">
        <f t="shared" si="34"/>
        <v>4.1677828452967089</v>
      </c>
      <c r="L522" s="62"/>
    </row>
    <row r="523" spans="1:12" x14ac:dyDescent="0.15">
      <c r="A523" s="34" t="s">
        <v>527</v>
      </c>
      <c r="B523" s="34" t="s">
        <v>528</v>
      </c>
      <c r="C523" s="34" t="s">
        <v>844</v>
      </c>
      <c r="D523" s="34" t="s">
        <v>847</v>
      </c>
      <c r="E523" s="73">
        <v>0.76375343999999989</v>
      </c>
      <c r="F523" s="55">
        <v>1.503414E-2</v>
      </c>
      <c r="G523" s="110">
        <f t="shared" si="36"/>
        <v>49.801272304235553</v>
      </c>
      <c r="H523" s="111">
        <v>0.76239363000000004</v>
      </c>
      <c r="I523" s="112">
        <v>1.503414E-2</v>
      </c>
      <c r="J523" s="79">
        <f t="shared" si="35"/>
        <v>49.710824164202279</v>
      </c>
      <c r="K523" s="81">
        <f t="shared" si="34"/>
        <v>0.99821956939401824</v>
      </c>
      <c r="L523" s="62"/>
    </row>
    <row r="524" spans="1:12" x14ac:dyDescent="0.15">
      <c r="A524" s="34" t="s">
        <v>1780</v>
      </c>
      <c r="B524" s="34" t="s">
        <v>1772</v>
      </c>
      <c r="C524" s="34" t="s">
        <v>844</v>
      </c>
      <c r="D524" s="34" t="s">
        <v>847</v>
      </c>
      <c r="E524" s="73">
        <v>0.76017057999999993</v>
      </c>
      <c r="F524" s="55">
        <v>0.44888635999999998</v>
      </c>
      <c r="G524" s="110">
        <f t="shared" si="36"/>
        <v>0.6934588522582863</v>
      </c>
      <c r="H524" s="111">
        <v>0.17895416</v>
      </c>
      <c r="I524" s="112">
        <v>9.6209999999999993E-3</v>
      </c>
      <c r="J524" s="79">
        <f t="shared" si="35"/>
        <v>17.600370023906041</v>
      </c>
      <c r="K524" s="81">
        <f t="shared" si="34"/>
        <v>0.23541316213526708</v>
      </c>
      <c r="L524" s="62"/>
    </row>
    <row r="525" spans="1:12" x14ac:dyDescent="0.15">
      <c r="A525" s="34" t="s">
        <v>191</v>
      </c>
      <c r="B525" s="34" t="s">
        <v>192</v>
      </c>
      <c r="C525" s="34" t="s">
        <v>845</v>
      </c>
      <c r="D525" s="34" t="s">
        <v>848</v>
      </c>
      <c r="E525" s="73">
        <v>0.75041875999999996</v>
      </c>
      <c r="F525" s="55">
        <v>0.1015027</v>
      </c>
      <c r="G525" s="110">
        <f t="shared" si="36"/>
        <v>6.3930916123413457</v>
      </c>
      <c r="H525" s="111">
        <v>1.31775847</v>
      </c>
      <c r="I525" s="112">
        <v>1.23112702</v>
      </c>
      <c r="J525" s="79">
        <f t="shared" si="35"/>
        <v>7.036759700067341E-2</v>
      </c>
      <c r="K525" s="81">
        <f t="shared" si="34"/>
        <v>1.7560308193787695</v>
      </c>
      <c r="L525" s="62"/>
    </row>
    <row r="526" spans="1:12" x14ac:dyDescent="0.15">
      <c r="A526" s="34" t="s">
        <v>1438</v>
      </c>
      <c r="B526" s="34" t="s">
        <v>514</v>
      </c>
      <c r="C526" s="34" t="s">
        <v>844</v>
      </c>
      <c r="D526" s="34" t="s">
        <v>847</v>
      </c>
      <c r="E526" s="73">
        <v>0.74336489000000006</v>
      </c>
      <c r="F526" s="55">
        <v>0.78101815699999999</v>
      </c>
      <c r="G526" s="110">
        <f t="shared" si="36"/>
        <v>-4.8210488658332107E-2</v>
      </c>
      <c r="H526" s="111">
        <v>0.75425807999999994</v>
      </c>
      <c r="I526" s="112">
        <v>0.18032979999999998</v>
      </c>
      <c r="J526" s="79">
        <f t="shared" si="35"/>
        <v>3.1826591057052136</v>
      </c>
      <c r="K526" s="81">
        <f t="shared" si="34"/>
        <v>1.0146538935945708</v>
      </c>
      <c r="L526" s="62"/>
    </row>
    <row r="527" spans="1:12" x14ac:dyDescent="0.15">
      <c r="A527" s="34" t="s">
        <v>269</v>
      </c>
      <c r="B527" s="34" t="s">
        <v>1054</v>
      </c>
      <c r="C527" s="34" t="s">
        <v>844</v>
      </c>
      <c r="D527" s="34" t="s">
        <v>847</v>
      </c>
      <c r="E527" s="73">
        <v>0.74086306000000002</v>
      </c>
      <c r="F527" s="55">
        <v>0.66159253000000007</v>
      </c>
      <c r="G527" s="110">
        <f t="shared" si="36"/>
        <v>0.11981775247673965</v>
      </c>
      <c r="H527" s="111">
        <v>2.0202204400000001</v>
      </c>
      <c r="I527" s="112">
        <v>0.18938129000000001</v>
      </c>
      <c r="J527" s="79">
        <f t="shared" si="35"/>
        <v>9.6674763911471935</v>
      </c>
      <c r="K527" s="81">
        <f t="shared" si="34"/>
        <v>2.7268473069773518</v>
      </c>
      <c r="L527" s="62"/>
    </row>
    <row r="528" spans="1:12" x14ac:dyDescent="0.15">
      <c r="A528" s="34" t="s">
        <v>649</v>
      </c>
      <c r="B528" s="34" t="s">
        <v>410</v>
      </c>
      <c r="C528" s="34" t="s">
        <v>354</v>
      </c>
      <c r="D528" s="34" t="s">
        <v>847</v>
      </c>
      <c r="E528" s="73">
        <v>0.73615642344902099</v>
      </c>
      <c r="F528" s="55">
        <v>0</v>
      </c>
      <c r="G528" s="110" t="str">
        <f t="shared" si="36"/>
        <v/>
      </c>
      <c r="H528" s="111"/>
      <c r="I528" s="112">
        <v>1.5699357011635</v>
      </c>
      <c r="J528" s="79">
        <f t="shared" si="35"/>
        <v>-1</v>
      </c>
      <c r="K528" s="81">
        <f t="shared" si="34"/>
        <v>0</v>
      </c>
      <c r="L528" s="62"/>
    </row>
    <row r="529" spans="1:12" x14ac:dyDescent="0.15">
      <c r="A529" s="34" t="s">
        <v>1177</v>
      </c>
      <c r="B529" s="34" t="s">
        <v>1178</v>
      </c>
      <c r="C529" s="34" t="s">
        <v>844</v>
      </c>
      <c r="D529" s="34" t="s">
        <v>847</v>
      </c>
      <c r="E529" s="73">
        <v>0.72571405</v>
      </c>
      <c r="F529" s="55">
        <v>1.805613938</v>
      </c>
      <c r="G529" s="110">
        <f t="shared" si="36"/>
        <v>-0.59807906068567362</v>
      </c>
      <c r="H529" s="111">
        <v>2.4555757599999999</v>
      </c>
      <c r="I529" s="112">
        <v>5.6360126299999997</v>
      </c>
      <c r="J529" s="79">
        <f t="shared" si="35"/>
        <v>-0.56430619993128017</v>
      </c>
      <c r="K529" s="81">
        <f t="shared" si="34"/>
        <v>3.3836684848529526</v>
      </c>
      <c r="L529" s="62"/>
    </row>
    <row r="530" spans="1:12" x14ac:dyDescent="0.15">
      <c r="A530" s="34" t="s">
        <v>157</v>
      </c>
      <c r="B530" s="34" t="s">
        <v>158</v>
      </c>
      <c r="C530" s="34" t="s">
        <v>844</v>
      </c>
      <c r="D530" s="34" t="s">
        <v>848</v>
      </c>
      <c r="E530" s="73">
        <v>0.72418566000000006</v>
      </c>
      <c r="F530" s="55">
        <v>0.24729398000000002</v>
      </c>
      <c r="G530" s="110">
        <f t="shared" si="36"/>
        <v>1.9284403122146361</v>
      </c>
      <c r="H530" s="111">
        <v>1.46425373</v>
      </c>
      <c r="I530" s="112">
        <v>1.1913447500000001</v>
      </c>
      <c r="J530" s="79">
        <f t="shared" si="35"/>
        <v>0.22907641134104972</v>
      </c>
      <c r="K530" s="81">
        <f t="shared" si="34"/>
        <v>2.0219314063744371</v>
      </c>
      <c r="L530" s="62"/>
    </row>
    <row r="531" spans="1:12" x14ac:dyDescent="0.15">
      <c r="A531" s="34" t="s">
        <v>427</v>
      </c>
      <c r="B531" s="34" t="s">
        <v>1678</v>
      </c>
      <c r="C531" s="34" t="s">
        <v>844</v>
      </c>
      <c r="D531" s="34" t="s">
        <v>847</v>
      </c>
      <c r="E531" s="73">
        <v>0.72249332799999999</v>
      </c>
      <c r="F531" s="55">
        <v>2.8538320529999996</v>
      </c>
      <c r="G531" s="110">
        <f t="shared" si="36"/>
        <v>-0.74683397110194272</v>
      </c>
      <c r="H531" s="111">
        <v>0.25508922000000001</v>
      </c>
      <c r="I531" s="112">
        <v>5.6400541300000002</v>
      </c>
      <c r="J531" s="79">
        <f t="shared" si="35"/>
        <v>-0.95477184897159839</v>
      </c>
      <c r="K531" s="81">
        <f t="shared" si="34"/>
        <v>0.353067924801653</v>
      </c>
      <c r="L531" s="62"/>
    </row>
    <row r="532" spans="1:12" x14ac:dyDescent="0.15">
      <c r="A532" s="34" t="s">
        <v>1102</v>
      </c>
      <c r="B532" s="34" t="s">
        <v>1103</v>
      </c>
      <c r="C532" s="34" t="s">
        <v>844</v>
      </c>
      <c r="D532" s="34" t="s">
        <v>847</v>
      </c>
      <c r="E532" s="73">
        <v>0.66837390000000008</v>
      </c>
      <c r="F532" s="55">
        <v>5.4178999999999998E-2</v>
      </c>
      <c r="G532" s="110">
        <f t="shared" si="36"/>
        <v>11.336401557799149</v>
      </c>
      <c r="H532" s="111">
        <v>0.64750890000000005</v>
      </c>
      <c r="I532" s="112">
        <v>5.8266999999999999E-2</v>
      </c>
      <c r="J532" s="79">
        <f t="shared" si="35"/>
        <v>10.112789400518304</v>
      </c>
      <c r="K532" s="81">
        <f t="shared" si="34"/>
        <v>0.96878244347961517</v>
      </c>
      <c r="L532" s="62"/>
    </row>
    <row r="533" spans="1:12" x14ac:dyDescent="0.15">
      <c r="A533" s="34" t="s">
        <v>952</v>
      </c>
      <c r="B533" s="34" t="s">
        <v>1357</v>
      </c>
      <c r="C533" s="34" t="s">
        <v>844</v>
      </c>
      <c r="D533" s="34" t="s">
        <v>847</v>
      </c>
      <c r="E533" s="73">
        <v>0.65354095200000006</v>
      </c>
      <c r="F533" s="55">
        <v>0.28331210100000004</v>
      </c>
      <c r="G533" s="110">
        <f t="shared" si="36"/>
        <v>1.3067879899701142</v>
      </c>
      <c r="H533" s="111">
        <v>1.4585545099999999</v>
      </c>
      <c r="I533" s="112">
        <v>0.12727596999999999</v>
      </c>
      <c r="J533" s="79">
        <f t="shared" si="35"/>
        <v>10.459779171197832</v>
      </c>
      <c r="K533" s="81">
        <f t="shared" si="34"/>
        <v>2.2317721720979464</v>
      </c>
      <c r="L533" s="62"/>
    </row>
    <row r="534" spans="1:12" x14ac:dyDescent="0.15">
      <c r="A534" s="34" t="s">
        <v>196</v>
      </c>
      <c r="B534" s="34" t="s">
        <v>1750</v>
      </c>
      <c r="C534" s="34" t="s">
        <v>845</v>
      </c>
      <c r="D534" s="34" t="s">
        <v>848</v>
      </c>
      <c r="E534" s="73">
        <v>0.65114026999999997</v>
      </c>
      <c r="F534" s="55">
        <v>0.57400131700000001</v>
      </c>
      <c r="G534" s="110">
        <f t="shared" si="36"/>
        <v>0.13438811151717256</v>
      </c>
      <c r="H534" s="111"/>
      <c r="I534" s="112">
        <v>1.43910728</v>
      </c>
      <c r="J534" s="79">
        <f t="shared" si="35"/>
        <v>-1</v>
      </c>
      <c r="K534" s="81">
        <f t="shared" si="34"/>
        <v>0</v>
      </c>
      <c r="L534" s="62"/>
    </row>
    <row r="535" spans="1:12" x14ac:dyDescent="0.15">
      <c r="A535" s="34" t="s">
        <v>110</v>
      </c>
      <c r="B535" s="34" t="s">
        <v>111</v>
      </c>
      <c r="C535" s="34" t="s">
        <v>844</v>
      </c>
      <c r="D535" s="34" t="s">
        <v>847</v>
      </c>
      <c r="E535" s="73">
        <v>0.64616090000000004</v>
      </c>
      <c r="F535" s="55">
        <v>0.71496786000000001</v>
      </c>
      <c r="G535" s="110">
        <f t="shared" si="36"/>
        <v>-9.6237836481209094E-2</v>
      </c>
      <c r="H535" s="111">
        <v>5.9334653499999996</v>
      </c>
      <c r="I535" s="112">
        <v>28.19164645</v>
      </c>
      <c r="J535" s="79">
        <f t="shared" si="35"/>
        <v>-0.78953108111214987</v>
      </c>
      <c r="K535" s="81">
        <f t="shared" si="34"/>
        <v>9.1826437501866778</v>
      </c>
      <c r="L535" s="62"/>
    </row>
    <row r="536" spans="1:12" x14ac:dyDescent="0.15">
      <c r="A536" s="34" t="s">
        <v>1581</v>
      </c>
      <c r="B536" s="34" t="s">
        <v>1586</v>
      </c>
      <c r="C536" s="34" t="s">
        <v>844</v>
      </c>
      <c r="D536" s="34" t="s">
        <v>847</v>
      </c>
      <c r="E536" s="73">
        <v>0.64354113000000002</v>
      </c>
      <c r="F536" s="55">
        <v>0</v>
      </c>
      <c r="G536" s="110" t="str">
        <f t="shared" si="36"/>
        <v/>
      </c>
      <c r="H536" s="111">
        <v>0.60852201000000006</v>
      </c>
      <c r="I536" s="112"/>
      <c r="J536" s="79" t="str">
        <f t="shared" si="35"/>
        <v/>
      </c>
      <c r="K536" s="81">
        <f t="shared" si="34"/>
        <v>0.94558371117631601</v>
      </c>
      <c r="L536" s="62"/>
    </row>
    <row r="537" spans="1:12" x14ac:dyDescent="0.15">
      <c r="A537" s="34" t="s">
        <v>259</v>
      </c>
      <c r="B537" s="34" t="s">
        <v>1169</v>
      </c>
      <c r="C537" s="34" t="s">
        <v>844</v>
      </c>
      <c r="D537" s="34" t="s">
        <v>847</v>
      </c>
      <c r="E537" s="73">
        <v>0.63569090000000006</v>
      </c>
      <c r="F537" s="55">
        <v>0.10810562</v>
      </c>
      <c r="G537" s="110">
        <f t="shared" si="36"/>
        <v>4.8802761595558124</v>
      </c>
      <c r="H537" s="111">
        <v>1.5043542299999999</v>
      </c>
      <c r="I537" s="112">
        <v>0</v>
      </c>
      <c r="J537" s="79" t="str">
        <f t="shared" si="35"/>
        <v/>
      </c>
      <c r="K537" s="81">
        <f t="shared" si="34"/>
        <v>2.3664869671722526</v>
      </c>
      <c r="L537" s="62"/>
    </row>
    <row r="538" spans="1:12" x14ac:dyDescent="0.15">
      <c r="A538" s="34" t="s">
        <v>155</v>
      </c>
      <c r="B538" s="34" t="s">
        <v>156</v>
      </c>
      <c r="C538" s="34" t="s">
        <v>844</v>
      </c>
      <c r="D538" s="34" t="s">
        <v>848</v>
      </c>
      <c r="E538" s="73">
        <v>0.63236309000000002</v>
      </c>
      <c r="F538" s="55">
        <v>0.88759078000000002</v>
      </c>
      <c r="G538" s="110">
        <f t="shared" si="36"/>
        <v>-0.28755108294387643</v>
      </c>
      <c r="H538" s="111">
        <v>2.2458358700000001</v>
      </c>
      <c r="I538" s="112">
        <v>1.3751579999999999E-2</v>
      </c>
      <c r="J538" s="79">
        <f t="shared" si="35"/>
        <v>162.31475146855854</v>
      </c>
      <c r="K538" s="81">
        <f t="shared" si="34"/>
        <v>3.551497400014286</v>
      </c>
      <c r="L538" s="62"/>
    </row>
    <row r="539" spans="1:12" x14ac:dyDescent="0.15">
      <c r="A539" s="34" t="s">
        <v>1423</v>
      </c>
      <c r="B539" s="34" t="s">
        <v>826</v>
      </c>
      <c r="C539" s="34" t="s">
        <v>844</v>
      </c>
      <c r="D539" s="34" t="s">
        <v>847</v>
      </c>
      <c r="E539" s="73">
        <v>0.62712000000000001</v>
      </c>
      <c r="F539" s="55">
        <v>0</v>
      </c>
      <c r="G539" s="110" t="str">
        <f t="shared" si="36"/>
        <v/>
      </c>
      <c r="H539" s="111">
        <v>2.5547279999999999</v>
      </c>
      <c r="I539" s="112">
        <v>0</v>
      </c>
      <c r="J539" s="79" t="str">
        <f t="shared" si="35"/>
        <v/>
      </c>
      <c r="K539" s="81">
        <f t="shared" si="34"/>
        <v>4.0737466513585918</v>
      </c>
      <c r="L539" s="62"/>
    </row>
    <row r="540" spans="1:12" x14ac:dyDescent="0.15">
      <c r="A540" s="34" t="s">
        <v>1659</v>
      </c>
      <c r="B540" s="34" t="s">
        <v>1660</v>
      </c>
      <c r="C540" s="34" t="s">
        <v>844</v>
      </c>
      <c r="D540" s="34" t="s">
        <v>847</v>
      </c>
      <c r="E540" s="73">
        <v>0.62499035000000003</v>
      </c>
      <c r="F540" s="55">
        <v>1.1603296699999999</v>
      </c>
      <c r="G540" s="110">
        <f t="shared" si="36"/>
        <v>-0.46136829371949084</v>
      </c>
      <c r="H540" s="111">
        <v>2.9515085600000002</v>
      </c>
      <c r="I540" s="112">
        <v>4.9212875599999997</v>
      </c>
      <c r="J540" s="79">
        <f t="shared" si="35"/>
        <v>-0.40025683847663629</v>
      </c>
      <c r="K540" s="81">
        <f t="shared" si="34"/>
        <v>4.7224866111932773</v>
      </c>
      <c r="L540" s="62"/>
    </row>
    <row r="541" spans="1:12" x14ac:dyDescent="0.15">
      <c r="A541" s="34" t="s">
        <v>900</v>
      </c>
      <c r="B541" s="34" t="s">
        <v>901</v>
      </c>
      <c r="C541" s="34" t="s">
        <v>844</v>
      </c>
      <c r="D541" s="34" t="s">
        <v>848</v>
      </c>
      <c r="E541" s="73">
        <v>0.61208086399999995</v>
      </c>
      <c r="F541" s="55">
        <v>1.443558262</v>
      </c>
      <c r="G541" s="110">
        <f t="shared" si="36"/>
        <v>-0.57599157573870063</v>
      </c>
      <c r="H541" s="111">
        <v>9.9682729999999997E-2</v>
      </c>
      <c r="I541" s="112">
        <v>0.11238167</v>
      </c>
      <c r="J541" s="79">
        <f t="shared" si="35"/>
        <v>-0.11299832081157013</v>
      </c>
      <c r="K541" s="81">
        <f t="shared" si="34"/>
        <v>0.16285875913284556</v>
      </c>
      <c r="L541" s="62"/>
    </row>
    <row r="542" spans="1:12" x14ac:dyDescent="0.15">
      <c r="A542" s="34" t="s">
        <v>339</v>
      </c>
      <c r="B542" s="34" t="s">
        <v>340</v>
      </c>
      <c r="C542" s="34" t="s">
        <v>844</v>
      </c>
      <c r="D542" s="34" t="s">
        <v>847</v>
      </c>
      <c r="E542" s="73">
        <v>0.60592234</v>
      </c>
      <c r="F542" s="55">
        <v>0.84018305000000004</v>
      </c>
      <c r="G542" s="110">
        <f t="shared" si="36"/>
        <v>-0.27882103786787893</v>
      </c>
      <c r="H542" s="111">
        <v>0.65834397</v>
      </c>
      <c r="I542" s="112">
        <v>0.98569348999999995</v>
      </c>
      <c r="J542" s="79">
        <f t="shared" si="35"/>
        <v>-0.33210072230465881</v>
      </c>
      <c r="K542" s="81">
        <f t="shared" si="34"/>
        <v>1.0865154270430102</v>
      </c>
      <c r="L542" s="62"/>
    </row>
    <row r="543" spans="1:12" x14ac:dyDescent="0.15">
      <c r="A543" s="34" t="s">
        <v>254</v>
      </c>
      <c r="B543" s="34" t="s">
        <v>170</v>
      </c>
      <c r="C543" s="34" t="s">
        <v>845</v>
      </c>
      <c r="D543" s="34" t="s">
        <v>848</v>
      </c>
      <c r="E543" s="73">
        <v>0.60213093999999989</v>
      </c>
      <c r="F543" s="55">
        <v>1.5035568300000002</v>
      </c>
      <c r="G543" s="110">
        <f t="shared" si="36"/>
        <v>-0.59952897822957585</v>
      </c>
      <c r="H543" s="111">
        <v>1.0584566799999999</v>
      </c>
      <c r="I543" s="112">
        <v>0.41839274999999998</v>
      </c>
      <c r="J543" s="79">
        <f t="shared" si="35"/>
        <v>1.5298160161714081</v>
      </c>
      <c r="K543" s="81">
        <f t="shared" si="34"/>
        <v>1.7578513404410012</v>
      </c>
      <c r="L543" s="62"/>
    </row>
    <row r="544" spans="1:12" x14ac:dyDescent="0.15">
      <c r="A544" s="34" t="s">
        <v>992</v>
      </c>
      <c r="B544" s="34" t="s">
        <v>993</v>
      </c>
      <c r="C544" s="34" t="s">
        <v>845</v>
      </c>
      <c r="D544" s="34" t="s">
        <v>848</v>
      </c>
      <c r="E544" s="73">
        <v>0.59816180000000008</v>
      </c>
      <c r="F544" s="55">
        <v>1.3560380000000001</v>
      </c>
      <c r="G544" s="110">
        <f t="shared" si="36"/>
        <v>-0.55889009010071988</v>
      </c>
      <c r="H544" s="111"/>
      <c r="I544" s="112">
        <v>0</v>
      </c>
      <c r="J544" s="79" t="str">
        <f t="shared" si="35"/>
        <v/>
      </c>
      <c r="K544" s="81">
        <f t="shared" ref="K544:K607" si="37">IF(ISERROR(H544/E544),"",(H544/E544))</f>
        <v>0</v>
      </c>
      <c r="L544" s="62"/>
    </row>
    <row r="545" spans="1:12" x14ac:dyDescent="0.15">
      <c r="A545" s="34" t="s">
        <v>441</v>
      </c>
      <c r="B545" s="34" t="s">
        <v>1615</v>
      </c>
      <c r="C545" s="34" t="s">
        <v>844</v>
      </c>
      <c r="D545" s="34" t="s">
        <v>847</v>
      </c>
      <c r="E545" s="73">
        <v>0.5929408100000001</v>
      </c>
      <c r="F545" s="55">
        <v>0.29756424999999997</v>
      </c>
      <c r="G545" s="110">
        <f t="shared" si="36"/>
        <v>0.99264800795122454</v>
      </c>
      <c r="H545" s="111">
        <v>0.12186358</v>
      </c>
      <c r="I545" s="112">
        <v>0.1967795</v>
      </c>
      <c r="J545" s="79">
        <f t="shared" si="35"/>
        <v>-0.38070998249309507</v>
      </c>
      <c r="K545" s="81">
        <f t="shared" si="37"/>
        <v>0.20552402186653332</v>
      </c>
      <c r="L545" s="62"/>
    </row>
    <row r="546" spans="1:12" x14ac:dyDescent="0.15">
      <c r="A546" s="34" t="s">
        <v>861</v>
      </c>
      <c r="B546" s="34" t="s">
        <v>862</v>
      </c>
      <c r="C546" s="34" t="s">
        <v>844</v>
      </c>
      <c r="D546" s="34" t="s">
        <v>848</v>
      </c>
      <c r="E546" s="73">
        <v>0.58554124800000007</v>
      </c>
      <c r="F546" s="55">
        <v>0.54973337</v>
      </c>
      <c r="G546" s="110">
        <f t="shared" si="36"/>
        <v>6.5136809868391321E-2</v>
      </c>
      <c r="H546" s="111">
        <v>1.40123061</v>
      </c>
      <c r="I546" s="112">
        <v>0.30122846999999997</v>
      </c>
      <c r="J546" s="79">
        <f t="shared" si="35"/>
        <v>3.6517203702558403</v>
      </c>
      <c r="K546" s="81">
        <f t="shared" si="37"/>
        <v>2.3930519238159631</v>
      </c>
      <c r="L546" s="62"/>
    </row>
    <row r="547" spans="1:12" x14ac:dyDescent="0.15">
      <c r="A547" s="34" t="s">
        <v>105</v>
      </c>
      <c r="B547" s="34" t="s">
        <v>106</v>
      </c>
      <c r="C547" s="34" t="s">
        <v>844</v>
      </c>
      <c r="D547" s="34" t="s">
        <v>847</v>
      </c>
      <c r="E547" s="73">
        <v>0.58043349</v>
      </c>
      <c r="F547" s="55">
        <v>0.66840979</v>
      </c>
      <c r="G547" s="110">
        <f t="shared" si="36"/>
        <v>-0.1316203043644828</v>
      </c>
      <c r="H547" s="111">
        <v>0.76170844999999998</v>
      </c>
      <c r="I547" s="112">
        <v>0.74692966999999999</v>
      </c>
      <c r="J547" s="79">
        <f t="shared" si="35"/>
        <v>1.9786039561127566E-2</v>
      </c>
      <c r="K547" s="81">
        <f t="shared" si="37"/>
        <v>1.3123096153531733</v>
      </c>
      <c r="L547" s="62"/>
    </row>
    <row r="548" spans="1:12" x14ac:dyDescent="0.15">
      <c r="A548" s="34" t="s">
        <v>1531</v>
      </c>
      <c r="B548" s="34" t="s">
        <v>1691</v>
      </c>
      <c r="C548" s="34" t="s">
        <v>844</v>
      </c>
      <c r="D548" s="34" t="s">
        <v>848</v>
      </c>
      <c r="E548" s="73">
        <v>0.57497143000000006</v>
      </c>
      <c r="F548" s="55">
        <v>0.30967</v>
      </c>
      <c r="G548" s="110">
        <f t="shared" si="36"/>
        <v>0.85672306003164689</v>
      </c>
      <c r="H548" s="111">
        <v>0.98561361000000003</v>
      </c>
      <c r="I548" s="112">
        <v>1.410345</v>
      </c>
      <c r="J548" s="79">
        <f t="shared" si="35"/>
        <v>-0.30115424949214553</v>
      </c>
      <c r="K548" s="81">
        <f t="shared" si="37"/>
        <v>1.7141957992591039</v>
      </c>
      <c r="L548" s="62"/>
    </row>
    <row r="549" spans="1:12" x14ac:dyDescent="0.15">
      <c r="A549" s="34" t="s">
        <v>1427</v>
      </c>
      <c r="B549" s="34" t="s">
        <v>830</v>
      </c>
      <c r="C549" s="34" t="s">
        <v>844</v>
      </c>
      <c r="D549" s="34" t="s">
        <v>847</v>
      </c>
      <c r="E549" s="73">
        <v>0.57081805000000008</v>
      </c>
      <c r="F549" s="55">
        <v>0.14394000000000001</v>
      </c>
      <c r="G549" s="110">
        <f t="shared" si="36"/>
        <v>2.965666597193275</v>
      </c>
      <c r="H549" s="111">
        <v>0.51556053000000002</v>
      </c>
      <c r="I549" s="112">
        <v>0.14394000000000001</v>
      </c>
      <c r="J549" s="79">
        <f t="shared" si="35"/>
        <v>2.5817738641100458</v>
      </c>
      <c r="K549" s="81">
        <f t="shared" si="37"/>
        <v>0.90319591330372251</v>
      </c>
      <c r="L549" s="62"/>
    </row>
    <row r="550" spans="1:12" x14ac:dyDescent="0.15">
      <c r="A550" s="34" t="s">
        <v>653</v>
      </c>
      <c r="B550" s="34" t="s">
        <v>804</v>
      </c>
      <c r="C550" s="34" t="s">
        <v>845</v>
      </c>
      <c r="D550" s="34" t="s">
        <v>847</v>
      </c>
      <c r="E550" s="73">
        <v>0.56912059999999998</v>
      </c>
      <c r="F550" s="55">
        <v>0.17831443999999999</v>
      </c>
      <c r="G550" s="110">
        <f t="shared" si="36"/>
        <v>2.1916686051897987</v>
      </c>
      <c r="H550" s="111">
        <v>4.7773172179442893</v>
      </c>
      <c r="I550" s="112">
        <v>2.58299734676647</v>
      </c>
      <c r="J550" s="79">
        <f t="shared" si="35"/>
        <v>0.84952463227450958</v>
      </c>
      <c r="K550" s="81">
        <f t="shared" si="37"/>
        <v>8.3942089215261042</v>
      </c>
      <c r="L550" s="62"/>
    </row>
    <row r="551" spans="1:12" x14ac:dyDescent="0.15">
      <c r="A551" s="34" t="s">
        <v>941</v>
      </c>
      <c r="B551" s="34" t="s">
        <v>1348</v>
      </c>
      <c r="C551" s="34" t="s">
        <v>844</v>
      </c>
      <c r="D551" s="34" t="s">
        <v>847</v>
      </c>
      <c r="E551" s="73">
        <v>0.53533734799999999</v>
      </c>
      <c r="F551" s="55">
        <v>0.99413334900000006</v>
      </c>
      <c r="G551" s="110">
        <f t="shared" si="36"/>
        <v>-0.46150348085747606</v>
      </c>
      <c r="H551" s="111">
        <v>3.7268496400000002</v>
      </c>
      <c r="I551" s="112">
        <v>5.9238741900000003</v>
      </c>
      <c r="J551" s="79">
        <f t="shared" ref="J551:J614" si="38">IF(ISERROR(H551/I551-1),"",((H551/I551-1)))</f>
        <v>-0.37087630147661865</v>
      </c>
      <c r="K551" s="81">
        <f t="shared" si="37"/>
        <v>6.9616843545913039</v>
      </c>
      <c r="L551" s="62"/>
    </row>
    <row r="552" spans="1:12" x14ac:dyDescent="0.15">
      <c r="A552" s="34" t="s">
        <v>235</v>
      </c>
      <c r="B552" s="34" t="s">
        <v>1376</v>
      </c>
      <c r="C552" s="34" t="s">
        <v>844</v>
      </c>
      <c r="D552" s="34" t="s">
        <v>847</v>
      </c>
      <c r="E552" s="73">
        <v>0.53031469999999992</v>
      </c>
      <c r="F552" s="55">
        <v>0.97115757999999996</v>
      </c>
      <c r="G552" s="110">
        <f t="shared" si="36"/>
        <v>-0.4539354777007456</v>
      </c>
      <c r="H552" s="111">
        <v>3.7228133399999996</v>
      </c>
      <c r="I552" s="112">
        <v>1.1369855600000001</v>
      </c>
      <c r="J552" s="79">
        <f t="shared" si="38"/>
        <v>2.2742837472799562</v>
      </c>
      <c r="K552" s="81">
        <f t="shared" si="37"/>
        <v>7.0200078179993879</v>
      </c>
      <c r="L552" s="62"/>
    </row>
    <row r="553" spans="1:12" x14ac:dyDescent="0.15">
      <c r="A553" s="34" t="s">
        <v>463</v>
      </c>
      <c r="B553" s="34" t="s">
        <v>475</v>
      </c>
      <c r="C553" s="34" t="s">
        <v>845</v>
      </c>
      <c r="D553" s="34" t="s">
        <v>848</v>
      </c>
      <c r="E553" s="73">
        <v>0.52545777999999999</v>
      </c>
      <c r="F553" s="55">
        <v>0.40547911999999997</v>
      </c>
      <c r="G553" s="110">
        <f t="shared" si="36"/>
        <v>0.2958935592047256</v>
      </c>
      <c r="H553" s="111">
        <v>0.47473176</v>
      </c>
      <c r="I553" s="112">
        <v>0.27990971999999997</v>
      </c>
      <c r="J553" s="79">
        <f t="shared" si="38"/>
        <v>0.69601741590109856</v>
      </c>
      <c r="K553" s="81">
        <f t="shared" si="37"/>
        <v>0.90346318594806996</v>
      </c>
      <c r="L553" s="62"/>
    </row>
    <row r="554" spans="1:12" x14ac:dyDescent="0.15">
      <c r="A554" s="34" t="s">
        <v>430</v>
      </c>
      <c r="B554" s="34" t="s">
        <v>740</v>
      </c>
      <c r="C554" s="34" t="s">
        <v>844</v>
      </c>
      <c r="D554" s="34" t="s">
        <v>847</v>
      </c>
      <c r="E554" s="73">
        <v>0.52230513000000001</v>
      </c>
      <c r="F554" s="55">
        <v>1.0623888500000001</v>
      </c>
      <c r="G554" s="110">
        <f t="shared" si="36"/>
        <v>-0.50836727060906184</v>
      </c>
      <c r="H554" s="111">
        <v>1.3175786999999999</v>
      </c>
      <c r="I554" s="112">
        <v>1.91554946</v>
      </c>
      <c r="J554" s="79">
        <f t="shared" si="38"/>
        <v>-0.31216670333325669</v>
      </c>
      <c r="K554" s="81">
        <f t="shared" si="37"/>
        <v>2.5226225520702807</v>
      </c>
      <c r="L554" s="62"/>
    </row>
    <row r="555" spans="1:12" x14ac:dyDescent="0.15">
      <c r="A555" s="34" t="s">
        <v>148</v>
      </c>
      <c r="B555" s="34" t="s">
        <v>2004</v>
      </c>
      <c r="C555" s="34" t="s">
        <v>845</v>
      </c>
      <c r="D555" s="34" t="s">
        <v>847</v>
      </c>
      <c r="E555" s="73">
        <v>0.50556500000000004</v>
      </c>
      <c r="F555" s="55">
        <v>0.36474400000000001</v>
      </c>
      <c r="G555" s="110">
        <f t="shared" si="36"/>
        <v>0.38608174500471559</v>
      </c>
      <c r="H555" s="111">
        <v>0.80815800000000004</v>
      </c>
      <c r="I555" s="112">
        <v>1.7911389999999999E-2</v>
      </c>
      <c r="J555" s="79">
        <f t="shared" si="38"/>
        <v>44.119781323504213</v>
      </c>
      <c r="K555" s="81">
        <f t="shared" si="37"/>
        <v>1.5985244231701166</v>
      </c>
      <c r="L555" s="62"/>
    </row>
    <row r="556" spans="1:12" x14ac:dyDescent="0.15">
      <c r="A556" s="34" t="s">
        <v>937</v>
      </c>
      <c r="B556" s="34" t="s">
        <v>1306</v>
      </c>
      <c r="C556" s="34" t="s">
        <v>844</v>
      </c>
      <c r="D556" s="34" t="s">
        <v>847</v>
      </c>
      <c r="E556" s="73">
        <v>0.50171354800000001</v>
      </c>
      <c r="F556" s="55">
        <v>0.71890614899999994</v>
      </c>
      <c r="G556" s="110">
        <f t="shared" si="36"/>
        <v>-0.30211537528523758</v>
      </c>
      <c r="H556" s="111">
        <v>8.9690846699999991</v>
      </c>
      <c r="I556" s="112">
        <v>0.27710476000000001</v>
      </c>
      <c r="J556" s="79">
        <f t="shared" si="38"/>
        <v>31.367125956262889</v>
      </c>
      <c r="K556" s="81">
        <f t="shared" si="37"/>
        <v>17.876903475606362</v>
      </c>
      <c r="L556" s="62"/>
    </row>
    <row r="557" spans="1:12" x14ac:dyDescent="0.15">
      <c r="A557" s="34" t="s">
        <v>549</v>
      </c>
      <c r="B557" s="34" t="s">
        <v>550</v>
      </c>
      <c r="C557" s="34" t="s">
        <v>844</v>
      </c>
      <c r="D557" s="34" t="s">
        <v>847</v>
      </c>
      <c r="E557" s="73">
        <v>0.48519578000000002</v>
      </c>
      <c r="F557" s="55">
        <v>3.11134456</v>
      </c>
      <c r="G557" s="110">
        <f t="shared" si="36"/>
        <v>-0.84405591516999967</v>
      </c>
      <c r="H557" s="111">
        <v>0.48519578000000002</v>
      </c>
      <c r="I557" s="112">
        <v>4.0728249600000002</v>
      </c>
      <c r="J557" s="79">
        <f t="shared" si="38"/>
        <v>-0.88086996500826786</v>
      </c>
      <c r="K557" s="81">
        <f t="shared" si="37"/>
        <v>1</v>
      </c>
      <c r="L557" s="62"/>
    </row>
    <row r="558" spans="1:12" x14ac:dyDescent="0.15">
      <c r="A558" s="34" t="s">
        <v>270</v>
      </c>
      <c r="B558" s="34" t="s">
        <v>453</v>
      </c>
      <c r="C558" s="34" t="s">
        <v>845</v>
      </c>
      <c r="D558" s="34" t="s">
        <v>848</v>
      </c>
      <c r="E558" s="73">
        <v>0.48390259999999996</v>
      </c>
      <c r="F558" s="55">
        <v>1.82199617</v>
      </c>
      <c r="G558" s="110">
        <f t="shared" si="36"/>
        <v>-0.73441074796551309</v>
      </c>
      <c r="H558" s="111">
        <v>78.620461430000006</v>
      </c>
      <c r="I558" s="112">
        <v>47.531462429999998</v>
      </c>
      <c r="J558" s="79">
        <f t="shared" si="38"/>
        <v>0.65407200642700714</v>
      </c>
      <c r="K558" s="81">
        <f t="shared" si="37"/>
        <v>162.47166564097819</v>
      </c>
      <c r="L558" s="62"/>
    </row>
    <row r="559" spans="1:12" x14ac:dyDescent="0.15">
      <c r="A559" s="34" t="s">
        <v>836</v>
      </c>
      <c r="B559" s="34" t="s">
        <v>837</v>
      </c>
      <c r="C559" s="34" t="s">
        <v>844</v>
      </c>
      <c r="D559" s="34" t="s">
        <v>848</v>
      </c>
      <c r="E559" s="73">
        <v>0.47229732000000002</v>
      </c>
      <c r="F559" s="55">
        <v>0.12385897</v>
      </c>
      <c r="G559" s="110">
        <f t="shared" si="36"/>
        <v>2.8131862391557108</v>
      </c>
      <c r="H559" s="111"/>
      <c r="I559" s="112">
        <v>1.0584E-2</v>
      </c>
      <c r="J559" s="79">
        <f t="shared" si="38"/>
        <v>-1</v>
      </c>
      <c r="K559" s="81">
        <f t="shared" si="37"/>
        <v>0</v>
      </c>
      <c r="L559" s="62"/>
    </row>
    <row r="560" spans="1:12" x14ac:dyDescent="0.15">
      <c r="A560" s="34" t="s">
        <v>1517</v>
      </c>
      <c r="B560" s="34" t="s">
        <v>486</v>
      </c>
      <c r="C560" s="34" t="s">
        <v>845</v>
      </c>
      <c r="D560" s="34" t="s">
        <v>847</v>
      </c>
      <c r="E560" s="73">
        <v>0.46402547999999999</v>
      </c>
      <c r="F560" s="55">
        <v>1.2001574099999999</v>
      </c>
      <c r="G560" s="110">
        <f t="shared" si="36"/>
        <v>-0.61336281713246255</v>
      </c>
      <c r="H560" s="111">
        <v>0.79524987000000003</v>
      </c>
      <c r="I560" s="112">
        <v>2.09439534817496</v>
      </c>
      <c r="J560" s="79">
        <f t="shared" si="38"/>
        <v>-0.620296201147995</v>
      </c>
      <c r="K560" s="81">
        <f t="shared" si="37"/>
        <v>1.7138064702826235</v>
      </c>
      <c r="L560" s="62"/>
    </row>
    <row r="561" spans="1:12" x14ac:dyDescent="0.15">
      <c r="A561" s="34" t="s">
        <v>1508</v>
      </c>
      <c r="B561" s="34" t="s">
        <v>1230</v>
      </c>
      <c r="C561" s="34" t="s">
        <v>845</v>
      </c>
      <c r="D561" s="34" t="s">
        <v>848</v>
      </c>
      <c r="E561" s="73">
        <v>0.45159933000000002</v>
      </c>
      <c r="F561" s="55">
        <v>3.1406717599999996</v>
      </c>
      <c r="G561" s="110">
        <f t="shared" si="36"/>
        <v>-0.85620931937185307</v>
      </c>
      <c r="H561" s="111"/>
      <c r="I561" s="112">
        <v>0</v>
      </c>
      <c r="J561" s="79" t="str">
        <f t="shared" si="38"/>
        <v/>
      </c>
      <c r="K561" s="81">
        <f t="shared" si="37"/>
        <v>0</v>
      </c>
      <c r="L561" s="62"/>
    </row>
    <row r="562" spans="1:12" x14ac:dyDescent="0.15">
      <c r="A562" s="34" t="s">
        <v>1663</v>
      </c>
      <c r="B562" s="34" t="s">
        <v>1664</v>
      </c>
      <c r="C562" s="34" t="s">
        <v>844</v>
      </c>
      <c r="D562" s="34" t="s">
        <v>847</v>
      </c>
      <c r="E562" s="73">
        <v>0.44862263000000002</v>
      </c>
      <c r="F562" s="55">
        <v>1.6805165800000001</v>
      </c>
      <c r="G562" s="110">
        <f t="shared" si="36"/>
        <v>-0.73304480578227915</v>
      </c>
      <c r="H562" s="111">
        <v>0.11155217999999999</v>
      </c>
      <c r="I562" s="112">
        <v>3.5036449999999997E-2</v>
      </c>
      <c r="J562" s="79">
        <f t="shared" si="38"/>
        <v>2.1838893495202854</v>
      </c>
      <c r="K562" s="81">
        <f t="shared" si="37"/>
        <v>0.24865482153675569</v>
      </c>
      <c r="L562" s="62"/>
    </row>
    <row r="563" spans="1:12" x14ac:dyDescent="0.15">
      <c r="A563" s="34" t="s">
        <v>994</v>
      </c>
      <c r="B563" s="34" t="s">
        <v>995</v>
      </c>
      <c r="C563" s="34" t="s">
        <v>845</v>
      </c>
      <c r="D563" s="34" t="s">
        <v>848</v>
      </c>
      <c r="E563" s="73">
        <v>0.4257997</v>
      </c>
      <c r="F563" s="55">
        <v>0.10698023</v>
      </c>
      <c r="G563" s="110">
        <f t="shared" si="36"/>
        <v>2.9801718504437691</v>
      </c>
      <c r="H563" s="111"/>
      <c r="I563" s="112">
        <v>0</v>
      </c>
      <c r="J563" s="79" t="str">
        <f t="shared" si="38"/>
        <v/>
      </c>
      <c r="K563" s="81">
        <f t="shared" si="37"/>
        <v>0</v>
      </c>
      <c r="L563" s="62"/>
    </row>
    <row r="564" spans="1:12" x14ac:dyDescent="0.15">
      <c r="A564" s="34" t="s">
        <v>1495</v>
      </c>
      <c r="B564" s="34" t="s">
        <v>1037</v>
      </c>
      <c r="C564" s="34" t="s">
        <v>844</v>
      </c>
      <c r="D564" s="34" t="s">
        <v>847</v>
      </c>
      <c r="E564" s="73">
        <v>0.40338071999999997</v>
      </c>
      <c r="F564" s="55">
        <v>2.885E-3</v>
      </c>
      <c r="G564" s="110">
        <f t="shared" si="36"/>
        <v>138.820006932409</v>
      </c>
      <c r="H564" s="111">
        <v>6.2692023099999998</v>
      </c>
      <c r="I564" s="112">
        <v>2.8653200000000001</v>
      </c>
      <c r="J564" s="79">
        <f t="shared" si="38"/>
        <v>1.1879588702134489</v>
      </c>
      <c r="K564" s="81">
        <f t="shared" si="37"/>
        <v>15.541650850343071</v>
      </c>
      <c r="L564" s="62"/>
    </row>
    <row r="565" spans="1:12" x14ac:dyDescent="0.15">
      <c r="A565" s="34" t="s">
        <v>1471</v>
      </c>
      <c r="B565" s="34" t="s">
        <v>1719</v>
      </c>
      <c r="C565" s="34" t="s">
        <v>844</v>
      </c>
      <c r="D565" s="34" t="s">
        <v>847</v>
      </c>
      <c r="E565" s="73">
        <v>0.39752399999999999</v>
      </c>
      <c r="F565" s="55">
        <v>0.14425099999999999</v>
      </c>
      <c r="G565" s="110">
        <f t="shared" si="36"/>
        <v>1.7557798559455393</v>
      </c>
      <c r="H565" s="111">
        <v>0.26921499999999998</v>
      </c>
      <c r="I565" s="112">
        <v>1.8667874499999999</v>
      </c>
      <c r="J565" s="79">
        <f t="shared" si="38"/>
        <v>-0.855787009924456</v>
      </c>
      <c r="K565" s="81">
        <f t="shared" si="37"/>
        <v>0.67722955092019599</v>
      </c>
      <c r="L565" s="62"/>
    </row>
    <row r="566" spans="1:12" x14ac:dyDescent="0.15">
      <c r="A566" s="34" t="s">
        <v>1426</v>
      </c>
      <c r="B566" s="34" t="s">
        <v>829</v>
      </c>
      <c r="C566" s="34" t="s">
        <v>844</v>
      </c>
      <c r="D566" s="34" t="s">
        <v>847</v>
      </c>
      <c r="E566" s="73">
        <v>0.38745600000000002</v>
      </c>
      <c r="F566" s="55">
        <v>0</v>
      </c>
      <c r="G566" s="110" t="str">
        <f t="shared" si="36"/>
        <v/>
      </c>
      <c r="H566" s="111">
        <v>0.38745600000000002</v>
      </c>
      <c r="I566" s="112">
        <v>0</v>
      </c>
      <c r="J566" s="79" t="str">
        <f t="shared" si="38"/>
        <v/>
      </c>
      <c r="K566" s="81">
        <f t="shared" si="37"/>
        <v>1</v>
      </c>
      <c r="L566" s="62"/>
    </row>
    <row r="567" spans="1:12" x14ac:dyDescent="0.15">
      <c r="A567" s="34" t="s">
        <v>438</v>
      </c>
      <c r="B567" s="34" t="s">
        <v>1614</v>
      </c>
      <c r="C567" s="34" t="s">
        <v>844</v>
      </c>
      <c r="D567" s="34" t="s">
        <v>847</v>
      </c>
      <c r="E567" s="73">
        <v>0.38351837</v>
      </c>
      <c r="F567" s="55">
        <v>1.2263609900000001</v>
      </c>
      <c r="G567" s="110">
        <f t="shared" si="36"/>
        <v>-0.68727122509009364</v>
      </c>
      <c r="H567" s="111">
        <v>3.7711177299999998</v>
      </c>
      <c r="I567" s="112">
        <v>0.1064017</v>
      </c>
      <c r="J567" s="79">
        <f t="shared" si="38"/>
        <v>34.44226953140786</v>
      </c>
      <c r="K567" s="81">
        <f t="shared" si="37"/>
        <v>9.8329520173961935</v>
      </c>
      <c r="L567" s="62"/>
    </row>
    <row r="568" spans="1:12" x14ac:dyDescent="0.15">
      <c r="A568" s="34" t="s">
        <v>1622</v>
      </c>
      <c r="B568" s="34" t="s">
        <v>1624</v>
      </c>
      <c r="C568" s="34" t="s">
        <v>844</v>
      </c>
      <c r="D568" s="34" t="s">
        <v>847</v>
      </c>
      <c r="E568" s="73">
        <v>0.38046232000000002</v>
      </c>
      <c r="F568" s="55">
        <v>1.05128205</v>
      </c>
      <c r="G568" s="110">
        <f t="shared" si="36"/>
        <v>-0.63809681711963018</v>
      </c>
      <c r="H568" s="111">
        <v>15.220100449999999</v>
      </c>
      <c r="I568" s="112">
        <v>1.3856656399999998</v>
      </c>
      <c r="J568" s="79">
        <f t="shared" si="38"/>
        <v>9.9839632380579211</v>
      </c>
      <c r="K568" s="81">
        <f t="shared" si="37"/>
        <v>40.004225516997316</v>
      </c>
      <c r="L568" s="62"/>
    </row>
    <row r="569" spans="1:12" x14ac:dyDescent="0.15">
      <c r="A569" s="34" t="s">
        <v>646</v>
      </c>
      <c r="B569" s="34" t="s">
        <v>414</v>
      </c>
      <c r="C569" s="34" t="s">
        <v>354</v>
      </c>
      <c r="D569" s="34" t="s">
        <v>847</v>
      </c>
      <c r="E569" s="73">
        <v>0.36730707000000001</v>
      </c>
      <c r="F569" s="55">
        <v>1.34073066</v>
      </c>
      <c r="G569" s="110">
        <f t="shared" si="36"/>
        <v>-0.72603962827254209</v>
      </c>
      <c r="H569" s="111">
        <v>1.209176E-2</v>
      </c>
      <c r="I569" s="112">
        <v>7.6455549999999997E-2</v>
      </c>
      <c r="J569" s="79">
        <f t="shared" si="38"/>
        <v>-0.84184588299999152</v>
      </c>
      <c r="K569" s="81">
        <f t="shared" si="37"/>
        <v>3.2920030643570242E-2</v>
      </c>
      <c r="L569" s="62"/>
    </row>
    <row r="570" spans="1:12" x14ac:dyDescent="0.15">
      <c r="A570" s="34" t="s">
        <v>1651</v>
      </c>
      <c r="B570" s="34" t="s">
        <v>1652</v>
      </c>
      <c r="C570" s="34" t="s">
        <v>844</v>
      </c>
      <c r="D570" s="34" t="s">
        <v>847</v>
      </c>
      <c r="E570" s="73">
        <v>0.36041934999999997</v>
      </c>
      <c r="F570" s="55">
        <v>0.27247300000000002</v>
      </c>
      <c r="G570" s="110">
        <f t="shared" si="36"/>
        <v>0.32277088005050025</v>
      </c>
      <c r="H570" s="111">
        <v>3.9904210000000002E-2</v>
      </c>
      <c r="I570" s="112">
        <v>0</v>
      </c>
      <c r="J570" s="79" t="str">
        <f t="shared" si="38"/>
        <v/>
      </c>
      <c r="K570" s="81">
        <f t="shared" si="37"/>
        <v>0.11071605894633572</v>
      </c>
      <c r="L570" s="62"/>
    </row>
    <row r="571" spans="1:12" x14ac:dyDescent="0.15">
      <c r="A571" s="34" t="s">
        <v>132</v>
      </c>
      <c r="B571" s="34" t="s">
        <v>553</v>
      </c>
      <c r="C571" s="34" t="s">
        <v>844</v>
      </c>
      <c r="D571" s="34" t="s">
        <v>847</v>
      </c>
      <c r="E571" s="73">
        <v>0.3563923</v>
      </c>
      <c r="F571" s="55">
        <v>0.2753892</v>
      </c>
      <c r="G571" s="110">
        <f t="shared" si="36"/>
        <v>0.29414043833236736</v>
      </c>
      <c r="H571" s="111">
        <v>0.2597333</v>
      </c>
      <c r="I571" s="112">
        <v>0.2753892</v>
      </c>
      <c r="J571" s="79">
        <f t="shared" si="38"/>
        <v>-5.6850087076762645E-2</v>
      </c>
      <c r="K571" s="81">
        <f t="shared" si="37"/>
        <v>0.72878482503690456</v>
      </c>
      <c r="L571" s="62"/>
    </row>
    <row r="572" spans="1:12" x14ac:dyDescent="0.15">
      <c r="A572" s="34" t="s">
        <v>838</v>
      </c>
      <c r="B572" s="34" t="s">
        <v>839</v>
      </c>
      <c r="C572" s="34" t="s">
        <v>844</v>
      </c>
      <c r="D572" s="34" t="s">
        <v>848</v>
      </c>
      <c r="E572" s="73">
        <v>0.35375604999999999</v>
      </c>
      <c r="F572" s="55">
        <v>0.47510256000000001</v>
      </c>
      <c r="G572" s="110">
        <f t="shared" si="36"/>
        <v>-0.25541118953347675</v>
      </c>
      <c r="H572" s="111">
        <v>2.0718000000000001E-4</v>
      </c>
      <c r="I572" s="112">
        <v>2.8615999999999997E-3</v>
      </c>
      <c r="J572" s="79">
        <f t="shared" si="38"/>
        <v>-0.9275999440872239</v>
      </c>
      <c r="K572" s="81">
        <f t="shared" si="37"/>
        <v>5.8565782832548032E-4</v>
      </c>
      <c r="L572" s="62"/>
    </row>
    <row r="573" spans="1:12" x14ac:dyDescent="0.15">
      <c r="A573" s="34" t="s">
        <v>143</v>
      </c>
      <c r="B573" s="34" t="s">
        <v>1819</v>
      </c>
      <c r="C573" s="34" t="s">
        <v>844</v>
      </c>
      <c r="D573" s="34" t="s">
        <v>847</v>
      </c>
      <c r="E573" s="73">
        <v>0.33752871000000001</v>
      </c>
      <c r="F573" s="55">
        <v>0</v>
      </c>
      <c r="G573" s="110" t="str">
        <f t="shared" si="36"/>
        <v/>
      </c>
      <c r="H573" s="111"/>
      <c r="I573" s="112">
        <v>9.6659999999999992E-3</v>
      </c>
      <c r="J573" s="79">
        <f t="shared" si="38"/>
        <v>-1</v>
      </c>
      <c r="K573" s="81">
        <f t="shared" si="37"/>
        <v>0</v>
      </c>
      <c r="L573" s="62"/>
    </row>
    <row r="574" spans="1:12" x14ac:dyDescent="0.15">
      <c r="A574" s="34" t="s">
        <v>1443</v>
      </c>
      <c r="B574" s="34" t="s">
        <v>373</v>
      </c>
      <c r="C574" s="34" t="s">
        <v>844</v>
      </c>
      <c r="D574" s="34" t="s">
        <v>847</v>
      </c>
      <c r="E574" s="73">
        <v>0.31974565999999999</v>
      </c>
      <c r="F574" s="55">
        <v>3.0196669999999998E-2</v>
      </c>
      <c r="G574" s="110">
        <f t="shared" si="36"/>
        <v>9.5887722056769835</v>
      </c>
      <c r="H574" s="111">
        <v>0.30781436000000001</v>
      </c>
      <c r="I574" s="112">
        <v>3.0196669999999998E-2</v>
      </c>
      <c r="J574" s="79">
        <f t="shared" si="38"/>
        <v>9.193652478899164</v>
      </c>
      <c r="K574" s="81">
        <f t="shared" si="37"/>
        <v>0.96268502909468734</v>
      </c>
      <c r="L574" s="62"/>
    </row>
    <row r="575" spans="1:12" x14ac:dyDescent="0.15">
      <c r="A575" s="34" t="s">
        <v>1056</v>
      </c>
      <c r="B575" s="34" t="s">
        <v>1057</v>
      </c>
      <c r="C575" s="34" t="s">
        <v>844</v>
      </c>
      <c r="D575" s="34" t="s">
        <v>847</v>
      </c>
      <c r="E575" s="73">
        <v>0.31186447299999998</v>
      </c>
      <c r="F575" s="55">
        <v>1.0734603999999999</v>
      </c>
      <c r="G575" s="110">
        <f t="shared" si="36"/>
        <v>-0.70947743111902406</v>
      </c>
      <c r="H575" s="111">
        <v>6.1902337599999999</v>
      </c>
      <c r="I575" s="112">
        <v>10.440837929999999</v>
      </c>
      <c r="J575" s="79">
        <f t="shared" si="38"/>
        <v>-0.40711331777180448</v>
      </c>
      <c r="K575" s="81">
        <f t="shared" si="37"/>
        <v>19.849114907038484</v>
      </c>
      <c r="L575" s="62"/>
    </row>
    <row r="576" spans="1:12" x14ac:dyDescent="0.15">
      <c r="A576" s="34" t="s">
        <v>859</v>
      </c>
      <c r="B576" s="34" t="s">
        <v>860</v>
      </c>
      <c r="C576" s="34" t="s">
        <v>844</v>
      </c>
      <c r="D576" s="34" t="s">
        <v>848</v>
      </c>
      <c r="E576" s="73">
        <v>0.30775448</v>
      </c>
      <c r="F576" s="55">
        <v>0.28667061300000002</v>
      </c>
      <c r="G576" s="110">
        <f t="shared" si="36"/>
        <v>7.3547360782320492E-2</v>
      </c>
      <c r="H576" s="111">
        <v>7.5774999999999996E-4</v>
      </c>
      <c r="I576" s="112">
        <v>0.11259</v>
      </c>
      <c r="J576" s="79">
        <f t="shared" si="38"/>
        <v>-0.99326982858157919</v>
      </c>
      <c r="K576" s="81">
        <f t="shared" si="37"/>
        <v>2.4621899898906426E-3</v>
      </c>
      <c r="L576" s="62"/>
    </row>
    <row r="577" spans="1:12" x14ac:dyDescent="0.15">
      <c r="A577" s="34" t="s">
        <v>234</v>
      </c>
      <c r="B577" s="34" t="s">
        <v>1374</v>
      </c>
      <c r="C577" s="34" t="s">
        <v>844</v>
      </c>
      <c r="D577" s="34" t="s">
        <v>847</v>
      </c>
      <c r="E577" s="73">
        <v>0.29988948999999998</v>
      </c>
      <c r="F577" s="55">
        <v>0.15729567999999999</v>
      </c>
      <c r="G577" s="110">
        <f t="shared" si="36"/>
        <v>0.90653354243422313</v>
      </c>
      <c r="H577" s="111">
        <v>0.54338575</v>
      </c>
      <c r="I577" s="112">
        <v>1.2158635800000002</v>
      </c>
      <c r="J577" s="79">
        <f t="shared" si="38"/>
        <v>-0.55308658065076677</v>
      </c>
      <c r="K577" s="81">
        <f t="shared" si="37"/>
        <v>1.8119532965293317</v>
      </c>
      <c r="L577" s="62"/>
    </row>
    <row r="578" spans="1:12" x14ac:dyDescent="0.15">
      <c r="A578" s="34" t="s">
        <v>1117</v>
      </c>
      <c r="B578" s="34" t="s">
        <v>1129</v>
      </c>
      <c r="C578" s="34" t="s">
        <v>844</v>
      </c>
      <c r="D578" s="34" t="s">
        <v>847</v>
      </c>
      <c r="E578" s="73">
        <v>0.29677500000000001</v>
      </c>
      <c r="F578" s="55">
        <v>0.97189999999999999</v>
      </c>
      <c r="G578" s="110">
        <f t="shared" si="36"/>
        <v>-0.69464451075213496</v>
      </c>
      <c r="H578" s="111"/>
      <c r="I578" s="112">
        <v>0</v>
      </c>
      <c r="J578" s="79" t="str">
        <f t="shared" si="38"/>
        <v/>
      </c>
      <c r="K578" s="81">
        <f t="shared" si="37"/>
        <v>0</v>
      </c>
      <c r="L578" s="62"/>
    </row>
    <row r="579" spans="1:12" x14ac:dyDescent="0.15">
      <c r="A579" s="34" t="s">
        <v>1266</v>
      </c>
      <c r="B579" s="34" t="s">
        <v>1267</v>
      </c>
      <c r="C579" s="34" t="s">
        <v>844</v>
      </c>
      <c r="D579" s="34" t="s">
        <v>847</v>
      </c>
      <c r="E579" s="73">
        <v>0.29373368999999999</v>
      </c>
      <c r="F579" s="55">
        <v>0.37433799000000001</v>
      </c>
      <c r="G579" s="110">
        <f t="shared" si="36"/>
        <v>-0.21532492601138353</v>
      </c>
      <c r="H579" s="111">
        <v>12.90093368</v>
      </c>
      <c r="I579" s="112">
        <v>38.661445299999997</v>
      </c>
      <c r="J579" s="79">
        <f t="shared" si="38"/>
        <v>-0.66631010351803899</v>
      </c>
      <c r="K579" s="81">
        <f t="shared" si="37"/>
        <v>43.920510718399377</v>
      </c>
      <c r="L579" s="62"/>
    </row>
    <row r="580" spans="1:12" x14ac:dyDescent="0.15">
      <c r="A580" s="34" t="s">
        <v>927</v>
      </c>
      <c r="B580" s="34" t="s">
        <v>1665</v>
      </c>
      <c r="C580" s="34" t="s">
        <v>844</v>
      </c>
      <c r="D580" s="34" t="s">
        <v>847</v>
      </c>
      <c r="E580" s="73">
        <v>0.2907864</v>
      </c>
      <c r="F580" s="55">
        <v>0.2579033</v>
      </c>
      <c r="G580" s="110">
        <f t="shared" si="36"/>
        <v>0.12750166438351118</v>
      </c>
      <c r="H580" s="111">
        <v>1.4394981499999999</v>
      </c>
      <c r="I580" s="112">
        <v>1.6067884099999998</v>
      </c>
      <c r="J580" s="79">
        <f t="shared" si="38"/>
        <v>-0.10411467929370988</v>
      </c>
      <c r="K580" s="81">
        <f t="shared" si="37"/>
        <v>4.9503627060962963</v>
      </c>
      <c r="L580" s="62"/>
    </row>
    <row r="581" spans="1:12" x14ac:dyDescent="0.15">
      <c r="A581" s="34" t="s">
        <v>1723</v>
      </c>
      <c r="B581" s="34" t="s">
        <v>1820</v>
      </c>
      <c r="C581" s="34" t="s">
        <v>844</v>
      </c>
      <c r="D581" s="34" t="s">
        <v>847</v>
      </c>
      <c r="E581" s="73">
        <v>0.27623367999999998</v>
      </c>
      <c r="F581" s="55">
        <v>0</v>
      </c>
      <c r="G581" s="110" t="str">
        <f t="shared" si="36"/>
        <v/>
      </c>
      <c r="H581" s="111"/>
      <c r="I581" s="112">
        <v>0</v>
      </c>
      <c r="J581" s="79" t="str">
        <f t="shared" si="38"/>
        <v/>
      </c>
      <c r="K581" s="81">
        <f t="shared" si="37"/>
        <v>0</v>
      </c>
      <c r="L581" s="62"/>
    </row>
    <row r="582" spans="1:12" x14ac:dyDescent="0.15">
      <c r="A582" s="34" t="s">
        <v>795</v>
      </c>
      <c r="B582" s="34" t="s">
        <v>796</v>
      </c>
      <c r="C582" s="34" t="s">
        <v>845</v>
      </c>
      <c r="D582" s="34" t="s">
        <v>847</v>
      </c>
      <c r="E582" s="73">
        <v>0.275969925</v>
      </c>
      <c r="F582" s="55">
        <v>9.8775500000000002E-2</v>
      </c>
      <c r="G582" s="110">
        <f t="shared" si="36"/>
        <v>1.7939106863544096</v>
      </c>
      <c r="H582" s="111">
        <v>2.7764251400000002</v>
      </c>
      <c r="I582" s="112">
        <v>1.50364049</v>
      </c>
      <c r="J582" s="79">
        <f t="shared" si="38"/>
        <v>0.84646872604501366</v>
      </c>
      <c r="K582" s="81">
        <f t="shared" si="37"/>
        <v>10.060607654982695</v>
      </c>
      <c r="L582" s="62"/>
    </row>
    <row r="583" spans="1:12" x14ac:dyDescent="0.15">
      <c r="A583" s="34" t="s">
        <v>793</v>
      </c>
      <c r="B583" s="34" t="s">
        <v>794</v>
      </c>
      <c r="C583" s="34" t="s">
        <v>845</v>
      </c>
      <c r="D583" s="34" t="s">
        <v>848</v>
      </c>
      <c r="E583" s="73">
        <v>0.27572137000000002</v>
      </c>
      <c r="F583" s="55">
        <v>5.7585997500000001</v>
      </c>
      <c r="G583" s="110">
        <f t="shared" si="36"/>
        <v>-0.95212006703539342</v>
      </c>
      <c r="H583" s="111">
        <v>20.137104190000002</v>
      </c>
      <c r="I583" s="112">
        <v>30.146974579999998</v>
      </c>
      <c r="J583" s="79">
        <f t="shared" si="38"/>
        <v>-0.33203565297861459</v>
      </c>
      <c r="K583" s="81">
        <f t="shared" si="37"/>
        <v>73.034252622493497</v>
      </c>
      <c r="L583" s="62"/>
    </row>
    <row r="584" spans="1:12" x14ac:dyDescent="0.15">
      <c r="A584" s="34" t="s">
        <v>277</v>
      </c>
      <c r="B584" s="34" t="s">
        <v>1204</v>
      </c>
      <c r="C584" s="34" t="s">
        <v>844</v>
      </c>
      <c r="D584" s="34" t="s">
        <v>847</v>
      </c>
      <c r="E584" s="73">
        <v>0.27198</v>
      </c>
      <c r="F584" s="55">
        <v>0</v>
      </c>
      <c r="G584" s="110" t="str">
        <f t="shared" ref="G584:G647" si="39">IF(ISERROR(E584/F584-1),"",((E584/F584-1)))</f>
        <v/>
      </c>
      <c r="H584" s="111"/>
      <c r="I584" s="112">
        <v>0</v>
      </c>
      <c r="J584" s="79" t="str">
        <f t="shared" si="38"/>
        <v/>
      </c>
      <c r="K584" s="81">
        <f t="shared" si="37"/>
        <v>0</v>
      </c>
      <c r="L584" s="62"/>
    </row>
    <row r="585" spans="1:12" x14ac:dyDescent="0.15">
      <c r="A585" s="34" t="s">
        <v>930</v>
      </c>
      <c r="B585" s="34" t="s">
        <v>351</v>
      </c>
      <c r="C585" s="34" t="s">
        <v>844</v>
      </c>
      <c r="D585" s="34" t="s">
        <v>847</v>
      </c>
      <c r="E585" s="73">
        <v>0.25902939000000003</v>
      </c>
      <c r="F585" s="55">
        <v>8.4246290399999992</v>
      </c>
      <c r="G585" s="110">
        <f t="shared" si="39"/>
        <v>-0.96925331800722225</v>
      </c>
      <c r="H585" s="111"/>
      <c r="I585" s="112">
        <v>15.48976251</v>
      </c>
      <c r="J585" s="79">
        <f t="shared" si="38"/>
        <v>-1</v>
      </c>
      <c r="K585" s="81">
        <f t="shared" si="37"/>
        <v>0</v>
      </c>
      <c r="L585" s="62"/>
    </row>
    <row r="586" spans="1:12" x14ac:dyDescent="0.15">
      <c r="A586" s="34" t="s">
        <v>832</v>
      </c>
      <c r="B586" s="34" t="s">
        <v>833</v>
      </c>
      <c r="C586" s="34" t="s">
        <v>844</v>
      </c>
      <c r="D586" s="34" t="s">
        <v>848</v>
      </c>
      <c r="E586" s="73">
        <v>0.258967375</v>
      </c>
      <c r="F586" s="55">
        <v>0.48395816999999997</v>
      </c>
      <c r="G586" s="110">
        <f t="shared" si="39"/>
        <v>-0.46489719349091674</v>
      </c>
      <c r="H586" s="111"/>
      <c r="I586" s="112">
        <v>0</v>
      </c>
      <c r="J586" s="79" t="str">
        <f t="shared" si="38"/>
        <v/>
      </c>
      <c r="K586" s="81">
        <f t="shared" si="37"/>
        <v>0</v>
      </c>
      <c r="L586" s="62"/>
    </row>
    <row r="587" spans="1:12" x14ac:dyDescent="0.15">
      <c r="A587" s="34" t="s">
        <v>306</v>
      </c>
      <c r="B587" s="34" t="s">
        <v>307</v>
      </c>
      <c r="C587" s="34" t="s">
        <v>844</v>
      </c>
      <c r="D587" s="34" t="s">
        <v>848</v>
      </c>
      <c r="E587" s="73">
        <v>0.25420913000000001</v>
      </c>
      <c r="F587" s="55">
        <v>0.28630434000000005</v>
      </c>
      <c r="G587" s="110">
        <f t="shared" si="39"/>
        <v>-0.11210172364135329</v>
      </c>
      <c r="H587" s="111">
        <v>2.1547740000000003E-2</v>
      </c>
      <c r="I587" s="112">
        <v>1.8868296</v>
      </c>
      <c r="J587" s="79">
        <f t="shared" si="38"/>
        <v>-0.98857992263848304</v>
      </c>
      <c r="K587" s="81">
        <f t="shared" si="37"/>
        <v>8.476383204647292E-2</v>
      </c>
      <c r="L587" s="62"/>
    </row>
    <row r="588" spans="1:12" x14ac:dyDescent="0.15">
      <c r="A588" s="34" t="s">
        <v>1119</v>
      </c>
      <c r="B588" s="34" t="s">
        <v>1132</v>
      </c>
      <c r="C588" s="34" t="s">
        <v>844</v>
      </c>
      <c r="D588" s="34" t="s">
        <v>847</v>
      </c>
      <c r="E588" s="73">
        <v>0.2506428</v>
      </c>
      <c r="F588" s="55">
        <v>2.124011E-2</v>
      </c>
      <c r="G588" s="110">
        <f t="shared" si="39"/>
        <v>10.800447361148318</v>
      </c>
      <c r="H588" s="111">
        <v>1.4458303000000001</v>
      </c>
      <c r="I588" s="112">
        <v>1.002011E-2</v>
      </c>
      <c r="J588" s="79">
        <f t="shared" si="38"/>
        <v>143.29285706444341</v>
      </c>
      <c r="K588" s="81">
        <f t="shared" si="37"/>
        <v>5.7684892604136246</v>
      </c>
      <c r="L588" s="62"/>
    </row>
    <row r="589" spans="1:12" x14ac:dyDescent="0.15">
      <c r="A589" s="34" t="s">
        <v>1639</v>
      </c>
      <c r="B589" s="34" t="s">
        <v>1640</v>
      </c>
      <c r="C589" s="34" t="s">
        <v>844</v>
      </c>
      <c r="D589" s="34" t="s">
        <v>847</v>
      </c>
      <c r="E589" s="73">
        <v>0.24400057999999999</v>
      </c>
      <c r="F589" s="55">
        <v>8.2994310000000002E-2</v>
      </c>
      <c r="G589" s="110">
        <f t="shared" si="39"/>
        <v>1.9399675712708495</v>
      </c>
      <c r="H589" s="111">
        <v>2.5346500000000003E-3</v>
      </c>
      <c r="I589" s="112">
        <v>1.5905497099999999</v>
      </c>
      <c r="J589" s="79">
        <f t="shared" si="38"/>
        <v>-0.998406431446899</v>
      </c>
      <c r="K589" s="81">
        <f t="shared" si="37"/>
        <v>1.038788514355171E-2</v>
      </c>
      <c r="L589" s="62"/>
    </row>
    <row r="590" spans="1:12" x14ac:dyDescent="0.15">
      <c r="A590" s="34" t="s">
        <v>863</v>
      </c>
      <c r="B590" s="34" t="s">
        <v>864</v>
      </c>
      <c r="C590" s="34" t="s">
        <v>844</v>
      </c>
      <c r="D590" s="34" t="s">
        <v>848</v>
      </c>
      <c r="E590" s="73">
        <v>0.24356312499999999</v>
      </c>
      <c r="F590" s="55">
        <v>0.20126422899999999</v>
      </c>
      <c r="G590" s="110">
        <f t="shared" si="39"/>
        <v>0.21016599030123739</v>
      </c>
      <c r="H590" s="111">
        <v>5.0227792199999994</v>
      </c>
      <c r="I590" s="112">
        <v>2.0348770000000002E-2</v>
      </c>
      <c r="J590" s="79">
        <f t="shared" si="38"/>
        <v>245.83453692778477</v>
      </c>
      <c r="K590" s="81">
        <f t="shared" si="37"/>
        <v>20.622083987467313</v>
      </c>
      <c r="L590" s="62"/>
    </row>
    <row r="591" spans="1:12" x14ac:dyDescent="0.15">
      <c r="A591" s="34" t="s">
        <v>593</v>
      </c>
      <c r="B591" s="34" t="s">
        <v>594</v>
      </c>
      <c r="C591" s="34" t="s">
        <v>844</v>
      </c>
      <c r="D591" s="34" t="s">
        <v>847</v>
      </c>
      <c r="E591" s="73">
        <v>0.24111807300000002</v>
      </c>
      <c r="F591" s="55">
        <v>4.8736359999999999E-2</v>
      </c>
      <c r="G591" s="110">
        <f t="shared" si="39"/>
        <v>3.9473960098784566</v>
      </c>
      <c r="H591" s="111">
        <v>0.17599082999999999</v>
      </c>
      <c r="I591" s="112">
        <v>3.4255480000000005E-2</v>
      </c>
      <c r="J591" s="79">
        <f t="shared" si="38"/>
        <v>4.1375963787399845</v>
      </c>
      <c r="K591" s="81">
        <f t="shared" si="37"/>
        <v>0.7298948096686223</v>
      </c>
      <c r="L591" s="62"/>
    </row>
    <row r="592" spans="1:12" x14ac:dyDescent="0.15">
      <c r="A592" s="34" t="s">
        <v>1498</v>
      </c>
      <c r="B592" s="34" t="s">
        <v>506</v>
      </c>
      <c r="C592" s="34" t="s">
        <v>845</v>
      </c>
      <c r="D592" s="34" t="s">
        <v>848</v>
      </c>
      <c r="E592" s="73">
        <v>0.22946625000000001</v>
      </c>
      <c r="F592" s="55">
        <v>14.552510659999999</v>
      </c>
      <c r="G592" s="110">
        <f t="shared" si="39"/>
        <v>-0.98423184456887391</v>
      </c>
      <c r="H592" s="111">
        <v>0.11501449000000001</v>
      </c>
      <c r="I592" s="112">
        <v>19.343427809999998</v>
      </c>
      <c r="J592" s="79">
        <f t="shared" si="38"/>
        <v>-0.99405407918752953</v>
      </c>
      <c r="K592" s="81">
        <f t="shared" si="37"/>
        <v>0.50122617160475669</v>
      </c>
      <c r="L592" s="62"/>
    </row>
    <row r="593" spans="1:12" x14ac:dyDescent="0.15">
      <c r="A593" s="34" t="s">
        <v>489</v>
      </c>
      <c r="B593" s="34" t="s">
        <v>490</v>
      </c>
      <c r="C593" s="34" t="s">
        <v>845</v>
      </c>
      <c r="D593" s="34" t="s">
        <v>848</v>
      </c>
      <c r="E593" s="73">
        <v>0.22255551999999998</v>
      </c>
      <c r="F593" s="55">
        <v>1.5666733500000001</v>
      </c>
      <c r="G593" s="110">
        <f t="shared" si="39"/>
        <v>-0.85794389111169855</v>
      </c>
      <c r="H593" s="111">
        <v>4.8697199999999996E-2</v>
      </c>
      <c r="I593" s="112">
        <v>0.10679947000000001</v>
      </c>
      <c r="J593" s="79">
        <f t="shared" si="38"/>
        <v>-0.54403144509986801</v>
      </c>
      <c r="K593" s="81">
        <f t="shared" si="37"/>
        <v>0.21880922117770882</v>
      </c>
      <c r="L593" s="62"/>
    </row>
    <row r="594" spans="1:12" x14ac:dyDescent="0.15">
      <c r="A594" s="34" t="s">
        <v>499</v>
      </c>
      <c r="B594" s="34" t="s">
        <v>500</v>
      </c>
      <c r="C594" s="34" t="s">
        <v>845</v>
      </c>
      <c r="D594" s="34" t="s">
        <v>848</v>
      </c>
      <c r="E594" s="73">
        <v>0.220034645</v>
      </c>
      <c r="F594" s="55">
        <v>6.8448814999999996E-2</v>
      </c>
      <c r="G594" s="110">
        <f t="shared" si="39"/>
        <v>2.2145866221350947</v>
      </c>
      <c r="H594" s="111"/>
      <c r="I594" s="112">
        <v>0</v>
      </c>
      <c r="J594" s="79" t="str">
        <f t="shared" si="38"/>
        <v/>
      </c>
      <c r="K594" s="81">
        <f t="shared" si="37"/>
        <v>0</v>
      </c>
      <c r="L594" s="62"/>
    </row>
    <row r="595" spans="1:12" x14ac:dyDescent="0.15">
      <c r="A595" s="34" t="s">
        <v>688</v>
      </c>
      <c r="B595" s="34" t="s">
        <v>689</v>
      </c>
      <c r="C595" s="34" t="s">
        <v>844</v>
      </c>
      <c r="D595" s="34" t="s">
        <v>847</v>
      </c>
      <c r="E595" s="73">
        <v>0.21710160000000001</v>
      </c>
      <c r="F595" s="55">
        <v>0.26898168</v>
      </c>
      <c r="G595" s="110">
        <f t="shared" si="39"/>
        <v>-0.192875886565955</v>
      </c>
      <c r="H595" s="111">
        <v>0.21285999999999999</v>
      </c>
      <c r="I595" s="112">
        <v>1.7618608</v>
      </c>
      <c r="J595" s="79">
        <f t="shared" si="38"/>
        <v>-0.87918455305890231</v>
      </c>
      <c r="K595" s="81">
        <f t="shared" si="37"/>
        <v>0.98046260368417359</v>
      </c>
      <c r="L595" s="62"/>
    </row>
    <row r="596" spans="1:12" x14ac:dyDescent="0.15">
      <c r="A596" s="34" t="s">
        <v>1223</v>
      </c>
      <c r="B596" s="34" t="s">
        <v>1029</v>
      </c>
      <c r="C596" s="34" t="s">
        <v>844</v>
      </c>
      <c r="D596" s="34" t="s">
        <v>848</v>
      </c>
      <c r="E596" s="73">
        <v>0.214329093</v>
      </c>
      <c r="F596" s="55">
        <v>0.12716171200000001</v>
      </c>
      <c r="G596" s="110">
        <f t="shared" si="39"/>
        <v>0.68548448765773129</v>
      </c>
      <c r="H596" s="111">
        <v>8.7538799999999986E-3</v>
      </c>
      <c r="I596" s="112">
        <v>1.4522500000000001E-2</v>
      </c>
      <c r="J596" s="79">
        <f t="shared" si="38"/>
        <v>-0.39721948700292664</v>
      </c>
      <c r="K596" s="81">
        <f t="shared" si="37"/>
        <v>4.0843171953328795E-2</v>
      </c>
      <c r="L596" s="62"/>
    </row>
    <row r="597" spans="1:12" x14ac:dyDescent="0.15">
      <c r="A597" s="34" t="s">
        <v>571</v>
      </c>
      <c r="B597" s="34" t="s">
        <v>572</v>
      </c>
      <c r="C597" s="34" t="s">
        <v>845</v>
      </c>
      <c r="D597" s="34" t="s">
        <v>848</v>
      </c>
      <c r="E597" s="73">
        <v>0.20776650799999999</v>
      </c>
      <c r="F597" s="55">
        <v>1.6130286579999999</v>
      </c>
      <c r="G597" s="110">
        <f t="shared" si="39"/>
        <v>-0.87119478195904443</v>
      </c>
      <c r="H597" s="111"/>
      <c r="I597" s="112">
        <v>3.0041999999999999E-2</v>
      </c>
      <c r="J597" s="79">
        <f t="shared" si="38"/>
        <v>-1</v>
      </c>
      <c r="K597" s="81">
        <f t="shared" si="37"/>
        <v>0</v>
      </c>
      <c r="L597" s="62"/>
    </row>
    <row r="598" spans="1:12" x14ac:dyDescent="0.15">
      <c r="A598" s="34" t="s">
        <v>694</v>
      </c>
      <c r="B598" s="34" t="s">
        <v>702</v>
      </c>
      <c r="C598" s="34" t="s">
        <v>844</v>
      </c>
      <c r="D598" s="34" t="s">
        <v>847</v>
      </c>
      <c r="E598" s="73">
        <v>0.20675197000000001</v>
      </c>
      <c r="F598" s="55">
        <v>5.0896209999999997E-2</v>
      </c>
      <c r="G598" s="110">
        <f t="shared" si="39"/>
        <v>3.062227226742424</v>
      </c>
      <c r="H598" s="111">
        <v>0.15428127999999999</v>
      </c>
      <c r="I598" s="112">
        <v>0</v>
      </c>
      <c r="J598" s="79" t="str">
        <f t="shared" si="38"/>
        <v/>
      </c>
      <c r="K598" s="81">
        <f t="shared" si="37"/>
        <v>0.7462143166036096</v>
      </c>
      <c r="L598" s="62"/>
    </row>
    <row r="599" spans="1:12" x14ac:dyDescent="0.15">
      <c r="A599" s="34" t="s">
        <v>432</v>
      </c>
      <c r="B599" s="34" t="s">
        <v>1283</v>
      </c>
      <c r="C599" s="34" t="s">
        <v>844</v>
      </c>
      <c r="D599" s="34" t="s">
        <v>847</v>
      </c>
      <c r="E599" s="73">
        <v>0.20170673</v>
      </c>
      <c r="F599" s="55">
        <v>4.5041835800000003</v>
      </c>
      <c r="G599" s="110">
        <f t="shared" si="39"/>
        <v>-0.95521791542963708</v>
      </c>
      <c r="H599" s="111">
        <v>6.43780368</v>
      </c>
      <c r="I599" s="112">
        <v>14.997996949999999</v>
      </c>
      <c r="J599" s="79">
        <f t="shared" si="38"/>
        <v>-0.57075576815609363</v>
      </c>
      <c r="K599" s="81">
        <f t="shared" si="37"/>
        <v>31.916652855360852</v>
      </c>
      <c r="L599" s="62"/>
    </row>
    <row r="600" spans="1:12" x14ac:dyDescent="0.15">
      <c r="A600" s="34" t="s">
        <v>1254</v>
      </c>
      <c r="B600" s="34" t="s">
        <v>1255</v>
      </c>
      <c r="C600" s="34" t="s">
        <v>844</v>
      </c>
      <c r="D600" s="34" t="s">
        <v>847</v>
      </c>
      <c r="E600" s="73">
        <v>0.20010338</v>
      </c>
      <c r="F600" s="55">
        <v>2.2317816400000003</v>
      </c>
      <c r="G600" s="110">
        <f t="shared" si="39"/>
        <v>-0.91033917637211137</v>
      </c>
      <c r="H600" s="111">
        <v>1.943835E-2</v>
      </c>
      <c r="I600" s="112">
        <v>5.0426393200000001</v>
      </c>
      <c r="J600" s="79">
        <f t="shared" si="38"/>
        <v>-0.99614520318300304</v>
      </c>
      <c r="K600" s="81">
        <f t="shared" si="37"/>
        <v>9.7141537539245967E-2</v>
      </c>
      <c r="L600" s="62"/>
    </row>
    <row r="601" spans="1:12" x14ac:dyDescent="0.15">
      <c r="A601" s="34" t="s">
        <v>658</v>
      </c>
      <c r="B601" s="34" t="s">
        <v>407</v>
      </c>
      <c r="C601" s="34" t="s">
        <v>845</v>
      </c>
      <c r="D601" s="34" t="s">
        <v>847</v>
      </c>
      <c r="E601" s="73">
        <v>0.19974014000000001</v>
      </c>
      <c r="F601" s="55">
        <v>0.17924973000000002</v>
      </c>
      <c r="G601" s="110">
        <f t="shared" si="39"/>
        <v>0.11431208292475525</v>
      </c>
      <c r="H601" s="111">
        <v>5.7121499999999999E-2</v>
      </c>
      <c r="I601" s="112">
        <v>0.138571</v>
      </c>
      <c r="J601" s="79">
        <f t="shared" si="38"/>
        <v>-0.5877817147888087</v>
      </c>
      <c r="K601" s="81">
        <f t="shared" si="37"/>
        <v>0.28597907260904093</v>
      </c>
      <c r="L601" s="62"/>
    </row>
    <row r="602" spans="1:12" x14ac:dyDescent="0.15">
      <c r="A602" s="34" t="s">
        <v>1451</v>
      </c>
      <c r="B602" s="34" t="s">
        <v>359</v>
      </c>
      <c r="C602" s="34" t="s">
        <v>844</v>
      </c>
      <c r="D602" s="34" t="s">
        <v>847</v>
      </c>
      <c r="E602" s="73">
        <v>0.19769522</v>
      </c>
      <c r="F602" s="55">
        <v>4.4393679700000002</v>
      </c>
      <c r="G602" s="110">
        <f t="shared" si="39"/>
        <v>-0.95546771041824674</v>
      </c>
      <c r="H602" s="111"/>
      <c r="I602" s="112">
        <v>0</v>
      </c>
      <c r="J602" s="79" t="str">
        <f t="shared" si="38"/>
        <v/>
      </c>
      <c r="K602" s="81">
        <f t="shared" si="37"/>
        <v>0</v>
      </c>
      <c r="L602" s="62"/>
    </row>
    <row r="603" spans="1:12" x14ac:dyDescent="0.15">
      <c r="A603" s="34" t="s">
        <v>709</v>
      </c>
      <c r="B603" s="34" t="s">
        <v>710</v>
      </c>
      <c r="C603" s="34" t="s">
        <v>845</v>
      </c>
      <c r="D603" s="34" t="s">
        <v>847</v>
      </c>
      <c r="E603" s="73">
        <v>0.19709740000000001</v>
      </c>
      <c r="F603" s="55">
        <v>9.1603970000000007E-2</v>
      </c>
      <c r="G603" s="110">
        <f t="shared" si="39"/>
        <v>1.1516250878646415</v>
      </c>
      <c r="H603" s="111">
        <v>0.16366417000000003</v>
      </c>
      <c r="I603" s="112">
        <v>0</v>
      </c>
      <c r="J603" s="79" t="str">
        <f t="shared" si="38"/>
        <v/>
      </c>
      <c r="K603" s="81">
        <f t="shared" si="37"/>
        <v>0.83037203940792736</v>
      </c>
      <c r="L603" s="62"/>
    </row>
    <row r="604" spans="1:12" x14ac:dyDescent="0.15">
      <c r="A604" s="34" t="s">
        <v>938</v>
      </c>
      <c r="B604" s="34" t="s">
        <v>1307</v>
      </c>
      <c r="C604" s="34" t="s">
        <v>844</v>
      </c>
      <c r="D604" s="34" t="s">
        <v>847</v>
      </c>
      <c r="E604" s="73">
        <v>0.186196959</v>
      </c>
      <c r="F604" s="55">
        <v>0.96590460900000008</v>
      </c>
      <c r="G604" s="110">
        <f t="shared" si="39"/>
        <v>-0.80723048915485607</v>
      </c>
      <c r="H604" s="111">
        <v>2.0277056600000001</v>
      </c>
      <c r="I604" s="112">
        <v>0.98182418999999999</v>
      </c>
      <c r="J604" s="79">
        <f t="shared" si="38"/>
        <v>1.065243126674237</v>
      </c>
      <c r="K604" s="81">
        <f t="shared" si="37"/>
        <v>10.890111583401318</v>
      </c>
      <c r="L604" s="62"/>
    </row>
    <row r="605" spans="1:12" x14ac:dyDescent="0.15">
      <c r="A605" s="34" t="s">
        <v>1459</v>
      </c>
      <c r="B605" s="34" t="s">
        <v>611</v>
      </c>
      <c r="C605" s="34" t="s">
        <v>844</v>
      </c>
      <c r="D605" s="34" t="s">
        <v>847</v>
      </c>
      <c r="E605" s="73">
        <v>0.18404925</v>
      </c>
      <c r="F605" s="55">
        <v>0.64964218000000007</v>
      </c>
      <c r="G605" s="110">
        <f t="shared" si="39"/>
        <v>-0.71669134845893168</v>
      </c>
      <c r="H605" s="111">
        <v>1.5962150000000001E-2</v>
      </c>
      <c r="I605" s="112">
        <v>0.37190718</v>
      </c>
      <c r="J605" s="79">
        <f t="shared" si="38"/>
        <v>-0.95708028546262536</v>
      </c>
      <c r="K605" s="81">
        <f t="shared" si="37"/>
        <v>8.6727601443635338E-2</v>
      </c>
      <c r="L605" s="62"/>
    </row>
    <row r="606" spans="1:12" x14ac:dyDescent="0.15">
      <c r="A606" s="34" t="s">
        <v>390</v>
      </c>
      <c r="B606" s="34" t="s">
        <v>391</v>
      </c>
      <c r="C606" s="34" t="s">
        <v>845</v>
      </c>
      <c r="D606" s="34" t="s">
        <v>848</v>
      </c>
      <c r="E606" s="73">
        <v>0.18221999999999999</v>
      </c>
      <c r="F606" s="55">
        <v>0</v>
      </c>
      <c r="G606" s="110" t="str">
        <f t="shared" si="39"/>
        <v/>
      </c>
      <c r="H606" s="111">
        <v>4.6224138059980602</v>
      </c>
      <c r="I606" s="112">
        <v>0</v>
      </c>
      <c r="J606" s="79" t="str">
        <f t="shared" si="38"/>
        <v/>
      </c>
      <c r="K606" s="81">
        <f t="shared" si="37"/>
        <v>25.367214389189225</v>
      </c>
      <c r="L606" s="62"/>
    </row>
    <row r="607" spans="1:12" x14ac:dyDescent="0.15">
      <c r="A607" s="34" t="s">
        <v>268</v>
      </c>
      <c r="B607" s="34" t="s">
        <v>1049</v>
      </c>
      <c r="C607" s="34" t="s">
        <v>844</v>
      </c>
      <c r="D607" s="34" t="s">
        <v>847</v>
      </c>
      <c r="E607" s="73">
        <v>0.16710457999999997</v>
      </c>
      <c r="F607" s="55">
        <v>0.36786108000000001</v>
      </c>
      <c r="G607" s="110">
        <f t="shared" si="39"/>
        <v>-0.54573998423535319</v>
      </c>
      <c r="H607" s="111">
        <v>0.13005548</v>
      </c>
      <c r="I607" s="112">
        <v>15.291208730000001</v>
      </c>
      <c r="J607" s="79">
        <f t="shared" si="38"/>
        <v>-0.9914947547773092</v>
      </c>
      <c r="K607" s="81">
        <f t="shared" si="37"/>
        <v>0.77828794399291756</v>
      </c>
      <c r="L607" s="62"/>
    </row>
    <row r="608" spans="1:12" x14ac:dyDescent="0.15">
      <c r="A608" s="34" t="s">
        <v>219</v>
      </c>
      <c r="B608" s="34" t="s">
        <v>173</v>
      </c>
      <c r="C608" s="34" t="s">
        <v>845</v>
      </c>
      <c r="D608" s="34" t="s">
        <v>848</v>
      </c>
      <c r="E608" s="73">
        <v>0.16408037</v>
      </c>
      <c r="F608" s="55">
        <v>0.34289389000000003</v>
      </c>
      <c r="G608" s="110">
        <f t="shared" si="39"/>
        <v>-0.52148354116196127</v>
      </c>
      <c r="H608" s="111">
        <v>1.3842288899999999</v>
      </c>
      <c r="I608" s="112">
        <v>0.21473254</v>
      </c>
      <c r="J608" s="79">
        <f t="shared" si="38"/>
        <v>5.446293095587655</v>
      </c>
      <c r="K608" s="81">
        <f t="shared" ref="K608:K671" si="40">IF(ISERROR(H608/E608),"",(H608/E608))</f>
        <v>8.4362857665423352</v>
      </c>
      <c r="L608" s="62"/>
    </row>
    <row r="609" spans="1:12" x14ac:dyDescent="0.15">
      <c r="A609" s="34" t="s">
        <v>1092</v>
      </c>
      <c r="B609" s="34" t="s">
        <v>1093</v>
      </c>
      <c r="C609" s="34" t="s">
        <v>845</v>
      </c>
      <c r="D609" s="34" t="s">
        <v>847</v>
      </c>
      <c r="E609" s="73">
        <v>0.15887475000000001</v>
      </c>
      <c r="F609" s="55">
        <v>1.2398842299999999</v>
      </c>
      <c r="G609" s="110">
        <f t="shared" si="39"/>
        <v>-0.87186323839282964</v>
      </c>
      <c r="H609" s="111">
        <v>0.12598617000000001</v>
      </c>
      <c r="I609" s="112">
        <v>1.10973502</v>
      </c>
      <c r="J609" s="79">
        <f t="shared" si="38"/>
        <v>-0.88647184442282445</v>
      </c>
      <c r="K609" s="81">
        <f t="shared" si="40"/>
        <v>0.79299051611410876</v>
      </c>
      <c r="L609" s="62"/>
    </row>
    <row r="610" spans="1:12" x14ac:dyDescent="0.15">
      <c r="A610" s="34" t="s">
        <v>1111</v>
      </c>
      <c r="B610" s="34" t="s">
        <v>1112</v>
      </c>
      <c r="C610" s="34" t="s">
        <v>844</v>
      </c>
      <c r="D610" s="34" t="s">
        <v>847</v>
      </c>
      <c r="E610" s="73">
        <v>0.15425898000000002</v>
      </c>
      <c r="F610" s="55">
        <v>0.57176244999999992</v>
      </c>
      <c r="G610" s="110">
        <f t="shared" si="39"/>
        <v>-0.73020442318308931</v>
      </c>
      <c r="H610" s="111">
        <v>2.7013542500000001</v>
      </c>
      <c r="I610" s="112">
        <v>6.7050179999999987E-2</v>
      </c>
      <c r="J610" s="79">
        <f t="shared" si="38"/>
        <v>39.288545832390021</v>
      </c>
      <c r="K610" s="81">
        <f t="shared" si="40"/>
        <v>17.511811954156574</v>
      </c>
      <c r="L610" s="62"/>
    </row>
    <row r="611" spans="1:12" x14ac:dyDescent="0.15">
      <c r="A611" s="34" t="s">
        <v>1485</v>
      </c>
      <c r="B611" s="34" t="s">
        <v>881</v>
      </c>
      <c r="C611" s="34" t="s">
        <v>844</v>
      </c>
      <c r="D611" s="34" t="s">
        <v>847</v>
      </c>
      <c r="E611" s="73">
        <v>0.15292924999999999</v>
      </c>
      <c r="F611" s="55">
        <v>3.5280989999999998E-2</v>
      </c>
      <c r="G611" s="110">
        <f t="shared" si="39"/>
        <v>3.3346076739910071</v>
      </c>
      <c r="H611" s="111">
        <v>39.687038680000001</v>
      </c>
      <c r="I611" s="112">
        <v>277.69557624000004</v>
      </c>
      <c r="J611" s="79">
        <f t="shared" si="38"/>
        <v>-0.85708436836710633</v>
      </c>
      <c r="K611" s="81">
        <f t="shared" si="40"/>
        <v>259.51241296220314</v>
      </c>
      <c r="L611" s="62"/>
    </row>
    <row r="612" spans="1:12" x14ac:dyDescent="0.15">
      <c r="A612" s="34" t="s">
        <v>400</v>
      </c>
      <c r="B612" s="34" t="s">
        <v>401</v>
      </c>
      <c r="C612" s="34" t="s">
        <v>845</v>
      </c>
      <c r="D612" s="34" t="s">
        <v>848</v>
      </c>
      <c r="E612" s="73">
        <v>0.14978959</v>
      </c>
      <c r="F612" s="55">
        <v>0.21238610999999999</v>
      </c>
      <c r="G612" s="110">
        <f t="shared" si="39"/>
        <v>-0.2947298201374845</v>
      </c>
      <c r="H612" s="111">
        <v>7.4739940000000005E-2</v>
      </c>
      <c r="I612" s="112">
        <v>6.0497760000000005E-2</v>
      </c>
      <c r="J612" s="79">
        <f t="shared" si="38"/>
        <v>0.23541665013712909</v>
      </c>
      <c r="K612" s="81">
        <f t="shared" si="40"/>
        <v>0.49896618316399693</v>
      </c>
      <c r="L612" s="62"/>
    </row>
    <row r="613" spans="1:12" x14ac:dyDescent="0.15">
      <c r="A613" s="34" t="s">
        <v>1447</v>
      </c>
      <c r="B613" s="34" t="s">
        <v>349</v>
      </c>
      <c r="C613" s="34" t="s">
        <v>844</v>
      </c>
      <c r="D613" s="34" t="s">
        <v>847</v>
      </c>
      <c r="E613" s="73">
        <v>0.14488420000000002</v>
      </c>
      <c r="F613" s="55">
        <v>4.3940542200000001</v>
      </c>
      <c r="G613" s="110">
        <f t="shared" si="39"/>
        <v>-0.96702721615483389</v>
      </c>
      <c r="H613" s="111"/>
      <c r="I613" s="112">
        <v>0</v>
      </c>
      <c r="J613" s="79" t="str">
        <f t="shared" si="38"/>
        <v/>
      </c>
      <c r="K613" s="81">
        <f t="shared" si="40"/>
        <v>0</v>
      </c>
      <c r="L613" s="62"/>
    </row>
    <row r="614" spans="1:12" x14ac:dyDescent="0.15">
      <c r="A614" s="34" t="s">
        <v>116</v>
      </c>
      <c r="B614" s="34" t="s">
        <v>117</v>
      </c>
      <c r="C614" s="34" t="s">
        <v>844</v>
      </c>
      <c r="D614" s="34" t="s">
        <v>847</v>
      </c>
      <c r="E614" s="73">
        <v>0.14146347000000001</v>
      </c>
      <c r="F614" s="55">
        <v>0.22510432999999999</v>
      </c>
      <c r="G614" s="110">
        <f t="shared" si="39"/>
        <v>-0.37156486505612751</v>
      </c>
      <c r="H614" s="111">
        <v>50.429283840000004</v>
      </c>
      <c r="I614" s="112">
        <v>67.925962380000001</v>
      </c>
      <c r="J614" s="79">
        <f t="shared" si="38"/>
        <v>-0.25758455128125923</v>
      </c>
      <c r="K614" s="81">
        <f t="shared" si="40"/>
        <v>356.48272900417334</v>
      </c>
      <c r="L614" s="62"/>
    </row>
    <row r="615" spans="1:12" x14ac:dyDescent="0.15">
      <c r="A615" s="34" t="s">
        <v>242</v>
      </c>
      <c r="B615" s="34" t="s">
        <v>164</v>
      </c>
      <c r="C615" s="34" t="s">
        <v>844</v>
      </c>
      <c r="D615" s="34" t="s">
        <v>847</v>
      </c>
      <c r="E615" s="73">
        <v>0.13836951</v>
      </c>
      <c r="F615" s="55">
        <v>1.0555697399999999</v>
      </c>
      <c r="G615" s="110">
        <f t="shared" si="39"/>
        <v>-0.86891485729782292</v>
      </c>
      <c r="H615" s="111">
        <v>5.39228358</v>
      </c>
      <c r="I615" s="112">
        <v>10.59480318</v>
      </c>
      <c r="J615" s="79">
        <f t="shared" ref="J615:J678" si="41">IF(ISERROR(H615/I615-1),"",((H615/I615-1)))</f>
        <v>-0.49104447827977493</v>
      </c>
      <c r="K615" s="81">
        <f t="shared" si="40"/>
        <v>38.970171824703286</v>
      </c>
      <c r="L615" s="62"/>
    </row>
    <row r="616" spans="1:12" x14ac:dyDescent="0.15">
      <c r="A616" s="34" t="s">
        <v>834</v>
      </c>
      <c r="B616" s="34" t="s">
        <v>835</v>
      </c>
      <c r="C616" s="34" t="s">
        <v>844</v>
      </c>
      <c r="D616" s="34" t="s">
        <v>848</v>
      </c>
      <c r="E616" s="73">
        <v>0.13823098</v>
      </c>
      <c r="F616" s="55">
        <v>0.10069228</v>
      </c>
      <c r="G616" s="110">
        <f t="shared" si="39"/>
        <v>0.37280613767013726</v>
      </c>
      <c r="H616" s="111">
        <v>2.8392650000000002E-2</v>
      </c>
      <c r="I616" s="112">
        <v>2.818741E-2</v>
      </c>
      <c r="J616" s="79">
        <f t="shared" si="41"/>
        <v>7.2812649335289858E-3</v>
      </c>
      <c r="K616" s="81">
        <f t="shared" si="40"/>
        <v>0.20540004852747193</v>
      </c>
      <c r="L616" s="62"/>
    </row>
    <row r="617" spans="1:12" x14ac:dyDescent="0.15">
      <c r="A617" s="34" t="s">
        <v>1784</v>
      </c>
      <c r="B617" s="34" t="s">
        <v>1777</v>
      </c>
      <c r="C617" s="34" t="s">
        <v>844</v>
      </c>
      <c r="D617" s="34" t="s">
        <v>848</v>
      </c>
      <c r="E617" s="73">
        <v>0.13552500000000001</v>
      </c>
      <c r="F617" s="55">
        <v>0.1153575</v>
      </c>
      <c r="G617" s="110">
        <f t="shared" si="39"/>
        <v>0.17482608412977063</v>
      </c>
      <c r="H617" s="111"/>
      <c r="I617" s="112">
        <v>0</v>
      </c>
      <c r="J617" s="79" t="str">
        <f t="shared" si="41"/>
        <v/>
      </c>
      <c r="K617" s="81">
        <f t="shared" si="40"/>
        <v>0</v>
      </c>
      <c r="L617" s="62"/>
    </row>
    <row r="618" spans="1:12" x14ac:dyDescent="0.15">
      <c r="A618" s="34" t="s">
        <v>1455</v>
      </c>
      <c r="B618" s="34" t="s">
        <v>1718</v>
      </c>
      <c r="C618" s="34" t="s">
        <v>844</v>
      </c>
      <c r="D618" s="34" t="s">
        <v>847</v>
      </c>
      <c r="E618" s="73">
        <v>0.13256165</v>
      </c>
      <c r="F618" s="55">
        <v>2.31659952</v>
      </c>
      <c r="G618" s="110">
        <f t="shared" si="39"/>
        <v>-0.94277748533764694</v>
      </c>
      <c r="H618" s="111">
        <v>0.19647342000000001</v>
      </c>
      <c r="I618" s="112">
        <v>4.6695287400000005</v>
      </c>
      <c r="J618" s="79">
        <f t="shared" si="41"/>
        <v>-0.95792435790854558</v>
      </c>
      <c r="K618" s="81">
        <f t="shared" si="40"/>
        <v>1.4821286548560613</v>
      </c>
      <c r="L618" s="62"/>
    </row>
    <row r="619" spans="1:12" x14ac:dyDescent="0.15">
      <c r="A619" s="34" t="s">
        <v>1120</v>
      </c>
      <c r="B619" s="34" t="s">
        <v>1133</v>
      </c>
      <c r="C619" s="34" t="s">
        <v>844</v>
      </c>
      <c r="D619" s="34" t="s">
        <v>847</v>
      </c>
      <c r="E619" s="73">
        <v>0.13239091</v>
      </c>
      <c r="F619" s="55">
        <v>0.30429959000000001</v>
      </c>
      <c r="G619" s="110">
        <f t="shared" si="39"/>
        <v>-0.56493234184114405</v>
      </c>
      <c r="H619" s="111">
        <v>3.892851E-2</v>
      </c>
      <c r="I619" s="112">
        <v>0</v>
      </c>
      <c r="J619" s="79" t="str">
        <f t="shared" si="41"/>
        <v/>
      </c>
      <c r="K619" s="81">
        <f t="shared" si="40"/>
        <v>0.29404216649013137</v>
      </c>
      <c r="L619" s="62"/>
    </row>
    <row r="620" spans="1:12" x14ac:dyDescent="0.15">
      <c r="A620" s="34" t="s">
        <v>1407</v>
      </c>
      <c r="B620" s="34" t="s">
        <v>812</v>
      </c>
      <c r="C620" s="34" t="s">
        <v>844</v>
      </c>
      <c r="D620" s="34" t="s">
        <v>847</v>
      </c>
      <c r="E620" s="73">
        <v>0.12969801</v>
      </c>
      <c r="F620" s="55">
        <v>5.0175000000000001</v>
      </c>
      <c r="G620" s="110">
        <f t="shared" si="39"/>
        <v>-0.97415086995515698</v>
      </c>
      <c r="H620" s="111"/>
      <c r="I620" s="112">
        <v>0</v>
      </c>
      <c r="J620" s="79" t="str">
        <f t="shared" si="41"/>
        <v/>
      </c>
      <c r="K620" s="81">
        <f t="shared" si="40"/>
        <v>0</v>
      </c>
      <c r="L620" s="62"/>
    </row>
    <row r="621" spans="1:12" x14ac:dyDescent="0.15">
      <c r="A621" s="34" t="s">
        <v>693</v>
      </c>
      <c r="B621" s="34" t="s">
        <v>701</v>
      </c>
      <c r="C621" s="34" t="s">
        <v>845</v>
      </c>
      <c r="D621" s="34" t="s">
        <v>848</v>
      </c>
      <c r="E621" s="73">
        <v>0.12861603999999999</v>
      </c>
      <c r="F621" s="55">
        <v>0.90044806999999993</v>
      </c>
      <c r="G621" s="110">
        <f t="shared" si="39"/>
        <v>-0.85716440038568797</v>
      </c>
      <c r="H621" s="111">
        <v>14.01195377548105</v>
      </c>
      <c r="I621" s="112">
        <v>6.2594174859332004</v>
      </c>
      <c r="J621" s="79">
        <f t="shared" si="41"/>
        <v>1.2385395776795747</v>
      </c>
      <c r="K621" s="81">
        <f t="shared" si="40"/>
        <v>108.94406152981426</v>
      </c>
      <c r="L621" s="62"/>
    </row>
    <row r="622" spans="1:12" x14ac:dyDescent="0.15">
      <c r="A622" s="34" t="s">
        <v>141</v>
      </c>
      <c r="B622" s="34" t="s">
        <v>1043</v>
      </c>
      <c r="C622" s="34" t="s">
        <v>844</v>
      </c>
      <c r="D622" s="34" t="s">
        <v>847</v>
      </c>
      <c r="E622" s="73">
        <v>0.1276581</v>
      </c>
      <c r="F622" s="55">
        <v>0.22463573000000001</v>
      </c>
      <c r="G622" s="110">
        <f t="shared" si="39"/>
        <v>-0.43171061878713601</v>
      </c>
      <c r="H622" s="111">
        <v>3.8846010400000002</v>
      </c>
      <c r="I622" s="112">
        <v>0.26164349999999997</v>
      </c>
      <c r="J622" s="79">
        <f t="shared" si="41"/>
        <v>13.8469235429124</v>
      </c>
      <c r="K622" s="81">
        <f t="shared" si="40"/>
        <v>30.429726276671833</v>
      </c>
      <c r="L622" s="62"/>
    </row>
    <row r="623" spans="1:12" x14ac:dyDescent="0.15">
      <c r="A623" s="34" t="s">
        <v>755</v>
      </c>
      <c r="B623" s="34" t="s">
        <v>756</v>
      </c>
      <c r="C623" s="34" t="s">
        <v>844</v>
      </c>
      <c r="D623" s="34" t="s">
        <v>848</v>
      </c>
      <c r="E623" s="73">
        <v>0.12321166</v>
      </c>
      <c r="F623" s="55">
        <v>9.3224782999999992E-2</v>
      </c>
      <c r="G623" s="110">
        <f t="shared" si="39"/>
        <v>0.32166207348533082</v>
      </c>
      <c r="H623" s="111"/>
      <c r="I623" s="112">
        <v>0</v>
      </c>
      <c r="J623" s="79" t="str">
        <f t="shared" si="41"/>
        <v/>
      </c>
      <c r="K623" s="81">
        <f t="shared" si="40"/>
        <v>0</v>
      </c>
      <c r="L623" s="62"/>
    </row>
    <row r="624" spans="1:12" x14ac:dyDescent="0.15">
      <c r="A624" s="34" t="s">
        <v>129</v>
      </c>
      <c r="B624" s="34" t="s">
        <v>152</v>
      </c>
      <c r="C624" s="34" t="s">
        <v>844</v>
      </c>
      <c r="D624" s="34" t="s">
        <v>848</v>
      </c>
      <c r="E624" s="73">
        <v>0.12119088</v>
      </c>
      <c r="F624" s="55">
        <v>2.6959500000000001E-2</v>
      </c>
      <c r="G624" s="110">
        <f t="shared" si="39"/>
        <v>3.4952940521893954</v>
      </c>
      <c r="H624" s="111">
        <v>1.8350000000000002E-2</v>
      </c>
      <c r="I624" s="112">
        <v>0</v>
      </c>
      <c r="J624" s="79" t="str">
        <f t="shared" si="41"/>
        <v/>
      </c>
      <c r="K624" s="81">
        <f t="shared" si="40"/>
        <v>0.15141403379528229</v>
      </c>
      <c r="L624" s="62"/>
    </row>
    <row r="625" spans="1:12" x14ac:dyDescent="0.15">
      <c r="A625" s="34" t="s">
        <v>651</v>
      </c>
      <c r="B625" s="34" t="s">
        <v>412</v>
      </c>
      <c r="C625" s="34" t="s">
        <v>354</v>
      </c>
      <c r="D625" s="34" t="s">
        <v>847</v>
      </c>
      <c r="E625" s="73">
        <v>0.117361245124926</v>
      </c>
      <c r="F625" s="55">
        <v>0</v>
      </c>
      <c r="G625" s="110" t="str">
        <f t="shared" si="39"/>
        <v/>
      </c>
      <c r="H625" s="111"/>
      <c r="I625" s="112">
        <v>0</v>
      </c>
      <c r="J625" s="79" t="str">
        <f t="shared" si="41"/>
        <v/>
      </c>
      <c r="K625" s="81">
        <f t="shared" si="40"/>
        <v>0</v>
      </c>
      <c r="L625" s="62"/>
    </row>
    <row r="626" spans="1:12" x14ac:dyDescent="0.15">
      <c r="A626" s="34" t="s">
        <v>1439</v>
      </c>
      <c r="B626" s="34" t="s">
        <v>556</v>
      </c>
      <c r="C626" s="34" t="s">
        <v>844</v>
      </c>
      <c r="D626" s="34" t="s">
        <v>847</v>
      </c>
      <c r="E626" s="73">
        <v>0.11101492</v>
      </c>
      <c r="F626" s="55">
        <v>0.19630932999999998</v>
      </c>
      <c r="G626" s="110">
        <f t="shared" si="39"/>
        <v>-0.43448984314703731</v>
      </c>
      <c r="H626" s="111">
        <v>6.9931799999999999E-3</v>
      </c>
      <c r="I626" s="112">
        <v>1.6344540000000001E-2</v>
      </c>
      <c r="J626" s="79">
        <f t="shared" si="41"/>
        <v>-0.57213968701474627</v>
      </c>
      <c r="K626" s="81">
        <f t="shared" si="40"/>
        <v>6.2993154433656301E-2</v>
      </c>
      <c r="L626" s="62"/>
    </row>
    <row r="627" spans="1:12" x14ac:dyDescent="0.15">
      <c r="A627" s="34" t="s">
        <v>1582</v>
      </c>
      <c r="B627" s="34" t="s">
        <v>1587</v>
      </c>
      <c r="C627" s="34" t="s">
        <v>844</v>
      </c>
      <c r="D627" s="34" t="s">
        <v>847</v>
      </c>
      <c r="E627" s="73">
        <v>0.10556001</v>
      </c>
      <c r="F627" s="55">
        <v>0</v>
      </c>
      <c r="G627" s="110" t="str">
        <f t="shared" si="39"/>
        <v/>
      </c>
      <c r="H627" s="111"/>
      <c r="I627" s="112"/>
      <c r="J627" s="79" t="str">
        <f t="shared" si="41"/>
        <v/>
      </c>
      <c r="K627" s="81">
        <f t="shared" si="40"/>
        <v>0</v>
      </c>
      <c r="L627" s="62"/>
    </row>
    <row r="628" spans="1:12" x14ac:dyDescent="0.15">
      <c r="A628" s="34" t="s">
        <v>719</v>
      </c>
      <c r="B628" s="34" t="s">
        <v>720</v>
      </c>
      <c r="C628" s="34" t="s">
        <v>845</v>
      </c>
      <c r="D628" s="34" t="s">
        <v>847</v>
      </c>
      <c r="E628" s="73">
        <v>0.10481032000000001</v>
      </c>
      <c r="F628" s="55">
        <v>0</v>
      </c>
      <c r="G628" s="110" t="str">
        <f t="shared" si="39"/>
        <v/>
      </c>
      <c r="H628" s="111">
        <v>4.01966132</v>
      </c>
      <c r="I628" s="112">
        <v>1.5137200000000001E-3</v>
      </c>
      <c r="J628" s="79">
        <f t="shared" si="41"/>
        <v>2654.4853737811482</v>
      </c>
      <c r="K628" s="81">
        <f t="shared" si="40"/>
        <v>38.351770321853799</v>
      </c>
      <c r="L628" s="62"/>
    </row>
    <row r="629" spans="1:12" x14ac:dyDescent="0.15">
      <c r="A629" s="34" t="s">
        <v>573</v>
      </c>
      <c r="B629" s="34" t="s">
        <v>574</v>
      </c>
      <c r="C629" s="34" t="s">
        <v>845</v>
      </c>
      <c r="D629" s="34" t="s">
        <v>848</v>
      </c>
      <c r="E629" s="73">
        <v>0.10359716000000001</v>
      </c>
      <c r="F629" s="55">
        <v>3.0313365000000002E-2</v>
      </c>
      <c r="G629" s="110">
        <f t="shared" si="39"/>
        <v>2.4175407448166841</v>
      </c>
      <c r="H629" s="111"/>
      <c r="I629" s="112">
        <v>1.85590704</v>
      </c>
      <c r="J629" s="79">
        <f t="shared" si="41"/>
        <v>-1</v>
      </c>
      <c r="K629" s="81">
        <f t="shared" si="40"/>
        <v>0</v>
      </c>
      <c r="L629" s="62"/>
    </row>
    <row r="630" spans="1:12" x14ac:dyDescent="0.15">
      <c r="A630" s="34" t="s">
        <v>1002</v>
      </c>
      <c r="B630" s="34" t="s">
        <v>1003</v>
      </c>
      <c r="C630" s="34" t="s">
        <v>844</v>
      </c>
      <c r="D630" s="34" t="s">
        <v>847</v>
      </c>
      <c r="E630" s="73">
        <v>0.10298694999999999</v>
      </c>
      <c r="F630" s="55">
        <v>1.237601E-2</v>
      </c>
      <c r="G630" s="110">
        <f t="shared" si="39"/>
        <v>7.3214986090024166</v>
      </c>
      <c r="H630" s="111">
        <v>0.10298694999999999</v>
      </c>
      <c r="I630" s="112">
        <v>3.4726450099999999</v>
      </c>
      <c r="J630" s="79">
        <f t="shared" si="41"/>
        <v>-0.9703433694767436</v>
      </c>
      <c r="K630" s="81">
        <f t="shared" si="40"/>
        <v>1</v>
      </c>
      <c r="L630" s="62"/>
    </row>
    <row r="631" spans="1:12" x14ac:dyDescent="0.15">
      <c r="A631" s="34" t="s">
        <v>112</v>
      </c>
      <c r="B631" s="34" t="s">
        <v>113</v>
      </c>
      <c r="C631" s="34" t="s">
        <v>844</v>
      </c>
      <c r="D631" s="34" t="s">
        <v>847</v>
      </c>
      <c r="E631" s="73">
        <v>9.3366850000000001E-2</v>
      </c>
      <c r="F631" s="55">
        <v>3.1354899999999999E-3</v>
      </c>
      <c r="G631" s="110">
        <f t="shared" si="39"/>
        <v>28.77743510583673</v>
      </c>
      <c r="H631" s="111">
        <v>0.15252585000000002</v>
      </c>
      <c r="I631" s="112">
        <v>2.04855E-2</v>
      </c>
      <c r="J631" s="79">
        <f t="shared" si="41"/>
        <v>6.4455517317126754</v>
      </c>
      <c r="K631" s="81">
        <f t="shared" si="40"/>
        <v>1.6336188915016412</v>
      </c>
      <c r="L631" s="62"/>
    </row>
    <row r="632" spans="1:12" x14ac:dyDescent="0.15">
      <c r="A632" s="34" t="s">
        <v>733</v>
      </c>
      <c r="B632" s="34" t="s">
        <v>734</v>
      </c>
      <c r="C632" s="34" t="s">
        <v>844</v>
      </c>
      <c r="D632" s="34" t="s">
        <v>847</v>
      </c>
      <c r="E632" s="73">
        <v>8.6050299999999996E-2</v>
      </c>
      <c r="F632" s="55">
        <v>1.59971E-2</v>
      </c>
      <c r="G632" s="110">
        <f t="shared" si="39"/>
        <v>4.3791187152671416</v>
      </c>
      <c r="H632" s="111">
        <v>0.52149000000000001</v>
      </c>
      <c r="I632" s="112">
        <v>0.10226113000000001</v>
      </c>
      <c r="J632" s="79">
        <f t="shared" si="41"/>
        <v>4.0995916043564158</v>
      </c>
      <c r="K632" s="81">
        <f t="shared" si="40"/>
        <v>6.0602926427914836</v>
      </c>
      <c r="L632" s="62"/>
    </row>
    <row r="633" spans="1:12" x14ac:dyDescent="0.15">
      <c r="A633" s="34" t="s">
        <v>661</v>
      </c>
      <c r="B633" s="34" t="s">
        <v>805</v>
      </c>
      <c r="C633" s="34" t="s">
        <v>845</v>
      </c>
      <c r="D633" s="34" t="s">
        <v>847</v>
      </c>
      <c r="E633" s="73">
        <v>8.55215E-2</v>
      </c>
      <c r="F633" s="55">
        <v>4.6506E-4</v>
      </c>
      <c r="G633" s="110">
        <f t="shared" si="39"/>
        <v>182.89347611060938</v>
      </c>
      <c r="H633" s="111"/>
      <c r="I633" s="112">
        <v>0</v>
      </c>
      <c r="J633" s="79" t="str">
        <f t="shared" si="41"/>
        <v/>
      </c>
      <c r="K633" s="81">
        <f t="shared" si="40"/>
        <v>0</v>
      </c>
      <c r="L633" s="62"/>
    </row>
    <row r="634" spans="1:12" x14ac:dyDescent="0.15">
      <c r="A634" s="34" t="s">
        <v>1126</v>
      </c>
      <c r="B634" s="34" t="s">
        <v>1139</v>
      </c>
      <c r="C634" s="34" t="s">
        <v>844</v>
      </c>
      <c r="D634" s="34" t="s">
        <v>847</v>
      </c>
      <c r="E634" s="73">
        <v>8.5234299999999999E-2</v>
      </c>
      <c r="F634" s="55">
        <v>0.17214623999999998</v>
      </c>
      <c r="G634" s="110">
        <f t="shared" si="39"/>
        <v>-0.50487271752203244</v>
      </c>
      <c r="H634" s="111"/>
      <c r="I634" s="112">
        <v>0</v>
      </c>
      <c r="J634" s="79" t="str">
        <f t="shared" si="41"/>
        <v/>
      </c>
      <c r="K634" s="81">
        <f t="shared" si="40"/>
        <v>0</v>
      </c>
      <c r="L634" s="62"/>
    </row>
    <row r="635" spans="1:12" x14ac:dyDescent="0.15">
      <c r="A635" s="34" t="s">
        <v>782</v>
      </c>
      <c r="B635" s="34" t="s">
        <v>557</v>
      </c>
      <c r="C635" s="34" t="s">
        <v>845</v>
      </c>
      <c r="D635" s="34" t="s">
        <v>848</v>
      </c>
      <c r="E635" s="73">
        <v>8.010527499999999E-2</v>
      </c>
      <c r="F635" s="55">
        <v>3.5125042000000002E-2</v>
      </c>
      <c r="G635" s="110">
        <f t="shared" si="39"/>
        <v>1.2805744972489994</v>
      </c>
      <c r="H635" s="111"/>
      <c r="I635" s="112">
        <v>0</v>
      </c>
      <c r="J635" s="79" t="str">
        <f t="shared" si="41"/>
        <v/>
      </c>
      <c r="K635" s="81">
        <f t="shared" si="40"/>
        <v>0</v>
      </c>
      <c r="L635" s="62"/>
    </row>
    <row r="636" spans="1:12" x14ac:dyDescent="0.15">
      <c r="A636" s="34" t="s">
        <v>567</v>
      </c>
      <c r="B636" s="34" t="s">
        <v>568</v>
      </c>
      <c r="C636" s="34" t="s">
        <v>845</v>
      </c>
      <c r="D636" s="34" t="s">
        <v>848</v>
      </c>
      <c r="E636" s="73">
        <v>7.9769407000000001E-2</v>
      </c>
      <c r="F636" s="55">
        <v>0.106288772</v>
      </c>
      <c r="G636" s="110">
        <f t="shared" si="39"/>
        <v>-0.24950297666436494</v>
      </c>
      <c r="H636" s="111">
        <v>5.1187499999999997E-2</v>
      </c>
      <c r="I636" s="112">
        <v>0.98002926000000001</v>
      </c>
      <c r="J636" s="79">
        <f t="shared" si="41"/>
        <v>-0.94776941659884728</v>
      </c>
      <c r="K636" s="81">
        <f t="shared" si="40"/>
        <v>0.64169337500528234</v>
      </c>
      <c r="L636" s="62"/>
    </row>
    <row r="637" spans="1:12" x14ac:dyDescent="0.15">
      <c r="A637" s="34" t="s">
        <v>565</v>
      </c>
      <c r="B637" s="34" t="s">
        <v>566</v>
      </c>
      <c r="C637" s="34" t="s">
        <v>845</v>
      </c>
      <c r="D637" s="34" t="s">
        <v>848</v>
      </c>
      <c r="E637" s="73">
        <v>7.9103104999999993E-2</v>
      </c>
      <c r="F637" s="55">
        <v>1.0574351000000002</v>
      </c>
      <c r="G637" s="110">
        <f t="shared" si="39"/>
        <v>-0.92519341848970216</v>
      </c>
      <c r="H637" s="111">
        <v>0.51552015000000007</v>
      </c>
      <c r="I637" s="112">
        <v>0</v>
      </c>
      <c r="J637" s="79" t="str">
        <f t="shared" si="41"/>
        <v/>
      </c>
      <c r="K637" s="81">
        <f t="shared" si="40"/>
        <v>6.5170659230127583</v>
      </c>
      <c r="L637" s="62"/>
    </row>
    <row r="638" spans="1:12" x14ac:dyDescent="0.15">
      <c r="A638" s="34" t="s">
        <v>575</v>
      </c>
      <c r="B638" s="34" t="s">
        <v>576</v>
      </c>
      <c r="C638" s="34" t="s">
        <v>845</v>
      </c>
      <c r="D638" s="34" t="s">
        <v>848</v>
      </c>
      <c r="E638" s="73">
        <v>7.7575615000000001E-2</v>
      </c>
      <c r="F638" s="55">
        <v>0.22029707699999998</v>
      </c>
      <c r="G638" s="110">
        <f t="shared" si="39"/>
        <v>-0.6478590816708838</v>
      </c>
      <c r="H638" s="111"/>
      <c r="I638" s="112">
        <v>1.0555E-3</v>
      </c>
      <c r="J638" s="79">
        <f t="shared" si="41"/>
        <v>-1</v>
      </c>
      <c r="K638" s="81">
        <f t="shared" si="40"/>
        <v>0</v>
      </c>
      <c r="L638" s="62"/>
    </row>
    <row r="639" spans="1:12" x14ac:dyDescent="0.15">
      <c r="A639" s="34" t="s">
        <v>1635</v>
      </c>
      <c r="B639" s="34" t="s">
        <v>1636</v>
      </c>
      <c r="C639" s="34" t="s">
        <v>844</v>
      </c>
      <c r="D639" s="34" t="s">
        <v>847</v>
      </c>
      <c r="E639" s="73">
        <v>7.6891039999999994E-2</v>
      </c>
      <c r="F639" s="55">
        <v>1.5183853600000001</v>
      </c>
      <c r="G639" s="110">
        <f t="shared" si="39"/>
        <v>-0.94935999646361191</v>
      </c>
      <c r="H639" s="111">
        <v>1.4084366399999999</v>
      </c>
      <c r="I639" s="112">
        <v>0</v>
      </c>
      <c r="J639" s="79" t="str">
        <f t="shared" si="41"/>
        <v/>
      </c>
      <c r="K639" s="81">
        <f t="shared" si="40"/>
        <v>18.317305111232727</v>
      </c>
      <c r="L639" s="62"/>
    </row>
    <row r="640" spans="1:12" x14ac:dyDescent="0.15">
      <c r="A640" s="34" t="s">
        <v>1224</v>
      </c>
      <c r="B640" s="34" t="s">
        <v>1225</v>
      </c>
      <c r="C640" s="34" t="s">
        <v>845</v>
      </c>
      <c r="D640" s="34" t="s">
        <v>848</v>
      </c>
      <c r="E640" s="73">
        <v>7.5923829999999998E-2</v>
      </c>
      <c r="F640" s="55">
        <v>0</v>
      </c>
      <c r="G640" s="110" t="str">
        <f t="shared" si="39"/>
        <v/>
      </c>
      <c r="H640" s="111">
        <v>1.0474808172321299</v>
      </c>
      <c r="I640" s="112">
        <v>7.5398414333605004</v>
      </c>
      <c r="J640" s="79">
        <f t="shared" si="41"/>
        <v>-0.86107389306657223</v>
      </c>
      <c r="K640" s="81">
        <f t="shared" si="40"/>
        <v>13.796469662188143</v>
      </c>
      <c r="L640" s="62"/>
    </row>
    <row r="641" spans="1:12" x14ac:dyDescent="0.15">
      <c r="A641" s="34" t="s">
        <v>1421</v>
      </c>
      <c r="B641" s="34" t="s">
        <v>824</v>
      </c>
      <c r="C641" s="34" t="s">
        <v>844</v>
      </c>
      <c r="D641" s="34" t="s">
        <v>847</v>
      </c>
      <c r="E641" s="73">
        <v>7.5456919999999997E-2</v>
      </c>
      <c r="F641" s="55">
        <v>0</v>
      </c>
      <c r="G641" s="110" t="str">
        <f t="shared" si="39"/>
        <v/>
      </c>
      <c r="H641" s="111">
        <v>2.3586919999999997E-2</v>
      </c>
      <c r="I641" s="112">
        <v>0</v>
      </c>
      <c r="J641" s="79" t="str">
        <f t="shared" si="41"/>
        <v/>
      </c>
      <c r="K641" s="81">
        <f t="shared" si="40"/>
        <v>0.31258789783627527</v>
      </c>
      <c r="L641" s="62"/>
    </row>
    <row r="642" spans="1:12" x14ac:dyDescent="0.15">
      <c r="A642" s="34" t="s">
        <v>727</v>
      </c>
      <c r="B642" s="34" t="s">
        <v>728</v>
      </c>
      <c r="C642" s="34" t="s">
        <v>845</v>
      </c>
      <c r="D642" s="34" t="s">
        <v>847</v>
      </c>
      <c r="E642" s="73">
        <v>7.5246899999999992E-2</v>
      </c>
      <c r="F642" s="55">
        <v>0.27798196999999997</v>
      </c>
      <c r="G642" s="110">
        <f t="shared" si="39"/>
        <v>-0.72931014194913435</v>
      </c>
      <c r="H642" s="111">
        <v>2.2393700000000001E-3</v>
      </c>
      <c r="I642" s="112">
        <v>0</v>
      </c>
      <c r="J642" s="79" t="str">
        <f t="shared" si="41"/>
        <v/>
      </c>
      <c r="K642" s="81">
        <f t="shared" si="40"/>
        <v>2.9760295772982014E-2</v>
      </c>
      <c r="L642" s="62"/>
    </row>
    <row r="643" spans="1:12" x14ac:dyDescent="0.15">
      <c r="A643" s="34" t="s">
        <v>1409</v>
      </c>
      <c r="B643" s="34" t="s">
        <v>814</v>
      </c>
      <c r="C643" s="34" t="s">
        <v>844</v>
      </c>
      <c r="D643" s="34" t="s">
        <v>847</v>
      </c>
      <c r="E643" s="73">
        <v>7.446055E-2</v>
      </c>
      <c r="F643" s="55">
        <v>0</v>
      </c>
      <c r="G643" s="110" t="str">
        <f t="shared" si="39"/>
        <v/>
      </c>
      <c r="H643" s="111"/>
      <c r="I643" s="112">
        <v>0</v>
      </c>
      <c r="J643" s="79" t="str">
        <f t="shared" si="41"/>
        <v/>
      </c>
      <c r="K643" s="81">
        <f t="shared" si="40"/>
        <v>0</v>
      </c>
      <c r="L643" s="62"/>
    </row>
    <row r="644" spans="1:12" x14ac:dyDescent="0.15">
      <c r="A644" s="34" t="s">
        <v>851</v>
      </c>
      <c r="B644" s="34" t="s">
        <v>852</v>
      </c>
      <c r="C644" s="34" t="s">
        <v>844</v>
      </c>
      <c r="D644" s="34" t="s">
        <v>847</v>
      </c>
      <c r="E644" s="73">
        <v>7.349333999999999E-2</v>
      </c>
      <c r="F644" s="55">
        <v>3.0329999999999999E-2</v>
      </c>
      <c r="G644" s="110">
        <f t="shared" si="39"/>
        <v>1.4231236399604348</v>
      </c>
      <c r="H644" s="111">
        <v>0.61809432999999991</v>
      </c>
      <c r="I644" s="112">
        <v>0</v>
      </c>
      <c r="J644" s="79" t="str">
        <f t="shared" si="41"/>
        <v/>
      </c>
      <c r="K644" s="81">
        <f t="shared" si="40"/>
        <v>8.4102087345601664</v>
      </c>
      <c r="L644" s="62"/>
    </row>
    <row r="645" spans="1:12" x14ac:dyDescent="0.15">
      <c r="A645" s="34" t="s">
        <v>1236</v>
      </c>
      <c r="B645" s="34" t="s">
        <v>1237</v>
      </c>
      <c r="C645" s="34" t="s">
        <v>845</v>
      </c>
      <c r="D645" s="34" t="s">
        <v>847</v>
      </c>
      <c r="E645" s="73">
        <v>7.0259179999999991E-2</v>
      </c>
      <c r="F645" s="55">
        <v>0.13696532</v>
      </c>
      <c r="G645" s="110">
        <f t="shared" si="39"/>
        <v>-0.48702941737368266</v>
      </c>
      <c r="H645" s="111">
        <v>1.4034951</v>
      </c>
      <c r="I645" s="112">
        <v>1.5814375700000001</v>
      </c>
      <c r="J645" s="79">
        <f t="shared" si="41"/>
        <v>-0.11251944014457682</v>
      </c>
      <c r="K645" s="81">
        <f t="shared" si="40"/>
        <v>19.975967553279162</v>
      </c>
      <c r="L645" s="62"/>
    </row>
    <row r="646" spans="1:12" x14ac:dyDescent="0.15">
      <c r="A646" s="34" t="s">
        <v>721</v>
      </c>
      <c r="B646" s="34" t="s">
        <v>722</v>
      </c>
      <c r="C646" s="34" t="s">
        <v>845</v>
      </c>
      <c r="D646" s="34" t="s">
        <v>847</v>
      </c>
      <c r="E646" s="73">
        <v>6.83758E-2</v>
      </c>
      <c r="F646" s="55">
        <v>2.3181709999999998E-2</v>
      </c>
      <c r="G646" s="110">
        <f t="shared" si="39"/>
        <v>1.9495580783298561</v>
      </c>
      <c r="H646" s="111">
        <v>6.3456369999999998E-2</v>
      </c>
      <c r="I646" s="112">
        <v>0</v>
      </c>
      <c r="J646" s="79" t="str">
        <f t="shared" si="41"/>
        <v/>
      </c>
      <c r="K646" s="81">
        <f t="shared" si="40"/>
        <v>0.92805305385823633</v>
      </c>
      <c r="L646" s="62"/>
    </row>
    <row r="647" spans="1:12" x14ac:dyDescent="0.15">
      <c r="A647" s="34" t="s">
        <v>434</v>
      </c>
      <c r="B647" s="34" t="s">
        <v>1617</v>
      </c>
      <c r="C647" s="34" t="s">
        <v>844</v>
      </c>
      <c r="D647" s="34" t="s">
        <v>847</v>
      </c>
      <c r="E647" s="73">
        <v>6.4942959999999994E-2</v>
      </c>
      <c r="F647" s="55">
        <v>3.6878730000000005E-2</v>
      </c>
      <c r="G647" s="110">
        <f t="shared" si="39"/>
        <v>0.76098688864828001</v>
      </c>
      <c r="H647" s="111"/>
      <c r="I647" s="112">
        <v>0</v>
      </c>
      <c r="J647" s="79" t="str">
        <f t="shared" si="41"/>
        <v/>
      </c>
      <c r="K647" s="81">
        <f t="shared" si="40"/>
        <v>0</v>
      </c>
      <c r="L647" s="62"/>
    </row>
    <row r="648" spans="1:12" x14ac:dyDescent="0.15">
      <c r="A648" s="34" t="s">
        <v>1121</v>
      </c>
      <c r="B648" s="34" t="s">
        <v>1134</v>
      </c>
      <c r="C648" s="34" t="s">
        <v>844</v>
      </c>
      <c r="D648" s="34" t="s">
        <v>847</v>
      </c>
      <c r="E648" s="73">
        <v>6.2859029999999996E-2</v>
      </c>
      <c r="F648" s="55">
        <v>0.16732900000000001</v>
      </c>
      <c r="G648" s="110">
        <f t="shared" ref="G648:G711" si="42">IF(ISERROR(E648/F648-1),"",((E648/F648-1)))</f>
        <v>-0.62433869801409203</v>
      </c>
      <c r="H648" s="111">
        <v>2.8243999999999998E-2</v>
      </c>
      <c r="I648" s="112">
        <v>5.4794500000000003E-2</v>
      </c>
      <c r="J648" s="79">
        <f t="shared" si="41"/>
        <v>-0.48454680670505257</v>
      </c>
      <c r="K648" s="81">
        <f t="shared" si="40"/>
        <v>0.44932287373826801</v>
      </c>
      <c r="L648" s="62"/>
    </row>
    <row r="649" spans="1:12" x14ac:dyDescent="0.15">
      <c r="A649" s="34" t="s">
        <v>1108</v>
      </c>
      <c r="B649" s="34" t="s">
        <v>1109</v>
      </c>
      <c r="C649" s="34" t="s">
        <v>844</v>
      </c>
      <c r="D649" s="34" t="s">
        <v>847</v>
      </c>
      <c r="E649" s="73">
        <v>6.2649999999999997E-2</v>
      </c>
      <c r="F649" s="55">
        <v>1.399793E-2</v>
      </c>
      <c r="G649" s="110">
        <f t="shared" si="42"/>
        <v>3.4756617585600154</v>
      </c>
      <c r="H649" s="111"/>
      <c r="I649" s="112">
        <v>1.0315469900000001</v>
      </c>
      <c r="J649" s="79">
        <f t="shared" si="41"/>
        <v>-1</v>
      </c>
      <c r="K649" s="81">
        <f t="shared" si="40"/>
        <v>0</v>
      </c>
      <c r="L649" s="62"/>
    </row>
    <row r="650" spans="1:12" x14ac:dyDescent="0.15">
      <c r="A650" s="34" t="s">
        <v>1124</v>
      </c>
      <c r="B650" s="34" t="s">
        <v>1137</v>
      </c>
      <c r="C650" s="34" t="s">
        <v>844</v>
      </c>
      <c r="D650" s="34" t="s">
        <v>847</v>
      </c>
      <c r="E650" s="73">
        <v>6.2518809999999994E-2</v>
      </c>
      <c r="F650" s="55">
        <v>0.36964415</v>
      </c>
      <c r="G650" s="110">
        <f t="shared" si="42"/>
        <v>-0.83086757899455466</v>
      </c>
      <c r="H650" s="111"/>
      <c r="I650" s="112">
        <v>9.0166200000000012E-3</v>
      </c>
      <c r="J650" s="79">
        <f t="shared" si="41"/>
        <v>-1</v>
      </c>
      <c r="K650" s="81">
        <f t="shared" si="40"/>
        <v>0</v>
      </c>
      <c r="L650" s="62"/>
    </row>
    <row r="651" spans="1:12" x14ac:dyDescent="0.15">
      <c r="A651" s="34" t="s">
        <v>771</v>
      </c>
      <c r="B651" s="34" t="s">
        <v>770</v>
      </c>
      <c r="C651" s="34" t="s">
        <v>845</v>
      </c>
      <c r="D651" s="34" t="s">
        <v>848</v>
      </c>
      <c r="E651" s="73">
        <v>6.0808599999999997E-2</v>
      </c>
      <c r="F651" s="55">
        <v>6.3314999999999996E-2</v>
      </c>
      <c r="G651" s="110">
        <f t="shared" si="42"/>
        <v>-3.95861960041064E-2</v>
      </c>
      <c r="H651" s="111">
        <v>7.1770619599999996</v>
      </c>
      <c r="I651" s="112">
        <v>0</v>
      </c>
      <c r="J651" s="79" t="str">
        <f t="shared" si="41"/>
        <v/>
      </c>
      <c r="K651" s="81">
        <f t="shared" si="40"/>
        <v>118.02708761589643</v>
      </c>
      <c r="L651" s="62"/>
    </row>
    <row r="652" spans="1:12" x14ac:dyDescent="0.15">
      <c r="A652" s="34" t="s">
        <v>904</v>
      </c>
      <c r="B652" s="34" t="s">
        <v>905</v>
      </c>
      <c r="C652" s="34" t="s">
        <v>844</v>
      </c>
      <c r="D652" s="34" t="s">
        <v>847</v>
      </c>
      <c r="E652" s="73">
        <v>5.9418900000000004E-2</v>
      </c>
      <c r="F652" s="55">
        <v>1.07834E-2</v>
      </c>
      <c r="G652" s="110">
        <f t="shared" si="42"/>
        <v>4.5102194113173955</v>
      </c>
      <c r="H652" s="111">
        <v>5.6094350000000001E-2</v>
      </c>
      <c r="I652" s="112">
        <v>5.6557650000000001E-2</v>
      </c>
      <c r="J652" s="79">
        <f t="shared" si="41"/>
        <v>-8.1916416258455138E-3</v>
      </c>
      <c r="K652" s="81">
        <f t="shared" si="40"/>
        <v>0.94404894738879375</v>
      </c>
      <c r="L652" s="62"/>
    </row>
    <row r="653" spans="1:12" x14ac:dyDescent="0.15">
      <c r="A653" s="34" t="s">
        <v>261</v>
      </c>
      <c r="B653" s="34" t="s">
        <v>1188</v>
      </c>
      <c r="C653" s="34" t="s">
        <v>845</v>
      </c>
      <c r="D653" s="34" t="s">
        <v>848</v>
      </c>
      <c r="E653" s="73">
        <v>5.8226150000000004E-2</v>
      </c>
      <c r="F653" s="55">
        <v>1.8195970000000002E-2</v>
      </c>
      <c r="G653" s="110">
        <f t="shared" si="42"/>
        <v>2.1999475708082614</v>
      </c>
      <c r="H653" s="111">
        <v>3.424E-3</v>
      </c>
      <c r="I653" s="112">
        <v>0</v>
      </c>
      <c r="J653" s="79" t="str">
        <f t="shared" si="41"/>
        <v/>
      </c>
      <c r="K653" s="81">
        <f t="shared" si="40"/>
        <v>5.8805193199275581E-2</v>
      </c>
      <c r="L653" s="62"/>
    </row>
    <row r="654" spans="1:12" x14ac:dyDescent="0.15">
      <c r="A654" s="34" t="s">
        <v>906</v>
      </c>
      <c r="B654" s="34" t="s">
        <v>907</v>
      </c>
      <c r="C654" s="34" t="s">
        <v>844</v>
      </c>
      <c r="D654" s="34" t="s">
        <v>847</v>
      </c>
      <c r="E654" s="73">
        <v>5.4799150000000005E-2</v>
      </c>
      <c r="F654" s="55">
        <v>3.015E-2</v>
      </c>
      <c r="G654" s="110">
        <f t="shared" si="42"/>
        <v>0.81755058043117756</v>
      </c>
      <c r="H654" s="111">
        <v>0.10575010999999999</v>
      </c>
      <c r="I654" s="112">
        <v>2.6125680000000002E-2</v>
      </c>
      <c r="J654" s="79">
        <f t="shared" si="41"/>
        <v>3.047745742885926</v>
      </c>
      <c r="K654" s="81">
        <f t="shared" si="40"/>
        <v>1.9297764655108698</v>
      </c>
      <c r="L654" s="62"/>
    </row>
    <row r="655" spans="1:12" x14ac:dyDescent="0.15">
      <c r="A655" s="34" t="s">
        <v>1104</v>
      </c>
      <c r="B655" s="34" t="s">
        <v>1105</v>
      </c>
      <c r="C655" s="34" t="s">
        <v>844</v>
      </c>
      <c r="D655" s="34" t="s">
        <v>847</v>
      </c>
      <c r="E655" s="73">
        <v>5.3392849999999999E-2</v>
      </c>
      <c r="F655" s="55">
        <v>0.35444874999999998</v>
      </c>
      <c r="G655" s="110">
        <f t="shared" si="42"/>
        <v>-0.84936369503348508</v>
      </c>
      <c r="H655" s="111">
        <v>1.0106099100000001</v>
      </c>
      <c r="I655" s="112">
        <v>0</v>
      </c>
      <c r="J655" s="79" t="str">
        <f t="shared" si="41"/>
        <v/>
      </c>
      <c r="K655" s="81">
        <f t="shared" si="40"/>
        <v>18.927813555560345</v>
      </c>
      <c r="L655" s="62"/>
    </row>
    <row r="656" spans="1:12" x14ac:dyDescent="0.15">
      <c r="A656" s="34" t="s">
        <v>1403</v>
      </c>
      <c r="B656" s="34" t="s">
        <v>366</v>
      </c>
      <c r="C656" s="34" t="s">
        <v>844</v>
      </c>
      <c r="D656" s="34" t="s">
        <v>847</v>
      </c>
      <c r="E656" s="73">
        <v>5.3148938583583299E-2</v>
      </c>
      <c r="F656" s="55">
        <v>5.0450219066324195E-3</v>
      </c>
      <c r="G656" s="110">
        <f t="shared" si="42"/>
        <v>9.534927214827599</v>
      </c>
      <c r="H656" s="111"/>
      <c r="I656" s="112">
        <v>0</v>
      </c>
      <c r="J656" s="79" t="str">
        <f t="shared" si="41"/>
        <v/>
      </c>
      <c r="K656" s="81">
        <f t="shared" si="40"/>
        <v>0</v>
      </c>
      <c r="L656" s="62"/>
    </row>
    <row r="657" spans="1:12" x14ac:dyDescent="0.15">
      <c r="A657" s="34" t="s">
        <v>310</v>
      </c>
      <c r="B657" s="34" t="s">
        <v>311</v>
      </c>
      <c r="C657" s="34" t="s">
        <v>845</v>
      </c>
      <c r="D657" s="34" t="s">
        <v>848</v>
      </c>
      <c r="E657" s="73">
        <v>5.28379E-2</v>
      </c>
      <c r="F657" s="55">
        <v>0.939065292</v>
      </c>
      <c r="G657" s="110">
        <f t="shared" si="42"/>
        <v>-0.9437335183717982</v>
      </c>
      <c r="H657" s="111">
        <v>0.38388718999999999</v>
      </c>
      <c r="I657" s="112">
        <v>0.19303620000000002</v>
      </c>
      <c r="J657" s="79">
        <f t="shared" si="41"/>
        <v>0.98867979166601883</v>
      </c>
      <c r="K657" s="81">
        <f t="shared" si="40"/>
        <v>7.2653756110670562</v>
      </c>
      <c r="L657" s="62"/>
    </row>
    <row r="658" spans="1:12" x14ac:dyDescent="0.15">
      <c r="A658" s="34" t="s">
        <v>278</v>
      </c>
      <c r="B658" s="34" t="s">
        <v>1285</v>
      </c>
      <c r="C658" s="34" t="s">
        <v>844</v>
      </c>
      <c r="D658" s="34" t="s">
        <v>847</v>
      </c>
      <c r="E658" s="73">
        <v>4.9913199999999998E-2</v>
      </c>
      <c r="F658" s="55">
        <v>3.1173509999999998E-2</v>
      </c>
      <c r="G658" s="110">
        <f t="shared" si="42"/>
        <v>0.6011414819826193</v>
      </c>
      <c r="H658" s="111"/>
      <c r="I658" s="112">
        <v>0</v>
      </c>
      <c r="J658" s="79" t="str">
        <f t="shared" si="41"/>
        <v/>
      </c>
      <c r="K658" s="81">
        <f t="shared" si="40"/>
        <v>0</v>
      </c>
      <c r="L658" s="62"/>
    </row>
    <row r="659" spans="1:12" x14ac:dyDescent="0.15">
      <c r="A659" s="34" t="s">
        <v>949</v>
      </c>
      <c r="B659" s="34" t="s">
        <v>1354</v>
      </c>
      <c r="C659" s="34" t="s">
        <v>844</v>
      </c>
      <c r="D659" s="34" t="s">
        <v>847</v>
      </c>
      <c r="E659" s="73">
        <v>4.9599709999999998E-2</v>
      </c>
      <c r="F659" s="55">
        <v>0.96373541000000007</v>
      </c>
      <c r="G659" s="110">
        <f t="shared" si="42"/>
        <v>-0.94853389272061717</v>
      </c>
      <c r="H659" s="111">
        <v>1.2045886100000001</v>
      </c>
      <c r="I659" s="112">
        <v>0.26678588000000003</v>
      </c>
      <c r="J659" s="79">
        <f t="shared" si="41"/>
        <v>3.5151887723593163</v>
      </c>
      <c r="K659" s="81">
        <f t="shared" si="40"/>
        <v>24.286202681426971</v>
      </c>
      <c r="L659" s="62"/>
    </row>
    <row r="660" spans="1:12" x14ac:dyDescent="0.15">
      <c r="A660" s="34" t="s">
        <v>1118</v>
      </c>
      <c r="B660" s="34" t="s">
        <v>1130</v>
      </c>
      <c r="C660" s="34" t="s">
        <v>845</v>
      </c>
      <c r="D660" s="34" t="s">
        <v>847</v>
      </c>
      <c r="E660" s="73">
        <v>4.7887279999999997E-2</v>
      </c>
      <c r="F660" s="55">
        <v>1.27447252</v>
      </c>
      <c r="G660" s="110">
        <f t="shared" si="42"/>
        <v>-0.96242580420643353</v>
      </c>
      <c r="H660" s="111">
        <v>2.5471892511639598</v>
      </c>
      <c r="I660" s="112">
        <v>1.26392032</v>
      </c>
      <c r="J660" s="79">
        <f t="shared" si="41"/>
        <v>1.0153084105523043</v>
      </c>
      <c r="K660" s="81">
        <f t="shared" si="40"/>
        <v>53.191353761666143</v>
      </c>
      <c r="L660" s="62"/>
    </row>
    <row r="661" spans="1:12" x14ac:dyDescent="0.15">
      <c r="A661" s="34" t="s">
        <v>99</v>
      </c>
      <c r="B661" s="34" t="s">
        <v>100</v>
      </c>
      <c r="C661" s="34" t="s">
        <v>844</v>
      </c>
      <c r="D661" s="34" t="s">
        <v>847</v>
      </c>
      <c r="E661" s="73">
        <v>4.7225000000000003E-2</v>
      </c>
      <c r="F661" s="55">
        <v>0.10997014999999999</v>
      </c>
      <c r="G661" s="110">
        <f t="shared" si="42"/>
        <v>-0.57056528521603356</v>
      </c>
      <c r="H661" s="111">
        <v>7.5199999999999996E-4</v>
      </c>
      <c r="I661" s="112">
        <v>9.7316639999999996E-2</v>
      </c>
      <c r="J661" s="79">
        <f t="shared" si="41"/>
        <v>-0.99227264730882614</v>
      </c>
      <c r="K661" s="81">
        <f t="shared" si="40"/>
        <v>1.5923769190047642E-2</v>
      </c>
      <c r="L661" s="62"/>
    </row>
    <row r="662" spans="1:12" x14ac:dyDescent="0.15">
      <c r="A662" s="34" t="s">
        <v>948</v>
      </c>
      <c r="B662" s="34" t="s">
        <v>1281</v>
      </c>
      <c r="C662" s="34" t="s">
        <v>844</v>
      </c>
      <c r="D662" s="34" t="s">
        <v>847</v>
      </c>
      <c r="E662" s="73">
        <v>4.5202550000000001E-2</v>
      </c>
      <c r="F662" s="55">
        <v>0.16173089999999998</v>
      </c>
      <c r="G662" s="110">
        <f t="shared" si="42"/>
        <v>-0.7205076457250903</v>
      </c>
      <c r="H662" s="111"/>
      <c r="I662" s="112">
        <v>0</v>
      </c>
      <c r="J662" s="79" t="str">
        <f t="shared" si="41"/>
        <v/>
      </c>
      <c r="K662" s="81">
        <f t="shared" si="40"/>
        <v>0</v>
      </c>
      <c r="L662" s="62"/>
    </row>
    <row r="663" spans="1:12" x14ac:dyDescent="0.15">
      <c r="A663" s="34" t="s">
        <v>271</v>
      </c>
      <c r="B663" s="34" t="s">
        <v>454</v>
      </c>
      <c r="C663" s="34" t="s">
        <v>845</v>
      </c>
      <c r="D663" s="34" t="s">
        <v>848</v>
      </c>
      <c r="E663" s="73">
        <v>4.5093000000000001E-2</v>
      </c>
      <c r="F663" s="55">
        <v>1.0870830499999999</v>
      </c>
      <c r="G663" s="110">
        <f t="shared" si="42"/>
        <v>-0.95851926860601866</v>
      </c>
      <c r="H663" s="111"/>
      <c r="I663" s="112">
        <v>0</v>
      </c>
      <c r="J663" s="79" t="str">
        <f t="shared" si="41"/>
        <v/>
      </c>
      <c r="K663" s="81">
        <f t="shared" si="40"/>
        <v>0</v>
      </c>
      <c r="L663" s="62"/>
    </row>
    <row r="664" spans="1:12" x14ac:dyDescent="0.15">
      <c r="A664" s="34" t="s">
        <v>1657</v>
      </c>
      <c r="B664" s="34" t="s">
        <v>1658</v>
      </c>
      <c r="C664" s="34" t="s">
        <v>844</v>
      </c>
      <c r="D664" s="34" t="s">
        <v>847</v>
      </c>
      <c r="E664" s="73">
        <v>4.460737E-2</v>
      </c>
      <c r="F664" s="55">
        <v>7.8566449999999996E-2</v>
      </c>
      <c r="G664" s="110">
        <f t="shared" si="42"/>
        <v>-0.43223386063644209</v>
      </c>
      <c r="H664" s="111">
        <v>1.42120018</v>
      </c>
      <c r="I664" s="112">
        <v>0</v>
      </c>
      <c r="J664" s="79" t="str">
        <f t="shared" si="41"/>
        <v/>
      </c>
      <c r="K664" s="81">
        <f t="shared" si="40"/>
        <v>31.860210095327297</v>
      </c>
      <c r="L664" s="62"/>
    </row>
    <row r="665" spans="1:12" x14ac:dyDescent="0.15">
      <c r="A665" s="34" t="s">
        <v>289</v>
      </c>
      <c r="B665" s="34" t="s">
        <v>810</v>
      </c>
      <c r="C665" s="34" t="s">
        <v>844</v>
      </c>
      <c r="D665" s="34" t="s">
        <v>847</v>
      </c>
      <c r="E665" s="73">
        <v>4.0982129999999999E-2</v>
      </c>
      <c r="F665" s="55">
        <v>0.1860677</v>
      </c>
      <c r="G665" s="110">
        <f t="shared" si="42"/>
        <v>-0.77974613541200322</v>
      </c>
      <c r="H665" s="111">
        <v>2.2607240000000001E-2</v>
      </c>
      <c r="I665" s="112">
        <v>0.18639117000000002</v>
      </c>
      <c r="J665" s="79">
        <f t="shared" si="41"/>
        <v>-0.87871077798374242</v>
      </c>
      <c r="K665" s="81">
        <f t="shared" si="40"/>
        <v>0.55163653036091587</v>
      </c>
      <c r="L665" s="62"/>
    </row>
    <row r="666" spans="1:12" x14ac:dyDescent="0.15">
      <c r="A666" s="34" t="s">
        <v>648</v>
      </c>
      <c r="B666" s="34" t="s">
        <v>417</v>
      </c>
      <c r="C666" s="34" t="s">
        <v>845</v>
      </c>
      <c r="D666" s="34" t="s">
        <v>847</v>
      </c>
      <c r="E666" s="73">
        <v>3.7230839999999994E-2</v>
      </c>
      <c r="F666" s="55">
        <v>2.0368250000000001E-2</v>
      </c>
      <c r="G666" s="110">
        <f t="shared" si="42"/>
        <v>0.82788604813864675</v>
      </c>
      <c r="H666" s="111">
        <v>3.135786</v>
      </c>
      <c r="I666" s="112">
        <v>7.3276999999999995E-3</v>
      </c>
      <c r="J666" s="79">
        <f t="shared" si="41"/>
        <v>426.93591440697628</v>
      </c>
      <c r="K666" s="81">
        <f t="shared" si="40"/>
        <v>84.225496926741386</v>
      </c>
      <c r="L666" s="62"/>
    </row>
    <row r="667" spans="1:12" x14ac:dyDescent="0.15">
      <c r="A667" s="34" t="s">
        <v>908</v>
      </c>
      <c r="B667" s="34" t="s">
        <v>909</v>
      </c>
      <c r="C667" s="34" t="s">
        <v>844</v>
      </c>
      <c r="D667" s="34" t="s">
        <v>847</v>
      </c>
      <c r="E667" s="73">
        <v>3.6388879999999998E-2</v>
      </c>
      <c r="F667" s="55">
        <v>0.13084999999999999</v>
      </c>
      <c r="G667" s="110">
        <f t="shared" si="42"/>
        <v>-0.72190385938097057</v>
      </c>
      <c r="H667" s="111">
        <v>6.0948800000000004E-3</v>
      </c>
      <c r="I667" s="112">
        <v>0.13320979999999999</v>
      </c>
      <c r="J667" s="79">
        <f t="shared" si="41"/>
        <v>-0.95424600892727107</v>
      </c>
      <c r="K667" s="81">
        <f t="shared" si="40"/>
        <v>0.16749292641048585</v>
      </c>
      <c r="L667" s="62"/>
    </row>
    <row r="668" spans="1:12" x14ac:dyDescent="0.15">
      <c r="A668" s="34" t="s">
        <v>347</v>
      </c>
      <c r="B668" s="34" t="s">
        <v>348</v>
      </c>
      <c r="C668" s="34" t="s">
        <v>844</v>
      </c>
      <c r="D668" s="34" t="s">
        <v>847</v>
      </c>
      <c r="E668" s="73">
        <v>3.50462E-2</v>
      </c>
      <c r="F668" s="55">
        <v>0.13763520000000001</v>
      </c>
      <c r="G668" s="110">
        <f t="shared" si="42"/>
        <v>-0.74536891725372589</v>
      </c>
      <c r="H668" s="111">
        <v>2.2186999999999998E-2</v>
      </c>
      <c r="I668" s="112">
        <v>0.13909515</v>
      </c>
      <c r="J668" s="79">
        <f t="shared" si="41"/>
        <v>-0.84049048439144003</v>
      </c>
      <c r="K668" s="81">
        <f t="shared" si="40"/>
        <v>0.63307862193333364</v>
      </c>
      <c r="L668" s="62"/>
    </row>
    <row r="669" spans="1:12" x14ac:dyDescent="0.15">
      <c r="A669" s="34" t="s">
        <v>2001</v>
      </c>
      <c r="B669" s="34" t="s">
        <v>2005</v>
      </c>
      <c r="C669" s="34" t="s">
        <v>844</v>
      </c>
      <c r="D669" s="34" t="s">
        <v>848</v>
      </c>
      <c r="E669" s="73">
        <v>3.3551999999999998E-2</v>
      </c>
      <c r="F669" s="55">
        <v>0</v>
      </c>
      <c r="G669" s="110" t="str">
        <f t="shared" si="42"/>
        <v/>
      </c>
      <c r="H669" s="111"/>
      <c r="I669" s="112">
        <v>0</v>
      </c>
      <c r="J669" s="79" t="str">
        <f t="shared" si="41"/>
        <v/>
      </c>
      <c r="K669" s="81">
        <f t="shared" si="40"/>
        <v>0</v>
      </c>
      <c r="L669" s="62"/>
    </row>
    <row r="670" spans="1:12" x14ac:dyDescent="0.15">
      <c r="A670" s="34" t="s">
        <v>1020</v>
      </c>
      <c r="B670" s="34" t="s">
        <v>1021</v>
      </c>
      <c r="C670" s="34" t="s">
        <v>844</v>
      </c>
      <c r="D670" s="34" t="s">
        <v>847</v>
      </c>
      <c r="E670" s="73">
        <v>3.350964E-2</v>
      </c>
      <c r="F670" s="55">
        <v>1.5093299999999999E-2</v>
      </c>
      <c r="G670" s="110">
        <f t="shared" si="42"/>
        <v>1.2201665639720938</v>
      </c>
      <c r="H670" s="111">
        <v>3.350964E-2</v>
      </c>
      <c r="I670" s="112">
        <v>1.5093299999999999E-2</v>
      </c>
      <c r="J670" s="79">
        <f t="shared" si="41"/>
        <v>1.2201665639720938</v>
      </c>
      <c r="K670" s="81">
        <f t="shared" si="40"/>
        <v>1</v>
      </c>
      <c r="L670" s="62"/>
    </row>
    <row r="671" spans="1:12" x14ac:dyDescent="0.15">
      <c r="A671" s="34" t="s">
        <v>1731</v>
      </c>
      <c r="B671" s="34" t="s">
        <v>1732</v>
      </c>
      <c r="C671" s="34" t="s">
        <v>844</v>
      </c>
      <c r="D671" s="34" t="s">
        <v>848</v>
      </c>
      <c r="E671" s="73">
        <v>3.211522E-2</v>
      </c>
      <c r="F671" s="55">
        <v>3.229721E-2</v>
      </c>
      <c r="G671" s="110">
        <f t="shared" si="42"/>
        <v>-5.6348520506879218E-3</v>
      </c>
      <c r="H671" s="111">
        <v>9.5730000000000007E-5</v>
      </c>
      <c r="I671" s="112">
        <v>0</v>
      </c>
      <c r="J671" s="79" t="str">
        <f t="shared" si="41"/>
        <v/>
      </c>
      <c r="K671" s="81">
        <f t="shared" si="40"/>
        <v>2.9808296502406026E-3</v>
      </c>
      <c r="L671" s="62"/>
    </row>
    <row r="672" spans="1:12" x14ac:dyDescent="0.15">
      <c r="A672" s="34" t="s">
        <v>467</v>
      </c>
      <c r="B672" s="34" t="s">
        <v>479</v>
      </c>
      <c r="C672" s="34" t="s">
        <v>845</v>
      </c>
      <c r="D672" s="34" t="s">
        <v>848</v>
      </c>
      <c r="E672" s="73">
        <v>3.1298300000000001E-2</v>
      </c>
      <c r="F672" s="55">
        <v>0.10058519</v>
      </c>
      <c r="G672" s="110">
        <f t="shared" si="42"/>
        <v>-0.68883788955411829</v>
      </c>
      <c r="H672" s="111"/>
      <c r="I672" s="112">
        <v>0</v>
      </c>
      <c r="J672" s="79" t="str">
        <f t="shared" si="41"/>
        <v/>
      </c>
      <c r="K672" s="81">
        <f t="shared" ref="K672:K734" si="43">IF(ISERROR(H672/E672),"",(H672/E672))</f>
        <v>0</v>
      </c>
      <c r="L672" s="62"/>
    </row>
    <row r="673" spans="1:12" x14ac:dyDescent="0.15">
      <c r="A673" s="34" t="s">
        <v>1442</v>
      </c>
      <c r="B673" s="34" t="s">
        <v>372</v>
      </c>
      <c r="C673" s="34" t="s">
        <v>844</v>
      </c>
      <c r="D673" s="34" t="s">
        <v>847</v>
      </c>
      <c r="E673" s="73">
        <v>3.0759999999999999E-2</v>
      </c>
      <c r="F673" s="55">
        <v>0.11590210000000001</v>
      </c>
      <c r="G673" s="110">
        <f t="shared" si="42"/>
        <v>-0.7346036007975697</v>
      </c>
      <c r="H673" s="111">
        <v>4.5267559299999993</v>
      </c>
      <c r="I673" s="112">
        <v>0.18461454000000002</v>
      </c>
      <c r="J673" s="79">
        <f t="shared" si="41"/>
        <v>23.520040133350271</v>
      </c>
      <c r="K673" s="81">
        <f t="shared" si="43"/>
        <v>147.16371684005199</v>
      </c>
      <c r="L673" s="62"/>
    </row>
    <row r="674" spans="1:12" x14ac:dyDescent="0.15">
      <c r="A674" s="34" t="s">
        <v>1441</v>
      </c>
      <c r="B674" s="34" t="s">
        <v>352</v>
      </c>
      <c r="C674" s="34" t="s">
        <v>844</v>
      </c>
      <c r="D674" s="34" t="s">
        <v>847</v>
      </c>
      <c r="E674" s="73">
        <v>3.073733E-2</v>
      </c>
      <c r="F674" s="55">
        <v>4.7984899999999999E-3</v>
      </c>
      <c r="G674" s="110">
        <f t="shared" si="42"/>
        <v>5.4056255196947376</v>
      </c>
      <c r="H674" s="111">
        <v>2.8625630000000003E-2</v>
      </c>
      <c r="I674" s="112">
        <v>4.7984899999999999E-3</v>
      </c>
      <c r="J674" s="79">
        <f t="shared" si="41"/>
        <v>4.9655495791384379</v>
      </c>
      <c r="K674" s="81">
        <f t="shared" si="43"/>
        <v>0.93129852202517271</v>
      </c>
      <c r="L674" s="62"/>
    </row>
    <row r="675" spans="1:12" x14ac:dyDescent="0.15">
      <c r="A675" s="34" t="s">
        <v>491</v>
      </c>
      <c r="B675" s="34" t="s">
        <v>492</v>
      </c>
      <c r="C675" s="34" t="s">
        <v>845</v>
      </c>
      <c r="D675" s="34" t="s">
        <v>848</v>
      </c>
      <c r="E675" s="73">
        <v>3.0377299999999999E-2</v>
      </c>
      <c r="F675" s="55">
        <v>6.6807074999999994E-2</v>
      </c>
      <c r="G675" s="110">
        <f t="shared" si="42"/>
        <v>-0.54529815891505495</v>
      </c>
      <c r="H675" s="111"/>
      <c r="I675" s="112">
        <v>4.0236440000000005E-2</v>
      </c>
      <c r="J675" s="79">
        <f t="shared" si="41"/>
        <v>-1</v>
      </c>
      <c r="K675" s="81">
        <f t="shared" si="43"/>
        <v>0</v>
      </c>
      <c r="L675" s="62"/>
    </row>
    <row r="676" spans="1:12" x14ac:dyDescent="0.15">
      <c r="A676" s="34" t="s">
        <v>1098</v>
      </c>
      <c r="B676" s="34" t="s">
        <v>1099</v>
      </c>
      <c r="C676" s="34" t="s">
        <v>844</v>
      </c>
      <c r="D676" s="34" t="s">
        <v>847</v>
      </c>
      <c r="E676" s="73">
        <v>3.0115259999999998E-2</v>
      </c>
      <c r="F676" s="55">
        <v>7.8068165199999999</v>
      </c>
      <c r="G676" s="110">
        <f t="shared" si="42"/>
        <v>-0.99614244040155819</v>
      </c>
      <c r="H676" s="111">
        <v>0.2185714</v>
      </c>
      <c r="I676" s="112">
        <v>0</v>
      </c>
      <c r="J676" s="79" t="str">
        <f t="shared" si="41"/>
        <v/>
      </c>
      <c r="K676" s="81">
        <f t="shared" si="43"/>
        <v>7.257828755255642</v>
      </c>
      <c r="L676" s="62"/>
    </row>
    <row r="677" spans="1:12" x14ac:dyDescent="0.15">
      <c r="A677" s="34" t="s">
        <v>960</v>
      </c>
      <c r="B677" s="34" t="s">
        <v>1290</v>
      </c>
      <c r="C677" s="34" t="s">
        <v>844</v>
      </c>
      <c r="D677" s="34" t="s">
        <v>847</v>
      </c>
      <c r="E677" s="73">
        <v>2.9655910000000001E-2</v>
      </c>
      <c r="F677" s="55">
        <v>2.3007433900000001</v>
      </c>
      <c r="G677" s="110">
        <f t="shared" si="42"/>
        <v>-0.98711029220864133</v>
      </c>
      <c r="H677" s="111">
        <v>1.0394462600000001</v>
      </c>
      <c r="I677" s="112">
        <v>4.7347090099999996</v>
      </c>
      <c r="J677" s="79">
        <f t="shared" si="41"/>
        <v>-0.78046248295204101</v>
      </c>
      <c r="K677" s="81">
        <f t="shared" si="43"/>
        <v>35.050223041545514</v>
      </c>
      <c r="L677" s="62"/>
    </row>
    <row r="678" spans="1:12" x14ac:dyDescent="0.15">
      <c r="A678" s="34" t="s">
        <v>699</v>
      </c>
      <c r="B678" s="34" t="s">
        <v>707</v>
      </c>
      <c r="C678" s="34" t="s">
        <v>845</v>
      </c>
      <c r="D678" s="34" t="s">
        <v>848</v>
      </c>
      <c r="E678" s="73">
        <v>2.8258499999999999E-2</v>
      </c>
      <c r="F678" s="55">
        <v>0</v>
      </c>
      <c r="G678" s="110" t="str">
        <f t="shared" si="42"/>
        <v/>
      </c>
      <c r="H678" s="111">
        <v>2.8258499999999999E-2</v>
      </c>
      <c r="I678" s="112">
        <v>0</v>
      </c>
      <c r="J678" s="79" t="str">
        <f t="shared" si="41"/>
        <v/>
      </c>
      <c r="K678" s="81">
        <f t="shared" si="43"/>
        <v>1</v>
      </c>
      <c r="L678" s="62"/>
    </row>
    <row r="679" spans="1:12" x14ac:dyDescent="0.15">
      <c r="A679" s="34" t="s">
        <v>1417</v>
      </c>
      <c r="B679" s="34" t="s">
        <v>821</v>
      </c>
      <c r="C679" s="34" t="s">
        <v>844</v>
      </c>
      <c r="D679" s="34" t="s">
        <v>847</v>
      </c>
      <c r="E679" s="73">
        <v>2.7250470000000002E-2</v>
      </c>
      <c r="F679" s="55">
        <v>5.6605200000000005E-3</v>
      </c>
      <c r="G679" s="110">
        <f t="shared" si="42"/>
        <v>3.8141283839647242</v>
      </c>
      <c r="H679" s="111">
        <v>2.6192470000000002E-2</v>
      </c>
      <c r="I679" s="112">
        <v>9.6064400000000008E-3</v>
      </c>
      <c r="J679" s="79">
        <f t="shared" ref="J679:J741" si="44">IF(ISERROR(H679/I679-1),"",((H679/I679-1)))</f>
        <v>1.7265532288756291</v>
      </c>
      <c r="K679" s="81">
        <f t="shared" si="43"/>
        <v>0.96117498156912529</v>
      </c>
      <c r="L679" s="62"/>
    </row>
    <row r="680" spans="1:12" x14ac:dyDescent="0.15">
      <c r="A680" s="34" t="s">
        <v>1250</v>
      </c>
      <c r="B680" s="34" t="s">
        <v>1253</v>
      </c>
      <c r="C680" s="34" t="s">
        <v>844</v>
      </c>
      <c r="D680" s="34" t="s">
        <v>847</v>
      </c>
      <c r="E680" s="73">
        <v>2.4273570000000001E-2</v>
      </c>
      <c r="F680" s="55">
        <v>7.2432270000000007E-2</v>
      </c>
      <c r="G680" s="110">
        <f t="shared" si="42"/>
        <v>-0.66487906564297927</v>
      </c>
      <c r="H680" s="111">
        <v>1.1226760099999999</v>
      </c>
      <c r="I680" s="112">
        <v>2.8265060000000002E-2</v>
      </c>
      <c r="J680" s="79">
        <f t="shared" si="44"/>
        <v>38.719569319859922</v>
      </c>
      <c r="K680" s="81">
        <f t="shared" si="43"/>
        <v>46.250963908481523</v>
      </c>
      <c r="L680" s="62"/>
    </row>
    <row r="681" spans="1:12" x14ac:dyDescent="0.15">
      <c r="A681" s="34" t="s">
        <v>262</v>
      </c>
      <c r="B681" s="34" t="s">
        <v>1186</v>
      </c>
      <c r="C681" s="34" t="s">
        <v>845</v>
      </c>
      <c r="D681" s="34" t="s">
        <v>848</v>
      </c>
      <c r="E681" s="73">
        <v>2.3625210000000001E-2</v>
      </c>
      <c r="F681" s="55">
        <v>6.3760999999999998E-2</v>
      </c>
      <c r="G681" s="110">
        <f t="shared" si="42"/>
        <v>-0.62947240476153132</v>
      </c>
      <c r="H681" s="111"/>
      <c r="I681" s="112">
        <v>0</v>
      </c>
      <c r="J681" s="79" t="str">
        <f t="shared" si="44"/>
        <v/>
      </c>
      <c r="K681" s="81">
        <f t="shared" si="43"/>
        <v>0</v>
      </c>
      <c r="L681" s="62"/>
    </row>
    <row r="682" spans="1:12" x14ac:dyDescent="0.15">
      <c r="A682" s="34" t="s">
        <v>1704</v>
      </c>
      <c r="B682" s="34" t="s">
        <v>1705</v>
      </c>
      <c r="C682" s="34" t="s">
        <v>844</v>
      </c>
      <c r="D682" s="34" t="s">
        <v>847</v>
      </c>
      <c r="E682" s="73">
        <v>2.2408158000000001E-2</v>
      </c>
      <c r="F682" s="55">
        <v>1.6150523300000001</v>
      </c>
      <c r="G682" s="110">
        <f t="shared" si="42"/>
        <v>-0.98612542913702372</v>
      </c>
      <c r="H682" s="111"/>
      <c r="I682" s="112">
        <v>0</v>
      </c>
      <c r="J682" s="79" t="str">
        <f t="shared" si="44"/>
        <v/>
      </c>
      <c r="K682" s="81">
        <f t="shared" si="43"/>
        <v>0</v>
      </c>
      <c r="L682" s="62"/>
    </row>
    <row r="683" spans="1:12" x14ac:dyDescent="0.15">
      <c r="A683" s="34" t="s">
        <v>569</v>
      </c>
      <c r="B683" s="34" t="s">
        <v>570</v>
      </c>
      <c r="C683" s="34" t="s">
        <v>845</v>
      </c>
      <c r="D683" s="34" t="s">
        <v>848</v>
      </c>
      <c r="E683" s="73">
        <v>2.0937575E-2</v>
      </c>
      <c r="F683" s="55">
        <v>4.4244100000000001E-2</v>
      </c>
      <c r="G683" s="110">
        <f t="shared" si="42"/>
        <v>-0.52677136612565301</v>
      </c>
      <c r="H683" s="111"/>
      <c r="I683" s="112">
        <v>0</v>
      </c>
      <c r="J683" s="79" t="str">
        <f t="shared" si="44"/>
        <v/>
      </c>
      <c r="K683" s="81">
        <f t="shared" si="43"/>
        <v>0</v>
      </c>
      <c r="L683" s="62"/>
    </row>
    <row r="684" spans="1:12" x14ac:dyDescent="0.15">
      <c r="A684" s="34" t="s">
        <v>433</v>
      </c>
      <c r="B684" s="34" t="s">
        <v>1282</v>
      </c>
      <c r="C684" s="34" t="s">
        <v>844</v>
      </c>
      <c r="D684" s="34" t="s">
        <v>847</v>
      </c>
      <c r="E684" s="73">
        <v>1.9659599999999999E-2</v>
      </c>
      <c r="F684" s="55">
        <v>1.0959999999999999E-4</v>
      </c>
      <c r="G684" s="110">
        <f t="shared" si="42"/>
        <v>178.37591240875912</v>
      </c>
      <c r="H684" s="111"/>
      <c r="I684" s="112">
        <v>1.0959999999999999E-4</v>
      </c>
      <c r="J684" s="79">
        <f t="shared" si="44"/>
        <v>-1</v>
      </c>
      <c r="K684" s="81">
        <f t="shared" si="43"/>
        <v>0</v>
      </c>
      <c r="L684" s="62"/>
    </row>
    <row r="685" spans="1:12" x14ac:dyDescent="0.15">
      <c r="A685" s="34" t="s">
        <v>563</v>
      </c>
      <c r="B685" s="34" t="s">
        <v>564</v>
      </c>
      <c r="C685" s="34" t="s">
        <v>845</v>
      </c>
      <c r="D685" s="34" t="s">
        <v>848</v>
      </c>
      <c r="E685" s="73">
        <v>1.9537755E-2</v>
      </c>
      <c r="F685" s="55">
        <v>8.0735414999999991E-2</v>
      </c>
      <c r="G685" s="110">
        <f t="shared" si="42"/>
        <v>-0.75800266834573149</v>
      </c>
      <c r="H685" s="111"/>
      <c r="I685" s="112">
        <v>0</v>
      </c>
      <c r="J685" s="79" t="str">
        <f t="shared" si="44"/>
        <v/>
      </c>
      <c r="K685" s="81">
        <f t="shared" si="43"/>
        <v>0</v>
      </c>
      <c r="L685" s="62"/>
    </row>
    <row r="686" spans="1:12" x14ac:dyDescent="0.15">
      <c r="A686" s="34" t="s">
        <v>659</v>
      </c>
      <c r="B686" s="93" t="s">
        <v>408</v>
      </c>
      <c r="C686" s="34" t="s">
        <v>354</v>
      </c>
      <c r="D686" s="34" t="s">
        <v>847</v>
      </c>
      <c r="E686" s="73">
        <v>1.9447590000000001E-2</v>
      </c>
      <c r="F686" s="55">
        <v>5.6155969999999999E-2</v>
      </c>
      <c r="G686" s="110">
        <f t="shared" si="42"/>
        <v>-0.65368615304837574</v>
      </c>
      <c r="H686" s="111"/>
      <c r="I686" s="112">
        <v>5.4779620000000001E-2</v>
      </c>
      <c r="J686" s="79">
        <f t="shared" si="44"/>
        <v>-1</v>
      </c>
      <c r="K686" s="81">
        <f t="shared" si="43"/>
        <v>0</v>
      </c>
      <c r="L686" s="62"/>
    </row>
    <row r="687" spans="1:12" x14ac:dyDescent="0.15">
      <c r="A687" s="34" t="s">
        <v>1420</v>
      </c>
      <c r="B687" s="34" t="s">
        <v>823</v>
      </c>
      <c r="C687" s="34" t="s">
        <v>844</v>
      </c>
      <c r="D687" s="34" t="s">
        <v>847</v>
      </c>
      <c r="E687" s="73">
        <v>1.8394750000000001E-2</v>
      </c>
      <c r="F687" s="55">
        <v>0.42492000000000002</v>
      </c>
      <c r="G687" s="110">
        <f t="shared" si="42"/>
        <v>-0.95671008660453727</v>
      </c>
      <c r="H687" s="111">
        <v>1.8394750000000001E-2</v>
      </c>
      <c r="I687" s="112">
        <v>0.42492000000000002</v>
      </c>
      <c r="J687" s="79">
        <f t="shared" si="44"/>
        <v>-0.95671008660453727</v>
      </c>
      <c r="K687" s="81">
        <f t="shared" si="43"/>
        <v>1</v>
      </c>
      <c r="L687" s="62"/>
    </row>
    <row r="688" spans="1:12" x14ac:dyDescent="0.15">
      <c r="A688" s="34" t="s">
        <v>1414</v>
      </c>
      <c r="B688" s="34" t="s">
        <v>341</v>
      </c>
      <c r="C688" s="34" t="s">
        <v>844</v>
      </c>
      <c r="D688" s="34" t="s">
        <v>847</v>
      </c>
      <c r="E688" s="73">
        <v>1.690848E-2</v>
      </c>
      <c r="F688" s="55">
        <v>3.0087909999999999E-2</v>
      </c>
      <c r="G688" s="110">
        <f t="shared" si="42"/>
        <v>-0.43803075720447182</v>
      </c>
      <c r="H688" s="111">
        <v>1.1942280000000001E-2</v>
      </c>
      <c r="I688" s="112">
        <v>3.0087909999999999E-2</v>
      </c>
      <c r="J688" s="79">
        <f t="shared" si="44"/>
        <v>-0.60308708713898707</v>
      </c>
      <c r="K688" s="81">
        <f t="shared" si="43"/>
        <v>0.70628938851984335</v>
      </c>
      <c r="L688" s="62"/>
    </row>
    <row r="689" spans="1:12" x14ac:dyDescent="0.15">
      <c r="A689" s="34" t="s">
        <v>764</v>
      </c>
      <c r="B689" s="34" t="s">
        <v>402</v>
      </c>
      <c r="C689" s="34" t="s">
        <v>845</v>
      </c>
      <c r="D689" s="34" t="s">
        <v>848</v>
      </c>
      <c r="E689" s="73">
        <v>1.680212E-2</v>
      </c>
      <c r="F689" s="55">
        <v>6.9267860000000001E-2</v>
      </c>
      <c r="G689" s="110">
        <f t="shared" si="42"/>
        <v>-0.75743266790687636</v>
      </c>
      <c r="H689" s="111"/>
      <c r="I689" s="112">
        <v>3.0762830000000001E-2</v>
      </c>
      <c r="J689" s="79">
        <f t="shared" si="44"/>
        <v>-1</v>
      </c>
      <c r="K689" s="81">
        <f t="shared" si="43"/>
        <v>0</v>
      </c>
      <c r="L689" s="62"/>
    </row>
    <row r="690" spans="1:12" x14ac:dyDescent="0.15">
      <c r="A690" s="34" t="s">
        <v>711</v>
      </c>
      <c r="B690" s="34" t="s">
        <v>712</v>
      </c>
      <c r="C690" s="34" t="s">
        <v>738</v>
      </c>
      <c r="D690" s="34" t="s">
        <v>847</v>
      </c>
      <c r="E690" s="73">
        <v>1.6205799999999999E-2</v>
      </c>
      <c r="F690" s="55">
        <v>1.676033E-2</v>
      </c>
      <c r="G690" s="110">
        <f t="shared" si="42"/>
        <v>-3.3085864061149217E-2</v>
      </c>
      <c r="H690" s="111"/>
      <c r="I690" s="112">
        <v>1.0530930000000001E-2</v>
      </c>
      <c r="J690" s="79">
        <f t="shared" si="44"/>
        <v>-1</v>
      </c>
      <c r="K690" s="81">
        <f t="shared" si="43"/>
        <v>0</v>
      </c>
      <c r="L690" s="62"/>
    </row>
    <row r="691" spans="1:12" x14ac:dyDescent="0.15">
      <c r="A691" s="34" t="s">
        <v>1125</v>
      </c>
      <c r="B691" s="34" t="s">
        <v>1138</v>
      </c>
      <c r="C691" s="34" t="s">
        <v>844</v>
      </c>
      <c r="D691" s="34" t="s">
        <v>847</v>
      </c>
      <c r="E691" s="73">
        <v>1.498356E-2</v>
      </c>
      <c r="F691" s="55">
        <v>2.5777299999999999E-3</v>
      </c>
      <c r="G691" s="110">
        <f t="shared" si="42"/>
        <v>4.8126956663420923</v>
      </c>
      <c r="H691" s="111">
        <v>1.2488969999999999E-2</v>
      </c>
      <c r="I691" s="112">
        <v>0</v>
      </c>
      <c r="J691" s="79" t="str">
        <f t="shared" si="44"/>
        <v/>
      </c>
      <c r="K691" s="81">
        <f t="shared" si="43"/>
        <v>0.83351152863538425</v>
      </c>
      <c r="L691" s="62"/>
    </row>
    <row r="692" spans="1:12" x14ac:dyDescent="0.15">
      <c r="A692" s="34" t="s">
        <v>260</v>
      </c>
      <c r="B692" s="34" t="s">
        <v>1187</v>
      </c>
      <c r="C692" s="34" t="s">
        <v>845</v>
      </c>
      <c r="D692" s="34" t="s">
        <v>848</v>
      </c>
      <c r="E692" s="73">
        <v>1.43529E-2</v>
      </c>
      <c r="F692" s="55">
        <v>0.4054529</v>
      </c>
      <c r="G692" s="110">
        <f t="shared" si="42"/>
        <v>-0.96460032718966859</v>
      </c>
      <c r="H692" s="111">
        <v>1.1962499999999999E-2</v>
      </c>
      <c r="I692" s="112">
        <v>0.10166603</v>
      </c>
      <c r="J692" s="79">
        <f t="shared" si="44"/>
        <v>-0.88233532872287823</v>
      </c>
      <c r="K692" s="81">
        <f t="shared" si="43"/>
        <v>0.83345525991263081</v>
      </c>
      <c r="L692" s="62"/>
    </row>
    <row r="693" spans="1:12" x14ac:dyDescent="0.15">
      <c r="A693" s="34" t="s">
        <v>547</v>
      </c>
      <c r="B693" s="34" t="s">
        <v>548</v>
      </c>
      <c r="C693" s="34" t="s">
        <v>844</v>
      </c>
      <c r="D693" s="34" t="s">
        <v>847</v>
      </c>
      <c r="E693" s="73">
        <v>1.380234E-2</v>
      </c>
      <c r="F693" s="55">
        <v>3.8093399999999999E-2</v>
      </c>
      <c r="G693" s="110">
        <f t="shared" si="42"/>
        <v>-0.63767109263021937</v>
      </c>
      <c r="H693" s="111">
        <v>1.380234E-2</v>
      </c>
      <c r="I693" s="112">
        <v>3.8093399999999999E-2</v>
      </c>
      <c r="J693" s="79">
        <f t="shared" si="44"/>
        <v>-0.63767109263021937</v>
      </c>
      <c r="K693" s="81">
        <f t="shared" si="43"/>
        <v>1</v>
      </c>
      <c r="L693" s="62"/>
    </row>
    <row r="694" spans="1:12" x14ac:dyDescent="0.15">
      <c r="A694" s="34" t="s">
        <v>533</v>
      </c>
      <c r="B694" s="34" t="s">
        <v>534</v>
      </c>
      <c r="C694" s="34" t="s">
        <v>844</v>
      </c>
      <c r="D694" s="34" t="s">
        <v>847</v>
      </c>
      <c r="E694" s="73">
        <v>1.261544E-2</v>
      </c>
      <c r="F694" s="55">
        <v>0</v>
      </c>
      <c r="G694" s="110" t="str">
        <f t="shared" si="42"/>
        <v/>
      </c>
      <c r="H694" s="111">
        <v>1.261544E-2</v>
      </c>
      <c r="I694" s="112">
        <v>0</v>
      </c>
      <c r="J694" s="79" t="str">
        <f t="shared" si="44"/>
        <v/>
      </c>
      <c r="K694" s="81">
        <f t="shared" si="43"/>
        <v>1</v>
      </c>
      <c r="L694" s="62"/>
    </row>
    <row r="695" spans="1:12" x14ac:dyDescent="0.15">
      <c r="A695" s="34" t="s">
        <v>1087</v>
      </c>
      <c r="B695" s="34" t="s">
        <v>1089</v>
      </c>
      <c r="C695" s="34" t="s">
        <v>844</v>
      </c>
      <c r="D695" s="34" t="s">
        <v>847</v>
      </c>
      <c r="E695" s="73">
        <v>1.254164E-2</v>
      </c>
      <c r="F695" s="55">
        <v>0</v>
      </c>
      <c r="G695" s="110" t="str">
        <f t="shared" si="42"/>
        <v/>
      </c>
      <c r="H695" s="111">
        <v>3.4208200000000002E-3</v>
      </c>
      <c r="I695" s="112">
        <v>0</v>
      </c>
      <c r="J695" s="79" t="str">
        <f t="shared" si="44"/>
        <v/>
      </c>
      <c r="K695" s="81">
        <f t="shared" si="43"/>
        <v>0.27275699190855424</v>
      </c>
      <c r="L695" s="62"/>
    </row>
    <row r="696" spans="1:12" x14ac:dyDescent="0.15">
      <c r="A696" s="34" t="s">
        <v>713</v>
      </c>
      <c r="B696" s="34" t="s">
        <v>714</v>
      </c>
      <c r="C696" s="34" t="s">
        <v>845</v>
      </c>
      <c r="D696" s="34" t="s">
        <v>847</v>
      </c>
      <c r="E696" s="73">
        <v>1.205789E-2</v>
      </c>
      <c r="F696" s="55">
        <v>1.98184E-2</v>
      </c>
      <c r="G696" s="110">
        <f t="shared" si="42"/>
        <v>-0.39158105598837445</v>
      </c>
      <c r="H696" s="111"/>
      <c r="I696" s="112">
        <v>0</v>
      </c>
      <c r="J696" s="79" t="str">
        <f t="shared" si="44"/>
        <v/>
      </c>
      <c r="K696" s="81">
        <f t="shared" si="43"/>
        <v>0</v>
      </c>
      <c r="L696" s="62"/>
    </row>
    <row r="697" spans="1:12" x14ac:dyDescent="0.15">
      <c r="A697" s="34" t="s">
        <v>312</v>
      </c>
      <c r="B697" s="34" t="s">
        <v>313</v>
      </c>
      <c r="C697" s="34" t="s">
        <v>845</v>
      </c>
      <c r="D697" s="34" t="s">
        <v>848</v>
      </c>
      <c r="E697" s="73">
        <v>1.203306E-2</v>
      </c>
      <c r="F697" s="55">
        <v>0.1600849</v>
      </c>
      <c r="G697" s="110">
        <f t="shared" si="42"/>
        <v>-0.92483326035122615</v>
      </c>
      <c r="H697" s="111">
        <v>4.2241500000000001E-2</v>
      </c>
      <c r="I697" s="112">
        <v>1.0250184</v>
      </c>
      <c r="J697" s="79">
        <f t="shared" si="44"/>
        <v>-0.95878952026617281</v>
      </c>
      <c r="K697" s="81">
        <f t="shared" si="43"/>
        <v>3.5104537000563449</v>
      </c>
      <c r="L697" s="62"/>
    </row>
    <row r="698" spans="1:12" x14ac:dyDescent="0.15">
      <c r="A698" s="34" t="s">
        <v>1116</v>
      </c>
      <c r="B698" s="34" t="s">
        <v>1128</v>
      </c>
      <c r="C698" s="34" t="s">
        <v>844</v>
      </c>
      <c r="D698" s="34" t="s">
        <v>847</v>
      </c>
      <c r="E698" s="73">
        <v>1.1934999999999999E-2</v>
      </c>
      <c r="F698" s="55">
        <v>0</v>
      </c>
      <c r="G698" s="110" t="str">
        <f t="shared" si="42"/>
        <v/>
      </c>
      <c r="H698" s="111"/>
      <c r="I698" s="112">
        <v>0</v>
      </c>
      <c r="J698" s="79" t="str">
        <f t="shared" si="44"/>
        <v/>
      </c>
      <c r="K698" s="81">
        <f t="shared" si="43"/>
        <v>0</v>
      </c>
      <c r="L698" s="62"/>
    </row>
    <row r="699" spans="1:12" x14ac:dyDescent="0.15">
      <c r="A699" s="34" t="s">
        <v>1068</v>
      </c>
      <c r="B699" s="34" t="s">
        <v>1069</v>
      </c>
      <c r="C699" s="34" t="s">
        <v>844</v>
      </c>
      <c r="D699" s="34" t="s">
        <v>847</v>
      </c>
      <c r="E699" s="73">
        <v>1.1762999999999999E-2</v>
      </c>
      <c r="F699" s="55">
        <v>1.755143E-2</v>
      </c>
      <c r="G699" s="110">
        <f t="shared" si="42"/>
        <v>-0.32979819877924477</v>
      </c>
      <c r="H699" s="111"/>
      <c r="I699" s="112">
        <v>0</v>
      </c>
      <c r="J699" s="79" t="str">
        <f t="shared" si="44"/>
        <v/>
      </c>
      <c r="K699" s="81">
        <f t="shared" si="43"/>
        <v>0</v>
      </c>
      <c r="L699" s="62"/>
    </row>
    <row r="700" spans="1:12" x14ac:dyDescent="0.15">
      <c r="A700" s="34" t="s">
        <v>769</v>
      </c>
      <c r="B700" s="34" t="s">
        <v>558</v>
      </c>
      <c r="C700" s="34" t="s">
        <v>845</v>
      </c>
      <c r="D700" s="34" t="s">
        <v>848</v>
      </c>
      <c r="E700" s="73">
        <v>1.1232819999999999E-2</v>
      </c>
      <c r="F700" s="55">
        <v>1.2234200000000001E-2</v>
      </c>
      <c r="G700" s="110">
        <f t="shared" si="42"/>
        <v>-8.1850877049582382E-2</v>
      </c>
      <c r="H700" s="111"/>
      <c r="I700" s="112">
        <v>0</v>
      </c>
      <c r="J700" s="79" t="str">
        <f t="shared" si="44"/>
        <v/>
      </c>
      <c r="K700" s="81">
        <f t="shared" si="43"/>
        <v>0</v>
      </c>
      <c r="L700" s="62"/>
    </row>
    <row r="701" spans="1:12" x14ac:dyDescent="0.15">
      <c r="A701" s="34" t="s">
        <v>1655</v>
      </c>
      <c r="B701" s="34" t="s">
        <v>1656</v>
      </c>
      <c r="C701" s="34" t="s">
        <v>844</v>
      </c>
      <c r="D701" s="34" t="s">
        <v>847</v>
      </c>
      <c r="E701" s="73">
        <v>9.914870000000001E-3</v>
      </c>
      <c r="F701" s="55">
        <v>1.1737205900000001</v>
      </c>
      <c r="G701" s="110">
        <f t="shared" si="42"/>
        <v>-0.9915526147496484</v>
      </c>
      <c r="H701" s="111"/>
      <c r="I701" s="112">
        <v>0</v>
      </c>
      <c r="J701" s="79" t="str">
        <f t="shared" si="44"/>
        <v/>
      </c>
      <c r="K701" s="81">
        <f t="shared" si="43"/>
        <v>0</v>
      </c>
      <c r="L701" s="62"/>
    </row>
    <row r="702" spans="1:12" x14ac:dyDescent="0.15">
      <c r="A702" s="34" t="s">
        <v>1106</v>
      </c>
      <c r="B702" s="34" t="s">
        <v>1107</v>
      </c>
      <c r="C702" s="34" t="s">
        <v>844</v>
      </c>
      <c r="D702" s="34" t="s">
        <v>847</v>
      </c>
      <c r="E702" s="73">
        <v>9.8672000000000013E-3</v>
      </c>
      <c r="F702" s="55">
        <v>6.6873900000000005E-3</v>
      </c>
      <c r="G702" s="110">
        <f t="shared" si="42"/>
        <v>0.47549342867695765</v>
      </c>
      <c r="H702" s="111"/>
      <c r="I702" s="112">
        <v>0</v>
      </c>
      <c r="J702" s="79" t="str">
        <f t="shared" si="44"/>
        <v/>
      </c>
      <c r="K702" s="81">
        <f t="shared" si="43"/>
        <v>0</v>
      </c>
      <c r="L702" s="62"/>
    </row>
    <row r="703" spans="1:12" x14ac:dyDescent="0.15">
      <c r="A703" s="34" t="s">
        <v>437</v>
      </c>
      <c r="B703" s="34" t="s">
        <v>1180</v>
      </c>
      <c r="C703" s="34" t="s">
        <v>844</v>
      </c>
      <c r="D703" s="34" t="s">
        <v>847</v>
      </c>
      <c r="E703" s="73">
        <v>9.6352499999999997E-3</v>
      </c>
      <c r="F703" s="55">
        <v>2.2079999999999999E-3</v>
      </c>
      <c r="G703" s="110">
        <f t="shared" si="42"/>
        <v>3.3637907608695654</v>
      </c>
      <c r="H703" s="111">
        <v>1.184325E-2</v>
      </c>
      <c r="I703" s="112">
        <v>0</v>
      </c>
      <c r="J703" s="79" t="str">
        <f t="shared" si="44"/>
        <v/>
      </c>
      <c r="K703" s="81">
        <f t="shared" si="43"/>
        <v>1.2291585584183078</v>
      </c>
      <c r="L703" s="62"/>
    </row>
    <row r="704" spans="1:12" x14ac:dyDescent="0.15">
      <c r="A704" s="34" t="s">
        <v>1246</v>
      </c>
      <c r="B704" s="34" t="s">
        <v>1247</v>
      </c>
      <c r="C704" s="34" t="s">
        <v>844</v>
      </c>
      <c r="D704" s="34" t="s">
        <v>847</v>
      </c>
      <c r="E704" s="73">
        <v>9.5144300000000008E-3</v>
      </c>
      <c r="F704" s="55">
        <v>0.47439540999999996</v>
      </c>
      <c r="G704" s="110">
        <f t="shared" si="42"/>
        <v>-0.97994409347257383</v>
      </c>
      <c r="H704" s="111">
        <v>4.29533E-3</v>
      </c>
      <c r="I704" s="112">
        <v>6.3211199999999995E-3</v>
      </c>
      <c r="J704" s="79">
        <f t="shared" si="44"/>
        <v>-0.32047959855215524</v>
      </c>
      <c r="K704" s="81">
        <f t="shared" si="43"/>
        <v>0.4514542647326219</v>
      </c>
      <c r="L704" s="62"/>
    </row>
    <row r="705" spans="1:12" x14ac:dyDescent="0.15">
      <c r="A705" s="34" t="s">
        <v>142</v>
      </c>
      <c r="B705" s="34" t="s">
        <v>1286</v>
      </c>
      <c r="C705" s="34" t="s">
        <v>844</v>
      </c>
      <c r="D705" s="34" t="s">
        <v>847</v>
      </c>
      <c r="E705" s="73">
        <v>7.9571999999999993E-3</v>
      </c>
      <c r="F705" s="55">
        <v>2.774E-3</v>
      </c>
      <c r="G705" s="110">
        <f t="shared" si="42"/>
        <v>1.8684931506849312</v>
      </c>
      <c r="H705" s="111"/>
      <c r="I705" s="112">
        <v>0</v>
      </c>
      <c r="J705" s="79" t="str">
        <f t="shared" si="44"/>
        <v/>
      </c>
      <c r="K705" s="81">
        <f t="shared" si="43"/>
        <v>0</v>
      </c>
      <c r="L705" s="62"/>
    </row>
    <row r="706" spans="1:12" x14ac:dyDescent="0.15">
      <c r="A706" s="34" t="s">
        <v>344</v>
      </c>
      <c r="B706" s="34" t="s">
        <v>345</v>
      </c>
      <c r="C706" s="34" t="s">
        <v>844</v>
      </c>
      <c r="D706" s="34" t="s">
        <v>847</v>
      </c>
      <c r="E706" s="73">
        <v>6.8064799999999993E-3</v>
      </c>
      <c r="F706" s="55">
        <v>3.4538050000000001E-2</v>
      </c>
      <c r="G706" s="110">
        <f t="shared" si="42"/>
        <v>-0.8029280749781762</v>
      </c>
      <c r="H706" s="111">
        <v>1.9209171999999999</v>
      </c>
      <c r="I706" s="112">
        <v>3.11845E-2</v>
      </c>
      <c r="J706" s="79">
        <f t="shared" si="44"/>
        <v>60.598460773781845</v>
      </c>
      <c r="K706" s="81">
        <f t="shared" si="43"/>
        <v>282.2188855326101</v>
      </c>
      <c r="L706" s="62"/>
    </row>
    <row r="707" spans="1:12" x14ac:dyDescent="0.15">
      <c r="A707" s="34" t="s">
        <v>1446</v>
      </c>
      <c r="B707" s="34" t="s">
        <v>365</v>
      </c>
      <c r="C707" s="34" t="s">
        <v>844</v>
      </c>
      <c r="D707" s="34" t="s">
        <v>847</v>
      </c>
      <c r="E707" s="73">
        <v>6.7193999999999995E-3</v>
      </c>
      <c r="F707" s="55">
        <v>4.5084569999999999</v>
      </c>
      <c r="G707" s="110">
        <f t="shared" si="42"/>
        <v>-0.99850960095660224</v>
      </c>
      <c r="H707" s="111"/>
      <c r="I707" s="112">
        <v>0</v>
      </c>
      <c r="J707" s="79" t="str">
        <f t="shared" si="44"/>
        <v/>
      </c>
      <c r="K707" s="81">
        <f t="shared" si="43"/>
        <v>0</v>
      </c>
      <c r="L707" s="62"/>
    </row>
    <row r="708" spans="1:12" x14ac:dyDescent="0.15">
      <c r="A708" s="34" t="s">
        <v>1006</v>
      </c>
      <c r="B708" s="34" t="s">
        <v>1007</v>
      </c>
      <c r="C708" s="34" t="s">
        <v>844</v>
      </c>
      <c r="D708" s="34" t="s">
        <v>847</v>
      </c>
      <c r="E708" s="73">
        <v>5.8049799999999995E-3</v>
      </c>
      <c r="F708" s="55">
        <v>1.4880000000000001E-2</v>
      </c>
      <c r="G708" s="110">
        <f t="shared" si="42"/>
        <v>-0.60988037634408609</v>
      </c>
      <c r="H708" s="111"/>
      <c r="I708" s="112">
        <v>0</v>
      </c>
      <c r="J708" s="79" t="str">
        <f t="shared" si="44"/>
        <v/>
      </c>
      <c r="K708" s="81">
        <f t="shared" si="43"/>
        <v>0</v>
      </c>
      <c r="L708" s="62"/>
    </row>
    <row r="709" spans="1:12" x14ac:dyDescent="0.15">
      <c r="A709" s="34" t="s">
        <v>1402</v>
      </c>
      <c r="B709" s="34" t="s">
        <v>368</v>
      </c>
      <c r="C709" s="34" t="s">
        <v>844</v>
      </c>
      <c r="D709" s="34" t="s">
        <v>847</v>
      </c>
      <c r="E709" s="73">
        <v>5.2654961023235001E-3</v>
      </c>
      <c r="F709" s="55">
        <v>0</v>
      </c>
      <c r="G709" s="110" t="str">
        <f t="shared" si="42"/>
        <v/>
      </c>
      <c r="H709" s="111"/>
      <c r="I709" s="112">
        <v>0</v>
      </c>
      <c r="J709" s="79" t="str">
        <f t="shared" si="44"/>
        <v/>
      </c>
      <c r="K709" s="81">
        <f t="shared" si="43"/>
        <v>0</v>
      </c>
      <c r="L709" s="62"/>
    </row>
    <row r="710" spans="1:12" x14ac:dyDescent="0.15">
      <c r="A710" s="34" t="s">
        <v>101</v>
      </c>
      <c r="B710" s="34" t="s">
        <v>102</v>
      </c>
      <c r="C710" s="34" t="s">
        <v>844</v>
      </c>
      <c r="D710" s="34" t="s">
        <v>847</v>
      </c>
      <c r="E710" s="73">
        <v>5.0920000000000002E-3</v>
      </c>
      <c r="F710" s="55">
        <v>0</v>
      </c>
      <c r="G710" s="110" t="str">
        <f t="shared" si="42"/>
        <v/>
      </c>
      <c r="H710" s="111"/>
      <c r="I710" s="112">
        <v>0.14734301</v>
      </c>
      <c r="J710" s="79">
        <f t="shared" si="44"/>
        <v>-1</v>
      </c>
      <c r="K710" s="81">
        <f t="shared" si="43"/>
        <v>0</v>
      </c>
      <c r="L710" s="62"/>
    </row>
    <row r="711" spans="1:12" x14ac:dyDescent="0.15">
      <c r="A711" s="34" t="s">
        <v>910</v>
      </c>
      <c r="B711" s="34" t="s">
        <v>911</v>
      </c>
      <c r="C711" s="34" t="s">
        <v>844</v>
      </c>
      <c r="D711" s="34" t="s">
        <v>847</v>
      </c>
      <c r="E711" s="73">
        <v>5.0386400000000005E-3</v>
      </c>
      <c r="F711" s="55">
        <v>5.3039000000000003E-2</v>
      </c>
      <c r="G711" s="110">
        <f t="shared" si="42"/>
        <v>-0.90500122551330153</v>
      </c>
      <c r="H711" s="111">
        <v>5.0386400000000005E-3</v>
      </c>
      <c r="I711" s="112">
        <v>0.12005992</v>
      </c>
      <c r="J711" s="79">
        <f t="shared" si="44"/>
        <v>-0.9580322892102543</v>
      </c>
      <c r="K711" s="81">
        <f t="shared" si="43"/>
        <v>1</v>
      </c>
      <c r="L711" s="62"/>
    </row>
    <row r="712" spans="1:12" x14ac:dyDescent="0.15">
      <c r="A712" s="34" t="s">
        <v>652</v>
      </c>
      <c r="B712" s="34" t="s">
        <v>416</v>
      </c>
      <c r="C712" s="34" t="s">
        <v>845</v>
      </c>
      <c r="D712" s="34" t="s">
        <v>847</v>
      </c>
      <c r="E712" s="73">
        <v>4.9537317860478E-3</v>
      </c>
      <c r="F712" s="55">
        <v>0</v>
      </c>
      <c r="G712" s="110" t="str">
        <f t="shared" ref="G712:G743" si="45">IF(ISERROR(E712/F712-1),"",((E712/F712-1)))</f>
        <v/>
      </c>
      <c r="H712" s="111"/>
      <c r="I712" s="112">
        <v>0</v>
      </c>
      <c r="J712" s="79" t="str">
        <f t="shared" si="44"/>
        <v/>
      </c>
      <c r="K712" s="81">
        <f t="shared" si="43"/>
        <v>0</v>
      </c>
      <c r="L712" s="62"/>
    </row>
    <row r="713" spans="1:12" x14ac:dyDescent="0.15">
      <c r="A713" s="34" t="s">
        <v>462</v>
      </c>
      <c r="B713" s="34" t="s">
        <v>474</v>
      </c>
      <c r="C713" s="34" t="s">
        <v>845</v>
      </c>
      <c r="D713" s="34" t="s">
        <v>848</v>
      </c>
      <c r="E713" s="73">
        <v>4.4343000000000004E-3</v>
      </c>
      <c r="F713" s="55">
        <v>0</v>
      </c>
      <c r="G713" s="110" t="str">
        <f t="shared" si="45"/>
        <v/>
      </c>
      <c r="H713" s="111"/>
      <c r="I713" s="112">
        <v>0</v>
      </c>
      <c r="J713" s="79" t="str">
        <f t="shared" si="44"/>
        <v/>
      </c>
      <c r="K713" s="81">
        <f t="shared" si="43"/>
        <v>0</v>
      </c>
      <c r="L713" s="62"/>
    </row>
    <row r="714" spans="1:12" x14ac:dyDescent="0.15">
      <c r="A714" s="34" t="s">
        <v>1449</v>
      </c>
      <c r="B714" s="34" t="s">
        <v>358</v>
      </c>
      <c r="C714" s="34" t="s">
        <v>844</v>
      </c>
      <c r="D714" s="34" t="s">
        <v>847</v>
      </c>
      <c r="E714" s="73">
        <v>4.3739199999999999E-3</v>
      </c>
      <c r="F714" s="55">
        <v>0</v>
      </c>
      <c r="G714" s="110" t="str">
        <f t="shared" si="45"/>
        <v/>
      </c>
      <c r="H714" s="111"/>
      <c r="I714" s="112">
        <v>0</v>
      </c>
      <c r="J714" s="79" t="str">
        <f t="shared" si="44"/>
        <v/>
      </c>
      <c r="K714" s="81">
        <f t="shared" si="43"/>
        <v>0</v>
      </c>
      <c r="L714" s="62"/>
    </row>
    <row r="715" spans="1:12" x14ac:dyDescent="0.15">
      <c r="A715" s="34" t="s">
        <v>915</v>
      </c>
      <c r="B715" s="34" t="s">
        <v>916</v>
      </c>
      <c r="C715" s="34" t="s">
        <v>844</v>
      </c>
      <c r="D715" s="34" t="s">
        <v>847</v>
      </c>
      <c r="E715" s="73">
        <v>3.8924799999999998E-3</v>
      </c>
      <c r="F715" s="55">
        <v>5.0753500000000003</v>
      </c>
      <c r="G715" s="110">
        <f t="shared" si="45"/>
        <v>-0.9992330617592875</v>
      </c>
      <c r="H715" s="111"/>
      <c r="I715" s="112">
        <v>0</v>
      </c>
      <c r="J715" s="79" t="str">
        <f t="shared" si="44"/>
        <v/>
      </c>
      <c r="K715" s="81">
        <f t="shared" si="43"/>
        <v>0</v>
      </c>
      <c r="L715" s="62"/>
    </row>
    <row r="716" spans="1:12" x14ac:dyDescent="0.15">
      <c r="A716" s="34" t="s">
        <v>1583</v>
      </c>
      <c r="B716" s="34" t="s">
        <v>1588</v>
      </c>
      <c r="C716" s="34" t="s">
        <v>845</v>
      </c>
      <c r="D716" s="34" t="s">
        <v>848</v>
      </c>
      <c r="E716" s="73">
        <v>3.8772699999999999E-3</v>
      </c>
      <c r="F716" s="55">
        <v>0</v>
      </c>
      <c r="G716" s="110" t="str">
        <f t="shared" si="45"/>
        <v/>
      </c>
      <c r="H716" s="111">
        <v>10</v>
      </c>
      <c r="I716" s="112"/>
      <c r="J716" s="79" t="str">
        <f t="shared" si="44"/>
        <v/>
      </c>
      <c r="K716" s="81">
        <f t="shared" si="43"/>
        <v>2579.134287784962</v>
      </c>
      <c r="L716" s="62"/>
    </row>
    <row r="717" spans="1:12" x14ac:dyDescent="0.15">
      <c r="A717" s="34" t="s">
        <v>237</v>
      </c>
      <c r="B717" s="34" t="s">
        <v>1380</v>
      </c>
      <c r="C717" s="34" t="s">
        <v>844</v>
      </c>
      <c r="D717" s="34" t="s">
        <v>847</v>
      </c>
      <c r="E717" s="73">
        <v>3.4271999999999996E-3</v>
      </c>
      <c r="F717" s="55">
        <v>0.58717059999999999</v>
      </c>
      <c r="G717" s="110">
        <f t="shared" si="45"/>
        <v>-0.99416319550059218</v>
      </c>
      <c r="H717" s="111">
        <v>0.48517729999999998</v>
      </c>
      <c r="I717" s="112">
        <v>3.90482153</v>
      </c>
      <c r="J717" s="79">
        <f t="shared" si="44"/>
        <v>-0.87574917412422693</v>
      </c>
      <c r="K717" s="81">
        <f t="shared" si="43"/>
        <v>141.56667250233428</v>
      </c>
      <c r="L717" s="62"/>
    </row>
    <row r="718" spans="1:12" x14ac:dyDescent="0.15">
      <c r="A718" s="34" t="s">
        <v>933</v>
      </c>
      <c r="B718" s="34" t="s">
        <v>1774</v>
      </c>
      <c r="C718" s="34" t="s">
        <v>844</v>
      </c>
      <c r="D718" s="34" t="s">
        <v>847</v>
      </c>
      <c r="E718" s="73">
        <v>3.1383000000000001E-3</v>
      </c>
      <c r="F718" s="55">
        <v>0</v>
      </c>
      <c r="G718" s="110" t="str">
        <f t="shared" si="45"/>
        <v/>
      </c>
      <c r="H718" s="111"/>
      <c r="I718" s="112">
        <v>0</v>
      </c>
      <c r="J718" s="79" t="str">
        <f t="shared" si="44"/>
        <v/>
      </c>
      <c r="K718" s="81">
        <f t="shared" si="43"/>
        <v>0</v>
      </c>
      <c r="L718" s="62"/>
    </row>
    <row r="719" spans="1:12" x14ac:dyDescent="0.15">
      <c r="A719" s="34" t="s">
        <v>1268</v>
      </c>
      <c r="B719" s="34" t="s">
        <v>1269</v>
      </c>
      <c r="C719" s="34" t="s">
        <v>844</v>
      </c>
      <c r="D719" s="34" t="s">
        <v>847</v>
      </c>
      <c r="E719" s="73">
        <v>2.5861E-3</v>
      </c>
      <c r="F719" s="55">
        <v>1.99387E-2</v>
      </c>
      <c r="G719" s="110">
        <f t="shared" si="45"/>
        <v>-0.87029746172017231</v>
      </c>
      <c r="H719" s="111"/>
      <c r="I719" s="112">
        <v>5.8822600000000003E-3</v>
      </c>
      <c r="J719" s="79">
        <f t="shared" si="44"/>
        <v>-1</v>
      </c>
      <c r="K719" s="81">
        <f t="shared" si="43"/>
        <v>0</v>
      </c>
      <c r="L719" s="62"/>
    </row>
    <row r="720" spans="1:12" x14ac:dyDescent="0.15">
      <c r="A720" s="34" t="s">
        <v>1444</v>
      </c>
      <c r="B720" s="34" t="s">
        <v>360</v>
      </c>
      <c r="C720" s="34" t="s">
        <v>844</v>
      </c>
      <c r="D720" s="34" t="s">
        <v>847</v>
      </c>
      <c r="E720" s="73">
        <v>2.4621000000000001E-3</v>
      </c>
      <c r="F720" s="55">
        <v>2.54528E-3</v>
      </c>
      <c r="G720" s="110">
        <f t="shared" si="45"/>
        <v>-3.268009806386718E-2</v>
      </c>
      <c r="H720" s="111">
        <v>2.4621000000000001E-3</v>
      </c>
      <c r="I720" s="112">
        <v>2.54528E-3</v>
      </c>
      <c r="J720" s="79">
        <f t="shared" si="44"/>
        <v>-3.268009806386718E-2</v>
      </c>
      <c r="K720" s="81">
        <f t="shared" si="43"/>
        <v>1</v>
      </c>
      <c r="L720" s="62"/>
    </row>
    <row r="721" spans="1:12" x14ac:dyDescent="0.15">
      <c r="A721" s="34" t="s">
        <v>1008</v>
      </c>
      <c r="B721" s="34" t="s">
        <v>1009</v>
      </c>
      <c r="C721" s="34" t="s">
        <v>844</v>
      </c>
      <c r="D721" s="34" t="s">
        <v>847</v>
      </c>
      <c r="E721" s="73">
        <v>2.2279999999999999E-3</v>
      </c>
      <c r="F721" s="55">
        <v>0</v>
      </c>
      <c r="G721" s="110" t="str">
        <f t="shared" si="45"/>
        <v/>
      </c>
      <c r="H721" s="111"/>
      <c r="I721" s="112">
        <v>0</v>
      </c>
      <c r="J721" s="79" t="str">
        <f t="shared" si="44"/>
        <v/>
      </c>
      <c r="K721" s="81">
        <f t="shared" si="43"/>
        <v>0</v>
      </c>
      <c r="L721" s="62"/>
    </row>
    <row r="722" spans="1:12" x14ac:dyDescent="0.15">
      <c r="A722" s="34" t="s">
        <v>961</v>
      </c>
      <c r="B722" s="34" t="s">
        <v>831</v>
      </c>
      <c r="C722" s="34" t="s">
        <v>844</v>
      </c>
      <c r="D722" s="34" t="s">
        <v>847</v>
      </c>
      <c r="E722" s="73">
        <v>2.0945100000000004E-3</v>
      </c>
      <c r="F722" s="55">
        <v>0.64737299999999998</v>
      </c>
      <c r="G722" s="110">
        <f t="shared" si="45"/>
        <v>-0.99676460093331043</v>
      </c>
      <c r="H722" s="111">
        <v>7.0430100000000006E-3</v>
      </c>
      <c r="I722" s="112">
        <v>1.15066818</v>
      </c>
      <c r="J722" s="79">
        <f t="shared" si="44"/>
        <v>-0.9938791998228369</v>
      </c>
      <c r="K722" s="81">
        <f t="shared" si="43"/>
        <v>3.3626050961800131</v>
      </c>
      <c r="L722" s="62"/>
    </row>
    <row r="723" spans="1:12" x14ac:dyDescent="0.15">
      <c r="A723" s="34" t="s">
        <v>1123</v>
      </c>
      <c r="B723" s="34" t="s">
        <v>1136</v>
      </c>
      <c r="C723" s="34" t="s">
        <v>844</v>
      </c>
      <c r="D723" s="34" t="s">
        <v>847</v>
      </c>
      <c r="E723" s="73">
        <v>1.6695999999999998E-3</v>
      </c>
      <c r="F723" s="55">
        <v>9.2314599999999986E-3</v>
      </c>
      <c r="G723" s="110">
        <f t="shared" si="45"/>
        <v>-0.81914020100829121</v>
      </c>
      <c r="H723" s="111"/>
      <c r="I723" s="112">
        <v>0</v>
      </c>
      <c r="J723" s="79" t="str">
        <f t="shared" si="44"/>
        <v/>
      </c>
      <c r="K723" s="81">
        <f t="shared" si="43"/>
        <v>0</v>
      </c>
      <c r="L723" s="62"/>
    </row>
    <row r="724" spans="1:12" x14ac:dyDescent="0.15">
      <c r="A724" s="34" t="s">
        <v>1406</v>
      </c>
      <c r="B724" s="34" t="s">
        <v>818</v>
      </c>
      <c r="C724" s="34" t="s">
        <v>844</v>
      </c>
      <c r="D724" s="34" t="s">
        <v>847</v>
      </c>
      <c r="E724" s="73">
        <v>1.1856E-3</v>
      </c>
      <c r="F724" s="55">
        <v>0</v>
      </c>
      <c r="G724" s="110" t="str">
        <f t="shared" si="45"/>
        <v/>
      </c>
      <c r="H724" s="111"/>
      <c r="I724" s="112">
        <v>0</v>
      </c>
      <c r="J724" s="79" t="str">
        <f t="shared" si="44"/>
        <v/>
      </c>
      <c r="K724" s="81">
        <f t="shared" si="43"/>
        <v>0</v>
      </c>
      <c r="L724" s="62"/>
    </row>
    <row r="725" spans="1:12" x14ac:dyDescent="0.15">
      <c r="A725" s="34" t="s">
        <v>1288</v>
      </c>
      <c r="B725" s="34" t="s">
        <v>1289</v>
      </c>
      <c r="C725" s="34" t="s">
        <v>844</v>
      </c>
      <c r="D725" s="34" t="s">
        <v>847</v>
      </c>
      <c r="E725" s="73">
        <v>1.1060999999999998E-3</v>
      </c>
      <c r="F725" s="55">
        <v>0.16727626999999998</v>
      </c>
      <c r="G725" s="110">
        <f t="shared" si="45"/>
        <v>-0.99338758569879637</v>
      </c>
      <c r="H725" s="111">
        <v>1.1060999999999998E-3</v>
      </c>
      <c r="I725" s="112">
        <v>0.60111620999999993</v>
      </c>
      <c r="J725" s="79">
        <f t="shared" si="44"/>
        <v>-0.99815992318689928</v>
      </c>
      <c r="K725" s="81">
        <f t="shared" si="43"/>
        <v>1</v>
      </c>
      <c r="L725" s="62"/>
    </row>
    <row r="726" spans="1:12" x14ac:dyDescent="0.15">
      <c r="A726" s="34" t="s">
        <v>1264</v>
      </c>
      <c r="B726" s="34" t="s">
        <v>1265</v>
      </c>
      <c r="C726" s="34" t="s">
        <v>844</v>
      </c>
      <c r="D726" s="34" t="s">
        <v>847</v>
      </c>
      <c r="E726" s="73">
        <v>1.0445999999999999E-3</v>
      </c>
      <c r="F726" s="55">
        <v>0.57219490000000006</v>
      </c>
      <c r="G726" s="110">
        <f t="shared" si="45"/>
        <v>-0.99817439826884158</v>
      </c>
      <c r="H726" s="111">
        <v>0.94725000000000004</v>
      </c>
      <c r="I726" s="112">
        <v>0</v>
      </c>
      <c r="J726" s="79" t="str">
        <f t="shared" si="44"/>
        <v/>
      </c>
      <c r="K726" s="81">
        <f t="shared" si="43"/>
        <v>906.80643308443439</v>
      </c>
      <c r="L726" s="62"/>
    </row>
    <row r="727" spans="1:12" x14ac:dyDescent="0.15">
      <c r="A727" s="34" t="s">
        <v>698</v>
      </c>
      <c r="B727" s="34" t="s">
        <v>706</v>
      </c>
      <c r="C727" s="34" t="s">
        <v>844</v>
      </c>
      <c r="D727" s="34" t="s">
        <v>847</v>
      </c>
      <c r="E727" s="73">
        <v>5.0985000000000006E-4</v>
      </c>
      <c r="F727" s="55">
        <v>0</v>
      </c>
      <c r="G727" s="110" t="str">
        <f t="shared" si="45"/>
        <v/>
      </c>
      <c r="H727" s="111"/>
      <c r="I727" s="112">
        <v>0</v>
      </c>
      <c r="J727" s="79" t="str">
        <f t="shared" si="44"/>
        <v/>
      </c>
      <c r="K727" s="81">
        <f t="shared" si="43"/>
        <v>0</v>
      </c>
      <c r="L727" s="62"/>
    </row>
    <row r="728" spans="1:12" x14ac:dyDescent="0.15">
      <c r="A728" s="34" t="s">
        <v>436</v>
      </c>
      <c r="B728" s="34" t="s">
        <v>1618</v>
      </c>
      <c r="C728" s="34" t="s">
        <v>844</v>
      </c>
      <c r="D728" s="34" t="s">
        <v>847</v>
      </c>
      <c r="E728" s="73">
        <v>8.6719999999999996E-5</v>
      </c>
      <c r="F728" s="55">
        <v>5.3400000000000001E-3</v>
      </c>
      <c r="G728" s="110">
        <f t="shared" si="45"/>
        <v>-0.98376029962546818</v>
      </c>
      <c r="H728" s="111">
        <v>5.3550000000000004E-3</v>
      </c>
      <c r="I728" s="112">
        <v>0</v>
      </c>
      <c r="J728" s="79" t="str">
        <f t="shared" si="44"/>
        <v/>
      </c>
      <c r="K728" s="81">
        <f t="shared" si="43"/>
        <v>61.750461254612553</v>
      </c>
      <c r="L728" s="62"/>
    </row>
    <row r="729" spans="1:12" x14ac:dyDescent="0.15">
      <c r="A729" s="34" t="s">
        <v>1411</v>
      </c>
      <c r="B729" s="34" t="s">
        <v>816</v>
      </c>
      <c r="C729" s="34" t="s">
        <v>844</v>
      </c>
      <c r="D729" s="34" t="s">
        <v>847</v>
      </c>
      <c r="E729" s="73">
        <v>0</v>
      </c>
      <c r="F729" s="55">
        <v>5.1239999999999997</v>
      </c>
      <c r="G729" s="110">
        <f t="shared" si="45"/>
        <v>-1</v>
      </c>
      <c r="H729" s="111"/>
      <c r="I729" s="112">
        <v>0</v>
      </c>
      <c r="J729" s="79" t="str">
        <f t="shared" si="44"/>
        <v/>
      </c>
      <c r="K729" s="81" t="str">
        <f t="shared" si="43"/>
        <v/>
      </c>
      <c r="L729" s="62"/>
    </row>
    <row r="730" spans="1:12" x14ac:dyDescent="0.15">
      <c r="A730" s="34" t="s">
        <v>1412</v>
      </c>
      <c r="B730" s="34" t="s">
        <v>817</v>
      </c>
      <c r="C730" s="34" t="s">
        <v>844</v>
      </c>
      <c r="D730" s="34" t="s">
        <v>847</v>
      </c>
      <c r="E730" s="73">
        <v>0</v>
      </c>
      <c r="F730" s="55">
        <v>5.1028500000000001</v>
      </c>
      <c r="G730" s="110">
        <f t="shared" si="45"/>
        <v>-1</v>
      </c>
      <c r="H730" s="111"/>
      <c r="I730" s="112">
        <v>0</v>
      </c>
      <c r="J730" s="79" t="str">
        <f t="shared" si="44"/>
        <v/>
      </c>
      <c r="K730" s="81" t="str">
        <f t="shared" si="43"/>
        <v/>
      </c>
      <c r="L730" s="62"/>
    </row>
    <row r="731" spans="1:12" x14ac:dyDescent="0.15">
      <c r="A731" s="34" t="s">
        <v>1518</v>
      </c>
      <c r="B731" s="34" t="s">
        <v>1571</v>
      </c>
      <c r="C731" s="34" t="s">
        <v>845</v>
      </c>
      <c r="D731" s="34" t="s">
        <v>848</v>
      </c>
      <c r="E731" s="73">
        <v>0</v>
      </c>
      <c r="F731" s="55">
        <v>0.922566</v>
      </c>
      <c r="G731" s="110">
        <f t="shared" si="45"/>
        <v>-1</v>
      </c>
      <c r="H731" s="111">
        <v>1.49268132</v>
      </c>
      <c r="I731" s="112">
        <v>1.5797613400000001</v>
      </c>
      <c r="J731" s="79">
        <f t="shared" si="44"/>
        <v>-5.5122262961568746E-2</v>
      </c>
      <c r="K731" s="81" t="str">
        <f t="shared" si="43"/>
        <v/>
      </c>
      <c r="L731" s="62"/>
    </row>
    <row r="732" spans="1:12" x14ac:dyDescent="0.15">
      <c r="A732" s="34" t="s">
        <v>1625</v>
      </c>
      <c r="B732" s="34" t="s">
        <v>1626</v>
      </c>
      <c r="C732" s="34" t="s">
        <v>844</v>
      </c>
      <c r="D732" s="34" t="s">
        <v>847</v>
      </c>
      <c r="E732" s="73">
        <v>0</v>
      </c>
      <c r="F732" s="55">
        <v>0.55540195999999997</v>
      </c>
      <c r="G732" s="110">
        <f t="shared" si="45"/>
        <v>-1</v>
      </c>
      <c r="H732" s="111"/>
      <c r="I732" s="112">
        <v>3.83963857</v>
      </c>
      <c r="J732" s="79">
        <f t="shared" si="44"/>
        <v>-1</v>
      </c>
      <c r="K732" s="81" t="str">
        <f t="shared" si="43"/>
        <v/>
      </c>
      <c r="L732" s="62"/>
    </row>
    <row r="733" spans="1:12" x14ac:dyDescent="0.15">
      <c r="A733" s="34" t="s">
        <v>932</v>
      </c>
      <c r="B733" s="34" t="s">
        <v>377</v>
      </c>
      <c r="C733" s="34" t="s">
        <v>844</v>
      </c>
      <c r="D733" s="34" t="s">
        <v>847</v>
      </c>
      <c r="E733" s="73">
        <v>0</v>
      </c>
      <c r="F733" s="55">
        <v>0.13719055999999999</v>
      </c>
      <c r="G733" s="110">
        <f t="shared" si="45"/>
        <v>-1</v>
      </c>
      <c r="H733" s="111"/>
      <c r="I733" s="112">
        <v>0</v>
      </c>
      <c r="J733" s="79" t="str">
        <f t="shared" si="44"/>
        <v/>
      </c>
      <c r="K733" s="81" t="str">
        <f t="shared" si="43"/>
        <v/>
      </c>
      <c r="L733" s="62"/>
    </row>
    <row r="734" spans="1:12" x14ac:dyDescent="0.15">
      <c r="A734" s="34" t="s">
        <v>559</v>
      </c>
      <c r="B734" s="34" t="s">
        <v>560</v>
      </c>
      <c r="C734" s="34" t="s">
        <v>845</v>
      </c>
      <c r="D734" s="34" t="s">
        <v>848</v>
      </c>
      <c r="E734" s="73">
        <v>0</v>
      </c>
      <c r="F734" s="55">
        <v>6.1188960000000001E-2</v>
      </c>
      <c r="G734" s="110">
        <f t="shared" si="45"/>
        <v>-1</v>
      </c>
      <c r="H734" s="111"/>
      <c r="I734" s="112">
        <v>4.0083500000000001E-2</v>
      </c>
      <c r="J734" s="79">
        <f t="shared" si="44"/>
        <v>-1</v>
      </c>
      <c r="K734" s="81" t="str">
        <f t="shared" si="43"/>
        <v/>
      </c>
      <c r="L734" s="62"/>
    </row>
    <row r="735" spans="1:12" x14ac:dyDescent="0.15">
      <c r="A735" s="34" t="s">
        <v>665</v>
      </c>
      <c r="B735" s="34" t="s">
        <v>405</v>
      </c>
      <c r="C735" s="34" t="s">
        <v>845</v>
      </c>
      <c r="D735" s="34" t="s">
        <v>847</v>
      </c>
      <c r="E735" s="73">
        <v>0</v>
      </c>
      <c r="F735" s="55">
        <v>2.9254499999999999E-2</v>
      </c>
      <c r="G735" s="110">
        <f t="shared" si="45"/>
        <v>-1</v>
      </c>
      <c r="H735" s="111"/>
      <c r="I735" s="112">
        <v>1.8016361999999999</v>
      </c>
      <c r="J735" s="79">
        <f t="shared" si="44"/>
        <v>-1</v>
      </c>
      <c r="K735" s="81" t="str">
        <f t="shared" ref="K735:K755" si="46">IF(ISERROR(H735/E735),"",(H735/E735))</f>
        <v/>
      </c>
      <c r="L735" s="62"/>
    </row>
    <row r="736" spans="1:12" x14ac:dyDescent="0.15">
      <c r="A736" s="34" t="s">
        <v>1022</v>
      </c>
      <c r="B736" s="34" t="s">
        <v>1023</v>
      </c>
      <c r="C736" s="34" t="s">
        <v>844</v>
      </c>
      <c r="D736" s="34" t="s">
        <v>847</v>
      </c>
      <c r="E736" s="73">
        <v>0</v>
      </c>
      <c r="F736" s="55">
        <v>2.906218E-2</v>
      </c>
      <c r="G736" s="110">
        <f t="shared" si="45"/>
        <v>-1</v>
      </c>
      <c r="H736" s="111"/>
      <c r="I736" s="112">
        <v>2.906218E-2</v>
      </c>
      <c r="J736" s="79">
        <f t="shared" si="44"/>
        <v>-1</v>
      </c>
      <c r="K736" s="81" t="str">
        <f t="shared" si="46"/>
        <v/>
      </c>
      <c r="L736" s="62"/>
    </row>
    <row r="737" spans="1:12" x14ac:dyDescent="0.15">
      <c r="A737" s="34" t="s">
        <v>725</v>
      </c>
      <c r="B737" s="34" t="s">
        <v>726</v>
      </c>
      <c r="C737" s="34" t="s">
        <v>845</v>
      </c>
      <c r="D737" s="34" t="s">
        <v>847</v>
      </c>
      <c r="E737" s="73">
        <v>0</v>
      </c>
      <c r="F737" s="55">
        <v>2.7089999999999999E-2</v>
      </c>
      <c r="G737" s="110">
        <f t="shared" si="45"/>
        <v>-1</v>
      </c>
      <c r="H737" s="111"/>
      <c r="I737" s="112">
        <v>0</v>
      </c>
      <c r="J737" s="79" t="str">
        <f t="shared" si="44"/>
        <v/>
      </c>
      <c r="K737" s="81" t="str">
        <f t="shared" si="46"/>
        <v/>
      </c>
      <c r="L737" s="62"/>
    </row>
    <row r="738" spans="1:12" x14ac:dyDescent="0.15">
      <c r="A738" s="34" t="s">
        <v>1450</v>
      </c>
      <c r="B738" s="34" t="s">
        <v>376</v>
      </c>
      <c r="C738" s="34" t="s">
        <v>844</v>
      </c>
      <c r="D738" s="34" t="s">
        <v>847</v>
      </c>
      <c r="E738" s="73">
        <v>0</v>
      </c>
      <c r="F738" s="55">
        <v>2.1347939999999999E-2</v>
      </c>
      <c r="G738" s="110">
        <f t="shared" si="45"/>
        <v>-1</v>
      </c>
      <c r="H738" s="111"/>
      <c r="I738" s="112">
        <v>0</v>
      </c>
      <c r="J738" s="79" t="str">
        <f t="shared" si="44"/>
        <v/>
      </c>
      <c r="K738" s="81" t="str">
        <f t="shared" si="46"/>
        <v/>
      </c>
      <c r="L738" s="62"/>
    </row>
    <row r="739" spans="1:12" x14ac:dyDescent="0.15">
      <c r="A739" s="34" t="s">
        <v>1422</v>
      </c>
      <c r="B739" s="34" t="s">
        <v>825</v>
      </c>
      <c r="C739" s="34" t="s">
        <v>844</v>
      </c>
      <c r="D739" s="34" t="s">
        <v>847</v>
      </c>
      <c r="E739" s="73">
        <v>0</v>
      </c>
      <c r="F739" s="55">
        <v>1.1622450000000001E-2</v>
      </c>
      <c r="G739" s="110">
        <f t="shared" si="45"/>
        <v>-1</v>
      </c>
      <c r="H739" s="111"/>
      <c r="I739" s="112">
        <v>2.3250659999999999E-2</v>
      </c>
      <c r="J739" s="79">
        <f t="shared" si="44"/>
        <v>-1</v>
      </c>
      <c r="K739" s="81" t="str">
        <f t="shared" si="46"/>
        <v/>
      </c>
      <c r="L739" s="62"/>
    </row>
    <row r="740" spans="1:12" x14ac:dyDescent="0.15">
      <c r="A740" s="34" t="s">
        <v>394</v>
      </c>
      <c r="B740" s="34" t="s">
        <v>395</v>
      </c>
      <c r="C740" s="34" t="s">
        <v>845</v>
      </c>
      <c r="D740" s="34" t="s">
        <v>848</v>
      </c>
      <c r="E740" s="73">
        <v>0</v>
      </c>
      <c r="F740" s="55">
        <v>4.1038000000000003E-3</v>
      </c>
      <c r="G740" s="110">
        <f t="shared" si="45"/>
        <v>-1</v>
      </c>
      <c r="H740" s="111"/>
      <c r="I740" s="112">
        <v>4.1038000000000003E-3</v>
      </c>
      <c r="J740" s="79">
        <f t="shared" si="44"/>
        <v>-1</v>
      </c>
      <c r="K740" s="81" t="str">
        <f t="shared" si="46"/>
        <v/>
      </c>
      <c r="L740" s="62"/>
    </row>
    <row r="741" spans="1:12" x14ac:dyDescent="0.15">
      <c r="A741" s="34" t="s">
        <v>1004</v>
      </c>
      <c r="B741" s="34" t="s">
        <v>1005</v>
      </c>
      <c r="C741" s="34" t="s">
        <v>844</v>
      </c>
      <c r="D741" s="34" t="s">
        <v>847</v>
      </c>
      <c r="E741" s="73">
        <v>0</v>
      </c>
      <c r="F741" s="55">
        <v>3.9421999999999999E-3</v>
      </c>
      <c r="G741" s="110">
        <f t="shared" si="45"/>
        <v>-1</v>
      </c>
      <c r="H741" s="111"/>
      <c r="I741" s="112">
        <v>0</v>
      </c>
      <c r="J741" s="79" t="str">
        <f t="shared" si="44"/>
        <v/>
      </c>
      <c r="K741" s="81" t="str">
        <f t="shared" si="46"/>
        <v/>
      </c>
      <c r="L741" s="62"/>
    </row>
    <row r="742" spans="1:12" x14ac:dyDescent="0.15">
      <c r="A742" s="34" t="s">
        <v>1567</v>
      </c>
      <c r="B742" s="34" t="s">
        <v>1568</v>
      </c>
      <c r="C742" s="34" t="s">
        <v>845</v>
      </c>
      <c r="D742" s="34" t="s">
        <v>848</v>
      </c>
      <c r="E742" s="73">
        <v>0</v>
      </c>
      <c r="F742" s="55">
        <v>3.5260000000000001E-3</v>
      </c>
      <c r="G742" s="110">
        <f t="shared" si="45"/>
        <v>-1</v>
      </c>
      <c r="H742" s="111">
        <v>16.704889519375051</v>
      </c>
      <c r="I742" s="112">
        <v>8.292017190000001</v>
      </c>
      <c r="J742" s="79">
        <f>IF(ISERROR(H742/I742-1),"",((H742/I742-1)))</f>
        <v>1.0145748780551007</v>
      </c>
      <c r="K742" s="81" t="str">
        <f t="shared" si="46"/>
        <v/>
      </c>
      <c r="L742" s="62"/>
    </row>
    <row r="743" spans="1:12" x14ac:dyDescent="0.15">
      <c r="A743" s="34" t="s">
        <v>1425</v>
      </c>
      <c r="B743" s="34" t="s">
        <v>828</v>
      </c>
      <c r="C743" s="34" t="s">
        <v>844</v>
      </c>
      <c r="D743" s="34" t="s">
        <v>847</v>
      </c>
      <c r="E743" s="73">
        <v>0</v>
      </c>
      <c r="F743" s="55">
        <v>2.7809000000000002E-3</v>
      </c>
      <c r="G743" s="110">
        <f t="shared" si="45"/>
        <v>-1</v>
      </c>
      <c r="H743" s="111"/>
      <c r="I743" s="112">
        <v>2.7809000000000002E-3</v>
      </c>
      <c r="J743" s="79">
        <f t="shared" ref="J743:J757" si="47">IF(ISERROR(H743/I743-1),"",((H743/I743-1)))</f>
        <v>-1</v>
      </c>
      <c r="K743" s="81" t="str">
        <f t="shared" si="46"/>
        <v/>
      </c>
      <c r="L743" s="62"/>
    </row>
    <row r="744" spans="1:12" x14ac:dyDescent="0.15">
      <c r="A744" s="34" t="s">
        <v>691</v>
      </c>
      <c r="B744" s="34" t="s">
        <v>739</v>
      </c>
      <c r="C744" s="34" t="s">
        <v>844</v>
      </c>
      <c r="D744" s="34" t="s">
        <v>847</v>
      </c>
      <c r="E744" s="73">
        <v>0</v>
      </c>
      <c r="F744" s="55">
        <v>2.3341500000000001E-3</v>
      </c>
      <c r="G744" s="110">
        <f>IF(ISERROR(E744/F744-1),"",((E744/F744-1)))</f>
        <v>-1</v>
      </c>
      <c r="H744" s="111"/>
      <c r="I744" s="112">
        <v>2.3341500000000001E-3</v>
      </c>
      <c r="J744" s="124">
        <f t="shared" si="47"/>
        <v>-1</v>
      </c>
      <c r="K744" s="81" t="str">
        <f t="shared" si="46"/>
        <v/>
      </c>
      <c r="L744" s="62"/>
    </row>
    <row r="745" spans="1:12" x14ac:dyDescent="0.15">
      <c r="A745" s="34" t="s">
        <v>1445</v>
      </c>
      <c r="B745" s="34" t="s">
        <v>374</v>
      </c>
      <c r="C745" s="34" t="s">
        <v>844</v>
      </c>
      <c r="D745" s="34" t="s">
        <v>847</v>
      </c>
      <c r="E745" s="73">
        <v>0</v>
      </c>
      <c r="F745" s="121">
        <v>1.0970399999999999E-3</v>
      </c>
      <c r="G745" s="110">
        <f t="shared" ref="G745:G759" si="48">IF(ISERROR(E745/F745-1),"",((E745/F745-1)))</f>
        <v>-1</v>
      </c>
      <c r="H745" s="111"/>
      <c r="I745" s="112">
        <v>3.74004E-3</v>
      </c>
      <c r="J745" s="124">
        <f t="shared" si="47"/>
        <v>-1</v>
      </c>
      <c r="K745" s="81" t="str">
        <f t="shared" si="46"/>
        <v/>
      </c>
      <c r="L745" s="62"/>
    </row>
    <row r="746" spans="1:12" x14ac:dyDescent="0.15">
      <c r="A746" s="34" t="s">
        <v>1415</v>
      </c>
      <c r="B746" s="34" t="s">
        <v>819</v>
      </c>
      <c r="C746" s="34" t="s">
        <v>844</v>
      </c>
      <c r="D746" s="34" t="s">
        <v>847</v>
      </c>
      <c r="E746" s="73">
        <v>0</v>
      </c>
      <c r="F746" s="121">
        <v>9.4035000000000006E-4</v>
      </c>
      <c r="G746" s="110">
        <f t="shared" si="48"/>
        <v>-1</v>
      </c>
      <c r="H746" s="111"/>
      <c r="I746" s="112">
        <v>9.4035000000000006E-4</v>
      </c>
      <c r="J746" s="124">
        <f t="shared" si="47"/>
        <v>-1</v>
      </c>
      <c r="K746" s="81" t="str">
        <f t="shared" si="46"/>
        <v/>
      </c>
      <c r="L746" s="62"/>
    </row>
    <row r="747" spans="1:12" x14ac:dyDescent="0.15">
      <c r="A747" s="34" t="s">
        <v>1066</v>
      </c>
      <c r="B747" s="34" t="s">
        <v>1067</v>
      </c>
      <c r="C747" s="34" t="s">
        <v>844</v>
      </c>
      <c r="D747" s="34" t="s">
        <v>847</v>
      </c>
      <c r="E747" s="73">
        <v>0</v>
      </c>
      <c r="F747" s="121">
        <v>7.3969999999999998E-5</v>
      </c>
      <c r="G747" s="110">
        <f t="shared" si="48"/>
        <v>-1</v>
      </c>
      <c r="H747" s="111"/>
      <c r="I747" s="112">
        <v>0</v>
      </c>
      <c r="J747" s="124" t="str">
        <f t="shared" si="47"/>
        <v/>
      </c>
      <c r="K747" s="81" t="str">
        <f t="shared" si="46"/>
        <v/>
      </c>
      <c r="L747" s="62"/>
    </row>
    <row r="748" spans="1:12" x14ac:dyDescent="0.15">
      <c r="A748" s="34" t="s">
        <v>1413</v>
      </c>
      <c r="B748" s="34" t="s">
        <v>370</v>
      </c>
      <c r="C748" s="34" t="s">
        <v>844</v>
      </c>
      <c r="D748" s="34" t="s">
        <v>847</v>
      </c>
      <c r="E748" s="73">
        <v>0</v>
      </c>
      <c r="F748" s="121">
        <v>0</v>
      </c>
      <c r="G748" s="110" t="str">
        <f t="shared" si="48"/>
        <v/>
      </c>
      <c r="H748" s="111"/>
      <c r="I748" s="112">
        <v>0</v>
      </c>
      <c r="J748" s="124" t="str">
        <f t="shared" si="47"/>
        <v/>
      </c>
      <c r="K748" s="81" t="str">
        <f t="shared" si="46"/>
        <v/>
      </c>
      <c r="L748" s="62"/>
    </row>
    <row r="749" spans="1:12" x14ac:dyDescent="0.15">
      <c r="A749" s="34" t="s">
        <v>1405</v>
      </c>
      <c r="B749" s="34" t="s">
        <v>355</v>
      </c>
      <c r="C749" s="34" t="s">
        <v>844</v>
      </c>
      <c r="D749" s="34" t="s">
        <v>847</v>
      </c>
      <c r="E749" s="73">
        <v>0</v>
      </c>
      <c r="F749" s="121">
        <v>0</v>
      </c>
      <c r="G749" s="110" t="str">
        <f t="shared" si="48"/>
        <v/>
      </c>
      <c r="H749" s="111"/>
      <c r="I749" s="112">
        <v>0</v>
      </c>
      <c r="J749" s="124" t="str">
        <f t="shared" si="47"/>
        <v/>
      </c>
      <c r="K749" s="81" t="str">
        <f t="shared" si="46"/>
        <v/>
      </c>
      <c r="L749" s="62"/>
    </row>
    <row r="750" spans="1:12" x14ac:dyDescent="0.15">
      <c r="A750" s="34" t="s">
        <v>650</v>
      </c>
      <c r="B750" s="34" t="s">
        <v>411</v>
      </c>
      <c r="C750" s="34" t="s">
        <v>354</v>
      </c>
      <c r="D750" s="34" t="s">
        <v>847</v>
      </c>
      <c r="E750" s="73">
        <v>0</v>
      </c>
      <c r="F750" s="121">
        <v>0</v>
      </c>
      <c r="G750" s="110" t="str">
        <f t="shared" si="48"/>
        <v/>
      </c>
      <c r="H750" s="111"/>
      <c r="I750" s="112">
        <v>14.787851042081401</v>
      </c>
      <c r="J750" s="124">
        <f t="shared" si="47"/>
        <v>-1</v>
      </c>
      <c r="K750" s="81" t="str">
        <f t="shared" si="46"/>
        <v/>
      </c>
      <c r="L750" s="62"/>
    </row>
    <row r="751" spans="1:12" x14ac:dyDescent="0.15">
      <c r="A751" s="34" t="s">
        <v>1424</v>
      </c>
      <c r="B751" s="34" t="s">
        <v>827</v>
      </c>
      <c r="C751" s="34" t="s">
        <v>844</v>
      </c>
      <c r="D751" s="34" t="s">
        <v>847</v>
      </c>
      <c r="E751" s="73">
        <v>0</v>
      </c>
      <c r="F751" s="121">
        <v>0</v>
      </c>
      <c r="G751" s="110" t="str">
        <f t="shared" si="48"/>
        <v/>
      </c>
      <c r="H751" s="111"/>
      <c r="I751" s="112">
        <v>0</v>
      </c>
      <c r="J751" s="124" t="str">
        <f t="shared" si="47"/>
        <v/>
      </c>
      <c r="K751" s="81" t="str">
        <f t="shared" si="46"/>
        <v/>
      </c>
      <c r="L751" s="62"/>
    </row>
    <row r="752" spans="1:12" x14ac:dyDescent="0.15">
      <c r="A752" s="34" t="s">
        <v>1260</v>
      </c>
      <c r="B752" s="34" t="s">
        <v>1261</v>
      </c>
      <c r="C752" s="34" t="s">
        <v>844</v>
      </c>
      <c r="D752" s="34" t="s">
        <v>847</v>
      </c>
      <c r="E752" s="73">
        <v>0</v>
      </c>
      <c r="F752" s="121">
        <v>0</v>
      </c>
      <c r="G752" s="110" t="str">
        <f t="shared" si="48"/>
        <v/>
      </c>
      <c r="H752" s="111"/>
      <c r="I752" s="112">
        <v>0</v>
      </c>
      <c r="J752" s="124" t="str">
        <f t="shared" si="47"/>
        <v/>
      </c>
      <c r="K752" s="81" t="str">
        <f t="shared" si="46"/>
        <v/>
      </c>
      <c r="L752" s="62"/>
    </row>
    <row r="753" spans="1:12" x14ac:dyDescent="0.15">
      <c r="A753" s="34" t="s">
        <v>356</v>
      </c>
      <c r="B753" s="34" t="s">
        <v>357</v>
      </c>
      <c r="C753" s="34" t="s">
        <v>844</v>
      </c>
      <c r="D753" s="34" t="s">
        <v>847</v>
      </c>
      <c r="E753" s="73">
        <v>0</v>
      </c>
      <c r="F753" s="121">
        <v>0</v>
      </c>
      <c r="G753" s="110" t="str">
        <f t="shared" si="48"/>
        <v/>
      </c>
      <c r="H753" s="111">
        <v>2.8986360000000002</v>
      </c>
      <c r="I753" s="112">
        <v>3.3840295299999998</v>
      </c>
      <c r="J753" s="124">
        <f t="shared" si="47"/>
        <v>-0.1434365526946213</v>
      </c>
      <c r="K753" s="81" t="str">
        <f t="shared" si="46"/>
        <v/>
      </c>
      <c r="L753" s="62"/>
    </row>
    <row r="754" spans="1:12" x14ac:dyDescent="0.15">
      <c r="A754" s="34" t="s">
        <v>1722</v>
      </c>
      <c r="B754" s="34" t="s">
        <v>1287</v>
      </c>
      <c r="C754" s="34" t="s">
        <v>844</v>
      </c>
      <c r="D754" s="34" t="s">
        <v>847</v>
      </c>
      <c r="E754" s="73">
        <v>0</v>
      </c>
      <c r="F754" s="121">
        <v>0</v>
      </c>
      <c r="G754" s="110" t="str">
        <f t="shared" si="48"/>
        <v/>
      </c>
      <c r="H754" s="111"/>
      <c r="I754" s="112">
        <v>0</v>
      </c>
      <c r="J754" s="124" t="str">
        <f t="shared" si="47"/>
        <v/>
      </c>
      <c r="K754" s="81" t="str">
        <f t="shared" si="46"/>
        <v/>
      </c>
      <c r="L754" s="62"/>
    </row>
    <row r="755" spans="1:12" x14ac:dyDescent="0.15">
      <c r="A755" s="34" t="s">
        <v>1410</v>
      </c>
      <c r="B755" s="34" t="s">
        <v>815</v>
      </c>
      <c r="C755" s="34" t="s">
        <v>844</v>
      </c>
      <c r="D755" s="34" t="s">
        <v>847</v>
      </c>
      <c r="E755" s="73">
        <v>0</v>
      </c>
      <c r="F755" s="121">
        <v>0</v>
      </c>
      <c r="G755" s="110" t="str">
        <f t="shared" si="48"/>
        <v/>
      </c>
      <c r="H755" s="111"/>
      <c r="I755" s="112">
        <v>0</v>
      </c>
      <c r="J755" s="124" t="str">
        <f t="shared" si="47"/>
        <v/>
      </c>
      <c r="K755" s="81" t="str">
        <f t="shared" si="46"/>
        <v/>
      </c>
      <c r="L755" s="62"/>
    </row>
    <row r="756" spans="1:12" x14ac:dyDescent="0.15">
      <c r="A756" s="34" t="s">
        <v>765</v>
      </c>
      <c r="B756" s="34" t="s">
        <v>766</v>
      </c>
      <c r="C756" s="34" t="s">
        <v>845</v>
      </c>
      <c r="D756" s="34" t="s">
        <v>848</v>
      </c>
      <c r="E756" s="73">
        <v>0</v>
      </c>
      <c r="F756" s="55">
        <v>0</v>
      </c>
      <c r="G756" s="110" t="str">
        <f t="shared" si="48"/>
        <v/>
      </c>
      <c r="H756" s="111">
        <v>40.47732946</v>
      </c>
      <c r="I756" s="112">
        <v>38.067012890000001</v>
      </c>
      <c r="J756" s="79">
        <f t="shared" si="47"/>
        <v>6.3317722800182663E-2</v>
      </c>
      <c r="K756" s="81" t="str">
        <f t="shared" ref="K756:K763" si="49">IF(ISERROR(H756/E756),"",(H756/E756))</f>
        <v/>
      </c>
      <c r="L756" s="62"/>
    </row>
    <row r="757" spans="1:12" x14ac:dyDescent="0.15">
      <c r="A757" s="34" t="s">
        <v>1418</v>
      </c>
      <c r="B757" s="34" t="s">
        <v>822</v>
      </c>
      <c r="C757" s="34" t="s">
        <v>844</v>
      </c>
      <c r="D757" s="34" t="s">
        <v>847</v>
      </c>
      <c r="E757" s="73">
        <v>0</v>
      </c>
      <c r="F757" s="55">
        <v>0</v>
      </c>
      <c r="G757" s="110" t="str">
        <f t="shared" si="48"/>
        <v/>
      </c>
      <c r="H757" s="111"/>
      <c r="I757" s="112">
        <v>0</v>
      </c>
      <c r="J757" s="79" t="str">
        <f t="shared" si="47"/>
        <v/>
      </c>
      <c r="K757" s="81" t="str">
        <f t="shared" si="49"/>
        <v/>
      </c>
      <c r="L757" s="62"/>
    </row>
    <row r="758" spans="1:12" x14ac:dyDescent="0.15">
      <c r="A758" s="34" t="s">
        <v>647</v>
      </c>
      <c r="B758" s="34" t="s">
        <v>415</v>
      </c>
      <c r="C758" s="34" t="s">
        <v>354</v>
      </c>
      <c r="D758" s="34" t="s">
        <v>847</v>
      </c>
      <c r="E758" s="73">
        <v>0</v>
      </c>
      <c r="F758" s="55">
        <v>0</v>
      </c>
      <c r="G758" s="110" t="str">
        <f t="shared" si="48"/>
        <v/>
      </c>
      <c r="H758" s="111"/>
      <c r="I758" s="112">
        <v>0</v>
      </c>
      <c r="J758" s="79" t="str">
        <f>IF(ISERROR(H758/I758-1),"",((H758/I758-1)))</f>
        <v/>
      </c>
      <c r="K758" s="81" t="str">
        <f t="shared" si="49"/>
        <v/>
      </c>
      <c r="L758" s="62"/>
    </row>
    <row r="759" spans="1:12" x14ac:dyDescent="0.15">
      <c r="A759" s="34" t="s">
        <v>1262</v>
      </c>
      <c r="B759" s="34" t="s">
        <v>1263</v>
      </c>
      <c r="C759" s="34" t="s">
        <v>844</v>
      </c>
      <c r="D759" s="34" t="s">
        <v>847</v>
      </c>
      <c r="E759" s="73">
        <v>0</v>
      </c>
      <c r="F759" s="55">
        <v>0</v>
      </c>
      <c r="G759" s="110" t="str">
        <f t="shared" si="48"/>
        <v/>
      </c>
      <c r="H759" s="111"/>
      <c r="I759" s="112">
        <v>0</v>
      </c>
      <c r="J759" s="79" t="str">
        <f t="shared" ref="J759:J765" si="50">IF(ISERROR(H759/I759-1),"",((H759/I759-1)))</f>
        <v/>
      </c>
      <c r="K759" s="81" t="str">
        <f t="shared" si="49"/>
        <v/>
      </c>
      <c r="L759" s="62"/>
    </row>
    <row r="760" spans="1:12" x14ac:dyDescent="0.15">
      <c r="A760" s="34" t="s">
        <v>396</v>
      </c>
      <c r="B760" s="34" t="s">
        <v>397</v>
      </c>
      <c r="C760" s="34" t="s">
        <v>845</v>
      </c>
      <c r="D760" s="34" t="s">
        <v>848</v>
      </c>
      <c r="E760" s="73">
        <v>0</v>
      </c>
      <c r="F760" s="55">
        <v>0</v>
      </c>
      <c r="G760" s="110" t="str">
        <f t="shared" ref="G760:G771" si="51">IF(ISERROR(E760/F760-1),"",((E760/F760-1)))</f>
        <v/>
      </c>
      <c r="H760" s="111"/>
      <c r="I760" s="112">
        <v>0</v>
      </c>
      <c r="J760" s="124" t="str">
        <f t="shared" si="50"/>
        <v/>
      </c>
      <c r="K760" s="81" t="str">
        <f t="shared" si="49"/>
        <v/>
      </c>
      <c r="L760" s="62"/>
    </row>
    <row r="761" spans="1:12" x14ac:dyDescent="0.15">
      <c r="A761" s="34" t="s">
        <v>1401</v>
      </c>
      <c r="B761" s="34" t="s">
        <v>367</v>
      </c>
      <c r="C761" s="34" t="s">
        <v>844</v>
      </c>
      <c r="D761" s="34" t="s">
        <v>847</v>
      </c>
      <c r="E761" s="73">
        <v>0</v>
      </c>
      <c r="F761" s="121">
        <v>0</v>
      </c>
      <c r="G761" s="110" t="str">
        <f t="shared" si="51"/>
        <v/>
      </c>
      <c r="H761" s="111"/>
      <c r="I761" s="112">
        <v>0</v>
      </c>
      <c r="J761" s="124" t="str">
        <f t="shared" si="50"/>
        <v/>
      </c>
      <c r="K761" s="81" t="str">
        <f t="shared" si="49"/>
        <v/>
      </c>
      <c r="L761" s="62"/>
    </row>
    <row r="762" spans="1:12" x14ac:dyDescent="0.15">
      <c r="A762" s="34" t="s">
        <v>1419</v>
      </c>
      <c r="B762" s="34" t="s">
        <v>371</v>
      </c>
      <c r="C762" s="34" t="s">
        <v>844</v>
      </c>
      <c r="D762" s="34" t="s">
        <v>847</v>
      </c>
      <c r="E762" s="73">
        <v>0</v>
      </c>
      <c r="F762" s="121">
        <v>0</v>
      </c>
      <c r="G762" s="110" t="str">
        <f t="shared" si="51"/>
        <v/>
      </c>
      <c r="H762" s="111"/>
      <c r="I762" s="112">
        <v>0</v>
      </c>
      <c r="J762" s="124" t="str">
        <f t="shared" si="50"/>
        <v/>
      </c>
      <c r="K762" s="81" t="str">
        <f t="shared" si="49"/>
        <v/>
      </c>
      <c r="L762" s="62"/>
    </row>
    <row r="763" spans="1:12" x14ac:dyDescent="0.15">
      <c r="A763" s="34" t="s">
        <v>1404</v>
      </c>
      <c r="B763" s="34" t="s">
        <v>369</v>
      </c>
      <c r="C763" s="34" t="s">
        <v>844</v>
      </c>
      <c r="D763" s="34" t="s">
        <v>847</v>
      </c>
      <c r="E763" s="73">
        <v>0</v>
      </c>
      <c r="F763" s="121">
        <v>0</v>
      </c>
      <c r="G763" s="110" t="str">
        <f t="shared" si="51"/>
        <v/>
      </c>
      <c r="H763" s="111"/>
      <c r="I763" s="112">
        <v>0</v>
      </c>
      <c r="J763" s="124" t="str">
        <f t="shared" si="50"/>
        <v/>
      </c>
      <c r="K763" s="81" t="str">
        <f t="shared" si="49"/>
        <v/>
      </c>
      <c r="L763" s="62"/>
    </row>
    <row r="764" spans="1:12" x14ac:dyDescent="0.15">
      <c r="A764" s="34" t="s">
        <v>290</v>
      </c>
      <c r="B764" s="34" t="s">
        <v>811</v>
      </c>
      <c r="C764" s="34" t="s">
        <v>844</v>
      </c>
      <c r="D764" s="34" t="s">
        <v>847</v>
      </c>
      <c r="E764" s="73">
        <v>0</v>
      </c>
      <c r="F764" s="55">
        <v>0</v>
      </c>
      <c r="G764" s="110" t="str">
        <f t="shared" si="51"/>
        <v/>
      </c>
      <c r="H764" s="111"/>
      <c r="I764" s="112">
        <v>0</v>
      </c>
      <c r="J764" s="79" t="str">
        <f t="shared" si="50"/>
        <v/>
      </c>
      <c r="K764" s="81" t="str">
        <f t="shared" ref="K764:K770" si="52">IF(ISERROR(H764/E764),"",(H764/E764))</f>
        <v/>
      </c>
      <c r="L764" s="62"/>
    </row>
    <row r="765" spans="1:12" x14ac:dyDescent="0.15">
      <c r="A765" s="34" t="s">
        <v>361</v>
      </c>
      <c r="B765" s="34" t="s">
        <v>362</v>
      </c>
      <c r="C765" s="34" t="s">
        <v>844</v>
      </c>
      <c r="D765" s="34" t="s">
        <v>847</v>
      </c>
      <c r="E765" s="73">
        <v>0</v>
      </c>
      <c r="F765" s="55">
        <v>0</v>
      </c>
      <c r="G765" s="110" t="str">
        <f t="shared" si="51"/>
        <v/>
      </c>
      <c r="H765" s="111">
        <v>1.4558823999999999</v>
      </c>
      <c r="I765" s="112">
        <v>0</v>
      </c>
      <c r="J765" s="79" t="str">
        <f t="shared" si="50"/>
        <v/>
      </c>
      <c r="K765" s="81" t="str">
        <f t="shared" si="52"/>
        <v/>
      </c>
      <c r="L765" s="62"/>
    </row>
    <row r="766" spans="1:12" x14ac:dyDescent="0.15">
      <c r="A766" s="34" t="s">
        <v>1584</v>
      </c>
      <c r="B766" s="34" t="s">
        <v>1589</v>
      </c>
      <c r="C766" s="34" t="s">
        <v>844</v>
      </c>
      <c r="D766" s="34" t="s">
        <v>847</v>
      </c>
      <c r="E766" s="73">
        <v>0</v>
      </c>
      <c r="F766" s="55">
        <v>0</v>
      </c>
      <c r="G766" s="110" t="str">
        <f t="shared" si="51"/>
        <v/>
      </c>
      <c r="H766" s="111"/>
      <c r="I766" s="112"/>
      <c r="J766" s="79" t="str">
        <f t="shared" ref="J766:J771" si="53">IF(ISERROR(H766/I766-1),"",((H766/I766-1)))</f>
        <v/>
      </c>
      <c r="K766" s="81" t="str">
        <f t="shared" si="52"/>
        <v/>
      </c>
      <c r="L766" s="62"/>
    </row>
    <row r="767" spans="1:12" x14ac:dyDescent="0.15">
      <c r="A767" s="34" t="s">
        <v>1585</v>
      </c>
      <c r="B767" s="34" t="s">
        <v>1590</v>
      </c>
      <c r="C767" s="34" t="s">
        <v>844</v>
      </c>
      <c r="D767" s="34" t="s">
        <v>847</v>
      </c>
      <c r="E767" s="73">
        <v>0</v>
      </c>
      <c r="F767" s="55">
        <v>0</v>
      </c>
      <c r="G767" s="110" t="str">
        <f t="shared" si="51"/>
        <v/>
      </c>
      <c r="H767" s="111"/>
      <c r="I767" s="112"/>
      <c r="J767" s="79" t="str">
        <f t="shared" si="53"/>
        <v/>
      </c>
      <c r="K767" s="81" t="str">
        <f t="shared" si="52"/>
        <v/>
      </c>
      <c r="L767" s="62"/>
    </row>
    <row r="768" spans="1:12" x14ac:dyDescent="0.15">
      <c r="A768" s="34" t="s">
        <v>931</v>
      </c>
      <c r="B768" s="34" t="s">
        <v>350</v>
      </c>
      <c r="C768" s="34" t="s">
        <v>844</v>
      </c>
      <c r="D768" s="34" t="s">
        <v>847</v>
      </c>
      <c r="E768" s="73">
        <v>0</v>
      </c>
      <c r="F768" s="55">
        <v>0</v>
      </c>
      <c r="G768" s="110" t="str">
        <f>IF(ISERROR(E768/F768-1),"",((E768/F768-1)))</f>
        <v/>
      </c>
      <c r="H768" s="111"/>
      <c r="I768" s="112">
        <v>0</v>
      </c>
      <c r="J768" s="124" t="str">
        <f t="shared" si="53"/>
        <v/>
      </c>
      <c r="K768" s="81" t="str">
        <f t="shared" si="52"/>
        <v/>
      </c>
      <c r="L768" s="62"/>
    </row>
    <row r="769" spans="1:12" x14ac:dyDescent="0.15">
      <c r="A769" s="34" t="s">
        <v>1258</v>
      </c>
      <c r="B769" s="34" t="s">
        <v>1259</v>
      </c>
      <c r="C769" s="34" t="s">
        <v>844</v>
      </c>
      <c r="D769" s="34" t="s">
        <v>847</v>
      </c>
      <c r="E769" s="73">
        <v>0</v>
      </c>
      <c r="F769" s="121">
        <v>0</v>
      </c>
      <c r="G769" s="110" t="str">
        <f>IF(ISERROR(E769/F769-1),"",((E769/F769-1)))</f>
        <v/>
      </c>
      <c r="H769" s="111"/>
      <c r="I769" s="112">
        <v>0</v>
      </c>
      <c r="J769" s="124" t="str">
        <f t="shared" si="53"/>
        <v/>
      </c>
      <c r="K769" s="81" t="str">
        <f t="shared" si="52"/>
        <v/>
      </c>
      <c r="L769" s="62"/>
    </row>
    <row r="770" spans="1:12" x14ac:dyDescent="0.15">
      <c r="A770" s="34" t="s">
        <v>697</v>
      </c>
      <c r="B770" s="34" t="s">
        <v>705</v>
      </c>
      <c r="C770" s="34" t="s">
        <v>845</v>
      </c>
      <c r="D770" s="34" t="s">
        <v>848</v>
      </c>
      <c r="E770" s="73">
        <v>0</v>
      </c>
      <c r="F770" s="121">
        <v>0</v>
      </c>
      <c r="G770" s="110" t="str">
        <f>IF(ISERROR(E770/F770-1),"",((E770/F770-1)))</f>
        <v/>
      </c>
      <c r="H770" s="111">
        <v>5.0169060407358499</v>
      </c>
      <c r="I770" s="112">
        <v>24.208473090138497</v>
      </c>
      <c r="J770" s="124">
        <f t="shared" si="53"/>
        <v>-0.79276239265253268</v>
      </c>
      <c r="K770" s="81" t="str">
        <f t="shared" si="52"/>
        <v/>
      </c>
      <c r="L770" s="62"/>
    </row>
    <row r="771" spans="1:12" x14ac:dyDescent="0.15">
      <c r="A771" s="35" t="s">
        <v>445</v>
      </c>
      <c r="B771" s="36">
        <f>COUNTA(B7:B770)</f>
        <v>764</v>
      </c>
      <c r="C771" s="36"/>
      <c r="D771" s="36"/>
      <c r="E771" s="18">
        <f>SUM(E7:E770)</f>
        <v>14101.994355966033</v>
      </c>
      <c r="F771" s="18">
        <f>SUM(F7:F770)</f>
        <v>11002.03586410191</v>
      </c>
      <c r="G771" s="19">
        <f t="shared" si="51"/>
        <v>0.28176226019939188</v>
      </c>
      <c r="H771" s="122">
        <f>SUM(H7:H770)</f>
        <v>30506.474965057951</v>
      </c>
      <c r="I771" s="123">
        <f>SUM(I7:I770)</f>
        <v>31020.16514566166</v>
      </c>
      <c r="J771" s="19">
        <f t="shared" si="53"/>
        <v>-1.6559878975226927E-2</v>
      </c>
      <c r="K771" s="63">
        <f>IF(ISERROR(H771/E771),"",(H771/E771))</f>
        <v>2.1632738033363195</v>
      </c>
      <c r="L771" s="62"/>
    </row>
    <row r="772" spans="1:12" x14ac:dyDescent="0.15">
      <c r="A772" s="37"/>
      <c r="B772" s="37"/>
      <c r="C772" s="37"/>
      <c r="D772" s="37"/>
      <c r="E772" s="37"/>
      <c r="F772" s="37"/>
      <c r="G772" s="38"/>
    </row>
    <row r="773" spans="1:12" x14ac:dyDescent="0.15">
      <c r="A773" s="43" t="s">
        <v>522</v>
      </c>
      <c r="B773" s="37"/>
      <c r="C773" s="37"/>
      <c r="D773" s="37"/>
      <c r="E773" s="37"/>
      <c r="F773" s="37"/>
      <c r="G773" s="38"/>
    </row>
    <row r="774" spans="1:12" x14ac:dyDescent="0.15">
      <c r="A774" s="37"/>
      <c r="B774" s="37"/>
      <c r="C774" s="37"/>
      <c r="D774" s="37"/>
      <c r="E774" s="37"/>
      <c r="F774" s="37"/>
      <c r="G774" s="38"/>
    </row>
    <row r="775" spans="1:12" x14ac:dyDescent="0.15">
      <c r="A775" s="43"/>
      <c r="B775" s="37"/>
      <c r="C775" s="37"/>
      <c r="D775" s="37"/>
      <c r="E775" s="37"/>
      <c r="F775" s="37"/>
      <c r="G775" s="38"/>
    </row>
  </sheetData>
  <autoFilter ref="A6:K771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0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7" width="11.5" style="31" customWidth="1"/>
    <col min="8" max="8" width="11.5" style="29" customWidth="1"/>
    <col min="9" max="9" width="6.1640625" style="100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9" customFormat="1" ht="20" x14ac:dyDescent="0.15">
      <c r="A1" s="72" t="s">
        <v>387</v>
      </c>
      <c r="B1" s="31"/>
      <c r="C1" s="31"/>
      <c r="D1" s="31"/>
      <c r="E1" s="31"/>
      <c r="F1" s="31"/>
      <c r="G1" s="31"/>
      <c r="I1" s="100"/>
    </row>
    <row r="2" spans="1:13" s="29" customFormat="1" ht="15.75" customHeight="1" x14ac:dyDescent="0.15">
      <c r="A2" s="30" t="s">
        <v>1580</v>
      </c>
      <c r="B2" s="31"/>
      <c r="C2" s="31"/>
      <c r="D2" s="31"/>
      <c r="E2" s="31"/>
      <c r="F2" s="31"/>
      <c r="G2" s="31"/>
      <c r="I2" s="100"/>
    </row>
    <row r="3" spans="1:13" s="29" customFormat="1" x14ac:dyDescent="0.15">
      <c r="A3" s="31"/>
      <c r="B3" s="31"/>
      <c r="C3" s="31"/>
      <c r="D3" s="31"/>
      <c r="E3" s="31"/>
      <c r="F3" s="31"/>
      <c r="G3" s="31"/>
      <c r="I3" s="100"/>
    </row>
    <row r="4" spans="1:13" s="29" customFormat="1" x14ac:dyDescent="0.15">
      <c r="I4" s="100"/>
    </row>
    <row r="5" spans="1:13" s="33" customFormat="1" ht="22.5" customHeight="1" x14ac:dyDescent="0.15">
      <c r="A5" s="88" t="s">
        <v>388</v>
      </c>
      <c r="B5" s="88" t="s">
        <v>590</v>
      </c>
      <c r="C5" s="145" t="s">
        <v>1825</v>
      </c>
      <c r="D5" s="146"/>
      <c r="E5" s="147"/>
      <c r="F5" s="91"/>
      <c r="G5" s="88" t="s">
        <v>1030</v>
      </c>
      <c r="H5" s="90" t="s">
        <v>791</v>
      </c>
      <c r="I5" s="103"/>
      <c r="J5" s="148" t="s">
        <v>588</v>
      </c>
      <c r="K5" s="3"/>
      <c r="L5" s="2"/>
      <c r="M5" s="144"/>
    </row>
    <row r="6" spans="1:13" s="16" customFormat="1" ht="24" x14ac:dyDescent="0.15">
      <c r="A6" s="12"/>
      <c r="B6" s="12"/>
      <c r="C6" s="13" t="s">
        <v>1592</v>
      </c>
      <c r="D6" s="14" t="s">
        <v>708</v>
      </c>
      <c r="E6" s="99" t="s">
        <v>585</v>
      </c>
      <c r="F6" s="17" t="s">
        <v>586</v>
      </c>
      <c r="G6" s="99" t="s">
        <v>1031</v>
      </c>
      <c r="H6" s="14" t="s">
        <v>151</v>
      </c>
      <c r="I6" s="117"/>
      <c r="J6" s="113" t="s">
        <v>1592</v>
      </c>
      <c r="K6" s="23" t="s">
        <v>708</v>
      </c>
      <c r="L6" s="23" t="s">
        <v>585</v>
      </c>
      <c r="M6" s="23" t="s">
        <v>589</v>
      </c>
    </row>
    <row r="7" spans="1:13" ht="12.75" customHeight="1" x14ac:dyDescent="0.15">
      <c r="A7" s="65" t="s">
        <v>2012</v>
      </c>
      <c r="B7" s="64" t="s">
        <v>1831</v>
      </c>
      <c r="C7" s="55">
        <v>205.44301936000002</v>
      </c>
      <c r="D7" s="55">
        <v>169.08821305000001</v>
      </c>
      <c r="E7" s="83">
        <f t="shared" ref="E7:E38" si="0">IF(ISERROR(C7/D7-1),"",((C7/D7-1)))</f>
        <v>0.21500497080331527</v>
      </c>
      <c r="F7" s="84">
        <f t="shared" ref="F7:F38" si="1">C7/$C$186</f>
        <v>0.24320799714485344</v>
      </c>
      <c r="G7" s="107">
        <v>1552.8000752600001</v>
      </c>
      <c r="H7" s="55">
        <v>8.56</v>
      </c>
      <c r="I7" s="101"/>
      <c r="J7" s="118">
        <v>134.44963669000001</v>
      </c>
      <c r="K7" s="118">
        <v>96.035503500000004</v>
      </c>
      <c r="L7" s="84">
        <f t="shared" ref="L7:L38" si="2">IF(ISERROR(J7/K7-1),"",((J7/K7-1)))</f>
        <v>0.39999928974184007</v>
      </c>
      <c r="M7" s="77">
        <f t="shared" ref="M7:M38" si="3">IF(ISERROR(J7/C7),"",(J7/C7))</f>
        <v>0.6544376007948095</v>
      </c>
    </row>
    <row r="8" spans="1:13" ht="12.75" customHeight="1" x14ac:dyDescent="0.15">
      <c r="A8" s="65" t="s">
        <v>1251</v>
      </c>
      <c r="B8" s="65" t="s">
        <v>1788</v>
      </c>
      <c r="C8" s="55">
        <v>108.23499816</v>
      </c>
      <c r="D8" s="55">
        <v>26.679666440000002</v>
      </c>
      <c r="E8" s="84">
        <f t="shared" si="0"/>
        <v>3.056834758538308</v>
      </c>
      <c r="F8" s="84">
        <f t="shared" si="1"/>
        <v>0.12813098836589498</v>
      </c>
      <c r="G8" s="107">
        <v>279.38108893000003</v>
      </c>
      <c r="H8" s="55">
        <v>16.309999999999999</v>
      </c>
      <c r="I8" s="101"/>
      <c r="J8" s="118">
        <v>135.18642076</v>
      </c>
      <c r="K8" s="118">
        <v>100.825028</v>
      </c>
      <c r="L8" s="84">
        <f t="shared" si="2"/>
        <v>0.34080221391061749</v>
      </c>
      <c r="M8" s="84">
        <f t="shared" si="3"/>
        <v>1.2490083896907234</v>
      </c>
    </row>
    <row r="9" spans="1:13" ht="12.75" customHeight="1" x14ac:dyDescent="0.15">
      <c r="A9" s="65" t="s">
        <v>2015</v>
      </c>
      <c r="B9" s="65" t="s">
        <v>1846</v>
      </c>
      <c r="C9" s="55">
        <v>96.238444870000009</v>
      </c>
      <c r="D9" s="55">
        <v>28.103081059999997</v>
      </c>
      <c r="E9" s="84">
        <f t="shared" si="0"/>
        <v>2.4244802078651522</v>
      </c>
      <c r="F9" s="84">
        <f t="shared" si="1"/>
        <v>0.11392920284214468</v>
      </c>
      <c r="G9" s="107">
        <v>3938.5949918198698</v>
      </c>
      <c r="H9" s="55">
        <v>8.56</v>
      </c>
      <c r="I9" s="101"/>
      <c r="J9" s="118">
        <v>81.311487580000005</v>
      </c>
      <c r="K9" s="118">
        <v>15.70008947</v>
      </c>
      <c r="L9" s="84">
        <f t="shared" si="2"/>
        <v>4.1790461280727982</v>
      </c>
      <c r="M9" s="84">
        <f t="shared" si="3"/>
        <v>0.84489610872075593</v>
      </c>
    </row>
    <row r="10" spans="1:13" ht="12.75" customHeight="1" x14ac:dyDescent="0.15">
      <c r="A10" s="65" t="s">
        <v>2014</v>
      </c>
      <c r="B10" s="65" t="s">
        <v>1844</v>
      </c>
      <c r="C10" s="55">
        <v>63.955586770000004</v>
      </c>
      <c r="D10" s="55">
        <v>38.238399710000003</v>
      </c>
      <c r="E10" s="84">
        <f t="shared" si="0"/>
        <v>0.67254872732748039</v>
      </c>
      <c r="F10" s="84">
        <f t="shared" si="1"/>
        <v>7.5712040316635199E-2</v>
      </c>
      <c r="G10" s="107">
        <v>550.6365574693674</v>
      </c>
      <c r="H10" s="55">
        <v>33.94</v>
      </c>
      <c r="I10" s="101"/>
      <c r="J10" s="118">
        <v>22.7701125</v>
      </c>
      <c r="K10" s="118">
        <v>30.924612190000001</v>
      </c>
      <c r="L10" s="84">
        <f t="shared" si="2"/>
        <v>-0.26368963464760597</v>
      </c>
      <c r="M10" s="84">
        <f t="shared" si="3"/>
        <v>0.35603007727670322</v>
      </c>
    </row>
    <row r="11" spans="1:13" ht="12.75" customHeight="1" x14ac:dyDescent="0.15">
      <c r="A11" s="65" t="s">
        <v>2013</v>
      </c>
      <c r="B11" s="65" t="s">
        <v>1843</v>
      </c>
      <c r="C11" s="55">
        <v>56.205882850000002</v>
      </c>
      <c r="D11" s="55">
        <v>24.046015609999998</v>
      </c>
      <c r="E11" s="84">
        <f t="shared" si="0"/>
        <v>1.3374301905811667</v>
      </c>
      <c r="F11" s="84">
        <f t="shared" si="1"/>
        <v>6.6537769150253626E-2</v>
      </c>
      <c r="G11" s="107">
        <v>3664.3536686730281</v>
      </c>
      <c r="H11" s="55">
        <v>9.1</v>
      </c>
      <c r="I11" s="101"/>
      <c r="J11" s="118">
        <v>100.85450622</v>
      </c>
      <c r="K11" s="118">
        <v>44.248243520000003</v>
      </c>
      <c r="L11" s="84">
        <f t="shared" si="2"/>
        <v>1.2792883558059027</v>
      </c>
      <c r="M11" s="84">
        <f t="shared" si="3"/>
        <v>1.7943763376007535</v>
      </c>
    </row>
    <row r="12" spans="1:13" ht="12.75" customHeight="1" x14ac:dyDescent="0.15">
      <c r="A12" s="65" t="s">
        <v>1252</v>
      </c>
      <c r="B12" s="65" t="s">
        <v>1789</v>
      </c>
      <c r="C12" s="55">
        <v>33.12907234</v>
      </c>
      <c r="D12" s="55">
        <v>20.736354170000002</v>
      </c>
      <c r="E12" s="84">
        <f t="shared" si="0"/>
        <v>0.59763245112436247</v>
      </c>
      <c r="F12" s="84">
        <f t="shared" si="1"/>
        <v>3.9218929687552674E-2</v>
      </c>
      <c r="G12" s="107">
        <v>74.323573709999991</v>
      </c>
      <c r="H12" s="55">
        <v>22.79</v>
      </c>
      <c r="I12" s="101"/>
      <c r="J12" s="118">
        <v>39.394967119999997</v>
      </c>
      <c r="K12" s="118">
        <v>26.635794949999998</v>
      </c>
      <c r="L12" s="84">
        <f t="shared" si="2"/>
        <v>0.47902351681078703</v>
      </c>
      <c r="M12" s="84">
        <f t="shared" si="3"/>
        <v>1.1891358356096968</v>
      </c>
    </row>
    <row r="13" spans="1:13" ht="12.75" customHeight="1" x14ac:dyDescent="0.15">
      <c r="A13" s="65" t="s">
        <v>1140</v>
      </c>
      <c r="B13" s="65" t="s">
        <v>1141</v>
      </c>
      <c r="C13" s="55">
        <v>19.33153265</v>
      </c>
      <c r="D13" s="55">
        <v>9.9215859600000016</v>
      </c>
      <c r="E13" s="84">
        <f t="shared" si="0"/>
        <v>0.94843170516662001</v>
      </c>
      <c r="F13" s="84">
        <f t="shared" si="1"/>
        <v>2.2885096569322735E-2</v>
      </c>
      <c r="G13" s="107">
        <v>87.960844730000005</v>
      </c>
      <c r="H13" s="55">
        <v>20.03</v>
      </c>
      <c r="I13" s="101"/>
      <c r="J13" s="118">
        <v>43.87623361</v>
      </c>
      <c r="K13" s="118">
        <v>54.877706209999999</v>
      </c>
      <c r="L13" s="84">
        <f t="shared" si="2"/>
        <v>-0.20047252991771869</v>
      </c>
      <c r="M13" s="84">
        <f t="shared" si="3"/>
        <v>2.2696717536258046</v>
      </c>
    </row>
    <row r="14" spans="1:13" ht="12.75" customHeight="1" x14ac:dyDescent="0.15">
      <c r="A14" s="65" t="s">
        <v>2053</v>
      </c>
      <c r="B14" s="65" t="s">
        <v>1884</v>
      </c>
      <c r="C14" s="55">
        <v>15.933260730000001</v>
      </c>
      <c r="D14" s="55">
        <v>5.4928276</v>
      </c>
      <c r="E14" s="84">
        <f t="shared" si="0"/>
        <v>1.9007392713363149</v>
      </c>
      <c r="F14" s="84">
        <f t="shared" si="1"/>
        <v>1.8862146994343344E-2</v>
      </c>
      <c r="G14" s="107">
        <v>19.977888550510801</v>
      </c>
      <c r="H14" s="55">
        <v>65.89</v>
      </c>
      <c r="I14" s="101"/>
      <c r="J14" s="118">
        <v>7.4724706436257504</v>
      </c>
      <c r="K14" s="118">
        <v>23.056543718934449</v>
      </c>
      <c r="L14" s="84">
        <f t="shared" si="2"/>
        <v>-0.67590673022300285</v>
      </c>
      <c r="M14" s="84">
        <f t="shared" si="3"/>
        <v>0.46898565022263022</v>
      </c>
    </row>
    <row r="15" spans="1:13" ht="12.75" customHeight="1" x14ac:dyDescent="0.15">
      <c r="A15" s="65" t="s">
        <v>2027</v>
      </c>
      <c r="B15" s="65" t="s">
        <v>1858</v>
      </c>
      <c r="C15" s="55">
        <v>12.62826284</v>
      </c>
      <c r="D15" s="55">
        <v>17.292301859999998</v>
      </c>
      <c r="E15" s="84">
        <f t="shared" si="0"/>
        <v>-0.26971764995548131</v>
      </c>
      <c r="F15" s="84">
        <f t="shared" si="1"/>
        <v>1.4949617282217394E-2</v>
      </c>
      <c r="G15" s="107">
        <v>65.012374094257197</v>
      </c>
      <c r="H15" s="55">
        <v>52.98</v>
      </c>
      <c r="I15" s="101"/>
      <c r="J15" s="118">
        <v>0.62286329000000007</v>
      </c>
      <c r="K15" s="118">
        <v>0.47444708000000002</v>
      </c>
      <c r="L15" s="84">
        <f t="shared" si="2"/>
        <v>0.3128193137999713</v>
      </c>
      <c r="M15" s="84">
        <f t="shared" si="3"/>
        <v>4.9322958976359105E-2</v>
      </c>
    </row>
    <row r="16" spans="1:13" ht="12.75" customHeight="1" x14ac:dyDescent="0.15">
      <c r="A16" s="65" t="s">
        <v>2024</v>
      </c>
      <c r="B16" s="65" t="s">
        <v>1855</v>
      </c>
      <c r="C16" s="55">
        <v>12.378652255</v>
      </c>
      <c r="D16" s="55">
        <v>11.79168043</v>
      </c>
      <c r="E16" s="84">
        <f t="shared" si="0"/>
        <v>4.9778471226768151E-2</v>
      </c>
      <c r="F16" s="84">
        <f t="shared" si="1"/>
        <v>1.4654122742499658E-2</v>
      </c>
      <c r="G16" s="107">
        <v>895.91760993491982</v>
      </c>
      <c r="H16" s="55">
        <v>49.47</v>
      </c>
      <c r="I16" s="101"/>
      <c r="J16" s="118">
        <v>30.474064670000001</v>
      </c>
      <c r="K16" s="118">
        <v>12.12417677</v>
      </c>
      <c r="L16" s="84">
        <f t="shared" si="2"/>
        <v>1.5134955756670316</v>
      </c>
      <c r="M16" s="84">
        <f t="shared" si="3"/>
        <v>2.4618241180247131</v>
      </c>
    </row>
    <row r="17" spans="1:13" ht="12.75" customHeight="1" x14ac:dyDescent="0.15">
      <c r="A17" s="65" t="s">
        <v>1391</v>
      </c>
      <c r="B17" s="65" t="s">
        <v>1548</v>
      </c>
      <c r="C17" s="55">
        <v>12.125029869999999</v>
      </c>
      <c r="D17" s="55">
        <v>15.205762269999999</v>
      </c>
      <c r="E17" s="84">
        <f t="shared" si="0"/>
        <v>-0.20260295704333675</v>
      </c>
      <c r="F17" s="84">
        <f t="shared" si="1"/>
        <v>1.4353878945075402E-2</v>
      </c>
      <c r="G17" s="107">
        <v>25.907344739999999</v>
      </c>
      <c r="H17" s="55">
        <v>34.22</v>
      </c>
      <c r="I17" s="101"/>
      <c r="J17" s="118">
        <v>5.1204190000000004E-2</v>
      </c>
      <c r="K17" s="118">
        <v>0.48953754999999999</v>
      </c>
      <c r="L17" s="84">
        <f t="shared" si="2"/>
        <v>-0.89540293691464523</v>
      </c>
      <c r="M17" s="84">
        <f t="shared" si="3"/>
        <v>4.2230155759608043E-3</v>
      </c>
    </row>
    <row r="18" spans="1:13" ht="12.75" customHeight="1" x14ac:dyDescent="0.15">
      <c r="A18" s="65" t="s">
        <v>2020</v>
      </c>
      <c r="B18" s="65" t="s">
        <v>1851</v>
      </c>
      <c r="C18" s="55">
        <v>9.3099133500000004</v>
      </c>
      <c r="D18" s="55">
        <v>8.6028316799999995</v>
      </c>
      <c r="E18" s="84">
        <f t="shared" si="0"/>
        <v>8.2191735965709389E-2</v>
      </c>
      <c r="F18" s="84">
        <f t="shared" si="1"/>
        <v>1.1021281650256374E-2</v>
      </c>
      <c r="G18" s="107">
        <v>235.68780725083622</v>
      </c>
      <c r="H18" s="55">
        <v>18</v>
      </c>
      <c r="I18" s="101"/>
      <c r="J18" s="118">
        <v>5.2584832199999996</v>
      </c>
      <c r="K18" s="118">
        <v>3.7042036400000002</v>
      </c>
      <c r="L18" s="84">
        <f t="shared" si="2"/>
        <v>0.41959884797262359</v>
      </c>
      <c r="M18" s="84">
        <f t="shared" si="3"/>
        <v>0.56482622579940545</v>
      </c>
    </row>
    <row r="19" spans="1:13" ht="12.75" customHeight="1" x14ac:dyDescent="0.15">
      <c r="A19" s="65" t="s">
        <v>2017</v>
      </c>
      <c r="B19" s="65" t="s">
        <v>1848</v>
      </c>
      <c r="C19" s="55">
        <v>9.227147123</v>
      </c>
      <c r="D19" s="55">
        <v>5.3660868700000002</v>
      </c>
      <c r="E19" s="84">
        <f t="shared" si="0"/>
        <v>0.71952995665908781</v>
      </c>
      <c r="F19" s="84">
        <f t="shared" si="1"/>
        <v>1.0923301157355646E-2</v>
      </c>
      <c r="G19" s="107">
        <v>259.9354855845944</v>
      </c>
      <c r="H19" s="55">
        <v>105.88</v>
      </c>
      <c r="I19" s="101"/>
      <c r="J19" s="118">
        <v>4.7554097799999999</v>
      </c>
      <c r="K19" s="118">
        <v>2.5359559900000002</v>
      </c>
      <c r="L19" s="84">
        <f t="shared" si="2"/>
        <v>0.87519412748168368</v>
      </c>
      <c r="M19" s="84">
        <f t="shared" si="3"/>
        <v>0.5153716220852762</v>
      </c>
    </row>
    <row r="20" spans="1:13" ht="12.75" customHeight="1" x14ac:dyDescent="0.15">
      <c r="A20" s="65" t="s">
        <v>1142</v>
      </c>
      <c r="B20" s="65" t="s">
        <v>1143</v>
      </c>
      <c r="C20" s="55">
        <v>8.5686383300000006</v>
      </c>
      <c r="D20" s="55">
        <v>2.6942223799999998</v>
      </c>
      <c r="E20" s="84">
        <f t="shared" si="0"/>
        <v>2.1803753074013144</v>
      </c>
      <c r="F20" s="84">
        <f t="shared" si="1"/>
        <v>1.0143743861387541E-2</v>
      </c>
      <c r="G20" s="107">
        <v>25.96668876</v>
      </c>
      <c r="H20" s="55">
        <v>28.45</v>
      </c>
      <c r="I20" s="101"/>
      <c r="J20" s="118">
        <v>13.82910238</v>
      </c>
      <c r="K20" s="118">
        <v>6.7179843699999999</v>
      </c>
      <c r="L20" s="84">
        <f t="shared" si="2"/>
        <v>1.058519582414569</v>
      </c>
      <c r="M20" s="84">
        <f t="shared" si="3"/>
        <v>1.6139206542984057</v>
      </c>
    </row>
    <row r="21" spans="1:13" ht="12.75" customHeight="1" x14ac:dyDescent="0.15">
      <c r="A21" s="65" t="s">
        <v>2018</v>
      </c>
      <c r="B21" s="65" t="s">
        <v>1849</v>
      </c>
      <c r="C21" s="55">
        <v>8.1984139139999996</v>
      </c>
      <c r="D21" s="55">
        <v>8.118677009999999</v>
      </c>
      <c r="E21" s="84">
        <f t="shared" si="0"/>
        <v>9.8214159649148147E-3</v>
      </c>
      <c r="F21" s="84">
        <f t="shared" si="1"/>
        <v>9.7054639967808862E-3</v>
      </c>
      <c r="G21" s="107">
        <v>77.185258195457294</v>
      </c>
      <c r="H21" s="55">
        <v>28.77</v>
      </c>
      <c r="I21" s="101"/>
      <c r="J21" s="118">
        <v>1.9243056000000001</v>
      </c>
      <c r="K21" s="118">
        <v>5.0625109899999998</v>
      </c>
      <c r="L21" s="84">
        <f t="shared" si="2"/>
        <v>-0.61989107701670387</v>
      </c>
      <c r="M21" s="84">
        <f t="shared" si="3"/>
        <v>0.23471681476266584</v>
      </c>
    </row>
    <row r="22" spans="1:13" ht="12.75" customHeight="1" x14ac:dyDescent="0.15">
      <c r="A22" s="65" t="s">
        <v>2038</v>
      </c>
      <c r="B22" s="65" t="s">
        <v>1869</v>
      </c>
      <c r="C22" s="55">
        <v>8.1515351900000006</v>
      </c>
      <c r="D22" s="55">
        <v>6.6456802499999998</v>
      </c>
      <c r="E22" s="84">
        <f t="shared" si="0"/>
        <v>0.22659154267917136</v>
      </c>
      <c r="F22" s="84">
        <f t="shared" si="1"/>
        <v>9.6499679248857988E-3</v>
      </c>
      <c r="G22" s="107">
        <v>241.0967845529033</v>
      </c>
      <c r="H22" s="55">
        <v>28.75</v>
      </c>
      <c r="I22" s="101"/>
      <c r="J22" s="118">
        <v>9.6607983900000001</v>
      </c>
      <c r="K22" s="118">
        <v>2.4184573899999999</v>
      </c>
      <c r="L22" s="84">
        <f t="shared" si="2"/>
        <v>2.9946117843324913</v>
      </c>
      <c r="M22" s="84">
        <f t="shared" si="3"/>
        <v>1.1851507924361913</v>
      </c>
    </row>
    <row r="23" spans="1:13" ht="12.75" customHeight="1" x14ac:dyDescent="0.15">
      <c r="A23" s="65" t="s">
        <v>2040</v>
      </c>
      <c r="B23" s="65" t="s">
        <v>1871</v>
      </c>
      <c r="C23" s="55">
        <v>7.9713217800000002</v>
      </c>
      <c r="D23" s="55">
        <v>11.656693300000001</v>
      </c>
      <c r="E23" s="84">
        <f t="shared" si="0"/>
        <v>-0.31615925933300482</v>
      </c>
      <c r="F23" s="84">
        <f t="shared" si="1"/>
        <v>9.4366272981695337E-3</v>
      </c>
      <c r="G23" s="107">
        <v>4.3640144871595998</v>
      </c>
      <c r="H23" s="55">
        <v>118.8</v>
      </c>
      <c r="I23" s="101"/>
      <c r="J23" s="118">
        <v>29.98161979724415</v>
      </c>
      <c r="K23" s="118">
        <v>15.5463358491061</v>
      </c>
      <c r="L23" s="84">
        <f t="shared" si="2"/>
        <v>0.92853287670149398</v>
      </c>
      <c r="M23" s="84">
        <f t="shared" si="3"/>
        <v>3.7611854877653865</v>
      </c>
    </row>
    <row r="24" spans="1:13" ht="12.75" customHeight="1" x14ac:dyDescent="0.15">
      <c r="A24" s="65" t="s">
        <v>772</v>
      </c>
      <c r="B24" s="65" t="s">
        <v>774</v>
      </c>
      <c r="C24" s="55">
        <v>7.8960687400000005</v>
      </c>
      <c r="D24" s="55">
        <v>4.7338726500000003</v>
      </c>
      <c r="E24" s="84">
        <f t="shared" si="0"/>
        <v>0.66799348520708524</v>
      </c>
      <c r="F24" s="84">
        <f t="shared" si="1"/>
        <v>9.347541082466139E-3</v>
      </c>
      <c r="G24" s="107">
        <v>50.881444189999996</v>
      </c>
      <c r="H24" s="55">
        <v>70.44</v>
      </c>
      <c r="I24" s="101"/>
      <c r="J24" s="118">
        <v>34.723941859999996</v>
      </c>
      <c r="K24" s="118">
        <v>7.4661930999999999</v>
      </c>
      <c r="L24" s="84">
        <f t="shared" si="2"/>
        <v>3.650822901968608</v>
      </c>
      <c r="M24" s="84">
        <f t="shared" si="3"/>
        <v>4.3976240586780904</v>
      </c>
    </row>
    <row r="25" spans="1:13" ht="12.75" customHeight="1" x14ac:dyDescent="0.15">
      <c r="A25" s="65" t="s">
        <v>2044</v>
      </c>
      <c r="B25" s="65" t="s">
        <v>1875</v>
      </c>
      <c r="C25" s="55">
        <v>6.9367339599999998</v>
      </c>
      <c r="D25" s="55">
        <v>4.72122332</v>
      </c>
      <c r="E25" s="84">
        <f t="shared" si="0"/>
        <v>0.46926622399213258</v>
      </c>
      <c r="F25" s="84">
        <f t="shared" si="1"/>
        <v>8.2118593194058266E-3</v>
      </c>
      <c r="G25" s="107">
        <v>241.71286117676189</v>
      </c>
      <c r="H25" s="55">
        <v>39.049999999999997</v>
      </c>
      <c r="I25" s="101"/>
      <c r="J25" s="118">
        <v>5.3687936399999998</v>
      </c>
      <c r="K25" s="118">
        <v>9.2840112899999987</v>
      </c>
      <c r="L25" s="84">
        <f t="shared" si="2"/>
        <v>-0.42171616639643261</v>
      </c>
      <c r="M25" s="84">
        <f t="shared" si="3"/>
        <v>0.77396562574817274</v>
      </c>
    </row>
    <row r="26" spans="1:13" ht="12.75" customHeight="1" x14ac:dyDescent="0.15">
      <c r="A26" s="65" t="s">
        <v>2021</v>
      </c>
      <c r="B26" s="65" t="s">
        <v>1852</v>
      </c>
      <c r="C26" s="55">
        <v>6.9025187300000006</v>
      </c>
      <c r="D26" s="55">
        <v>4.2634165199999998</v>
      </c>
      <c r="E26" s="84">
        <f t="shared" si="0"/>
        <v>0.6190111141193404</v>
      </c>
      <c r="F26" s="84">
        <f t="shared" si="1"/>
        <v>8.1713545722205804E-3</v>
      </c>
      <c r="G26" s="107">
        <v>372.32845868200957</v>
      </c>
      <c r="H26" s="55">
        <v>14.6</v>
      </c>
      <c r="I26" s="101"/>
      <c r="J26" s="118">
        <v>0.86063383005478999</v>
      </c>
      <c r="K26" s="118">
        <v>1.25405316</v>
      </c>
      <c r="L26" s="84">
        <f t="shared" si="2"/>
        <v>-0.31371822383128478</v>
      </c>
      <c r="M26" s="84">
        <f t="shared" si="3"/>
        <v>0.12468402676174845</v>
      </c>
    </row>
    <row r="27" spans="1:13" ht="12.75" customHeight="1" x14ac:dyDescent="0.15">
      <c r="A27" s="65" t="s">
        <v>2041</v>
      </c>
      <c r="B27" s="65" t="s">
        <v>1872</v>
      </c>
      <c r="C27" s="55">
        <v>6.7329818000000001</v>
      </c>
      <c r="D27" s="55">
        <v>4.4645375400000002</v>
      </c>
      <c r="E27" s="84">
        <f t="shared" si="0"/>
        <v>0.50810285268650679</v>
      </c>
      <c r="F27" s="84">
        <f t="shared" si="1"/>
        <v>7.9706529990260459E-3</v>
      </c>
      <c r="G27" s="107">
        <v>337.46213431142797</v>
      </c>
      <c r="H27" s="55">
        <v>44.01</v>
      </c>
      <c r="I27" s="101"/>
      <c r="J27" s="118">
        <v>1.7705647</v>
      </c>
      <c r="K27" s="118">
        <v>1.07905564</v>
      </c>
      <c r="L27" s="84">
        <f t="shared" si="2"/>
        <v>0.64084652761742666</v>
      </c>
      <c r="M27" s="84">
        <f t="shared" si="3"/>
        <v>0.26296888252393613</v>
      </c>
    </row>
    <row r="28" spans="1:13" ht="12.75" customHeight="1" x14ac:dyDescent="0.15">
      <c r="A28" s="65" t="s">
        <v>635</v>
      </c>
      <c r="B28" s="65" t="s">
        <v>639</v>
      </c>
      <c r="C28" s="55">
        <v>6.4966898899999999</v>
      </c>
      <c r="D28" s="55">
        <v>13.470690099999999</v>
      </c>
      <c r="E28" s="84">
        <f t="shared" si="0"/>
        <v>-0.51771662462934986</v>
      </c>
      <c r="F28" s="84">
        <f t="shared" si="1"/>
        <v>7.6909254017990501E-3</v>
      </c>
      <c r="G28" s="107">
        <v>22.717000210000002</v>
      </c>
      <c r="H28" s="55">
        <v>18.46</v>
      </c>
      <c r="I28" s="101"/>
      <c r="J28" s="118">
        <v>25.90511789</v>
      </c>
      <c r="K28" s="118">
        <v>52.992508799999996</v>
      </c>
      <c r="L28" s="84">
        <f t="shared" si="2"/>
        <v>-0.51115509575572315</v>
      </c>
      <c r="M28" s="84">
        <f t="shared" si="3"/>
        <v>3.9874333435361189</v>
      </c>
    </row>
    <row r="29" spans="1:13" ht="12.75" customHeight="1" x14ac:dyDescent="0.15">
      <c r="A29" s="65" t="s">
        <v>1790</v>
      </c>
      <c r="B29" s="65" t="s">
        <v>1787</v>
      </c>
      <c r="C29" s="55">
        <v>6.0925000000000002</v>
      </c>
      <c r="D29" s="55">
        <v>22.25971968</v>
      </c>
      <c r="E29" s="84">
        <f t="shared" si="0"/>
        <v>-0.72629933855483308</v>
      </c>
      <c r="F29" s="84">
        <f t="shared" si="1"/>
        <v>7.2124364566923662E-3</v>
      </c>
      <c r="G29" s="107">
        <v>10.099106580000001</v>
      </c>
      <c r="H29" s="55">
        <v>34.630000000000003</v>
      </c>
      <c r="I29" s="101"/>
      <c r="J29" s="118">
        <v>0</v>
      </c>
      <c r="K29" s="118">
        <v>0</v>
      </c>
      <c r="L29" s="84" t="str">
        <f t="shared" si="2"/>
        <v/>
      </c>
      <c r="M29" s="84">
        <f t="shared" si="3"/>
        <v>0</v>
      </c>
    </row>
    <row r="30" spans="1:13" ht="12.75" customHeight="1" x14ac:dyDescent="0.15">
      <c r="A30" s="65" t="s">
        <v>2019</v>
      </c>
      <c r="B30" s="65" t="s">
        <v>1850</v>
      </c>
      <c r="C30" s="55">
        <v>5.6695596900000007</v>
      </c>
      <c r="D30" s="55">
        <v>11.34522224</v>
      </c>
      <c r="E30" s="84">
        <f t="shared" si="0"/>
        <v>-0.5002689616770345</v>
      </c>
      <c r="F30" s="84">
        <f t="shared" si="1"/>
        <v>6.7117503490438197E-3</v>
      </c>
      <c r="G30" s="107">
        <v>518.9200883057606</v>
      </c>
      <c r="H30" s="55">
        <v>23.86</v>
      </c>
      <c r="I30" s="101"/>
      <c r="J30" s="118">
        <v>5.5938842500000003</v>
      </c>
      <c r="K30" s="118">
        <v>5.0009622300000007</v>
      </c>
      <c r="L30" s="84">
        <f t="shared" si="2"/>
        <v>0.11856158729677091</v>
      </c>
      <c r="M30" s="84">
        <f t="shared" si="3"/>
        <v>0.98665232502385025</v>
      </c>
    </row>
    <row r="31" spans="1:13" ht="12.75" customHeight="1" x14ac:dyDescent="0.15">
      <c r="A31" s="65" t="s">
        <v>2034</v>
      </c>
      <c r="B31" s="65" t="s">
        <v>1865</v>
      </c>
      <c r="C31" s="55">
        <v>5.2927182500000001</v>
      </c>
      <c r="D31" s="55">
        <v>5.1187935199999997</v>
      </c>
      <c r="E31" s="84">
        <f t="shared" si="0"/>
        <v>3.3977680349958739E-2</v>
      </c>
      <c r="F31" s="84">
        <f t="shared" si="1"/>
        <v>6.2656371048503932E-3</v>
      </c>
      <c r="G31" s="107">
        <v>192.93583327902681</v>
      </c>
      <c r="H31" s="55">
        <v>16.41</v>
      </c>
      <c r="I31" s="101"/>
      <c r="J31" s="118">
        <v>0.82544702000000003</v>
      </c>
      <c r="K31" s="118">
        <v>1.9342660199999999</v>
      </c>
      <c r="L31" s="84">
        <f t="shared" si="2"/>
        <v>-0.57325051907803248</v>
      </c>
      <c r="M31" s="84">
        <f t="shared" si="3"/>
        <v>0.15595899517228223</v>
      </c>
    </row>
    <row r="32" spans="1:13" ht="12.75" customHeight="1" x14ac:dyDescent="0.15">
      <c r="A32" s="65" t="s">
        <v>2016</v>
      </c>
      <c r="B32" s="65" t="s">
        <v>1847</v>
      </c>
      <c r="C32" s="55">
        <v>5.0119499950000002</v>
      </c>
      <c r="D32" s="55">
        <v>3.30084818</v>
      </c>
      <c r="E32" s="84">
        <f t="shared" si="0"/>
        <v>0.51838246465488758</v>
      </c>
      <c r="F32" s="84">
        <f t="shared" si="1"/>
        <v>5.9332574252042875E-3</v>
      </c>
      <c r="G32" s="107">
        <v>416.04044273796404</v>
      </c>
      <c r="H32" s="55">
        <v>57.94</v>
      </c>
      <c r="I32" s="101"/>
      <c r="J32" s="118">
        <v>0.52978440000000004</v>
      </c>
      <c r="K32" s="118">
        <v>0.87462850000000003</v>
      </c>
      <c r="L32" s="84">
        <f t="shared" si="2"/>
        <v>-0.39427494073197933</v>
      </c>
      <c r="M32" s="84">
        <f t="shared" si="3"/>
        <v>0.10570424695548065</v>
      </c>
    </row>
    <row r="33" spans="1:13" ht="12.75" customHeight="1" x14ac:dyDescent="0.15">
      <c r="A33" s="65" t="s">
        <v>2037</v>
      </c>
      <c r="B33" s="65" t="s">
        <v>1868</v>
      </c>
      <c r="C33" s="55">
        <v>4.6863583699999998</v>
      </c>
      <c r="D33" s="55">
        <v>3.1744773399999997</v>
      </c>
      <c r="E33" s="84">
        <f t="shared" si="0"/>
        <v>0.47626140245184434</v>
      </c>
      <c r="F33" s="84">
        <f t="shared" si="1"/>
        <v>5.5478148472570222E-3</v>
      </c>
      <c r="G33" s="107">
        <v>62.557752230865958</v>
      </c>
      <c r="H33" s="55">
        <v>37.409999999999997</v>
      </c>
      <c r="I33" s="101"/>
      <c r="J33" s="118">
        <v>0.88509985000000002</v>
      </c>
      <c r="K33" s="118">
        <v>1.0588459399999999</v>
      </c>
      <c r="L33" s="84">
        <f t="shared" si="2"/>
        <v>-0.16409005638723972</v>
      </c>
      <c r="M33" s="84">
        <f t="shared" si="3"/>
        <v>0.18886729953603615</v>
      </c>
    </row>
    <row r="34" spans="1:13" ht="12.75" customHeight="1" x14ac:dyDescent="0.15">
      <c r="A34" s="65" t="s">
        <v>2023</v>
      </c>
      <c r="B34" s="65" t="s">
        <v>1854</v>
      </c>
      <c r="C34" s="55">
        <v>4.58639565</v>
      </c>
      <c r="D34" s="55">
        <v>3.9233747200000004</v>
      </c>
      <c r="E34" s="84">
        <f t="shared" si="0"/>
        <v>0.16899250704250846</v>
      </c>
      <c r="F34" s="84">
        <f t="shared" si="1"/>
        <v>5.4294767650185111E-3</v>
      </c>
      <c r="G34" s="107">
        <v>138.42699971635653</v>
      </c>
      <c r="H34" s="55">
        <v>19.72</v>
      </c>
      <c r="I34" s="101"/>
      <c r="J34" s="118">
        <v>11.99687469</v>
      </c>
      <c r="K34" s="118">
        <v>9.8951983499999994</v>
      </c>
      <c r="L34" s="84">
        <f t="shared" si="2"/>
        <v>0.21239355348546418</v>
      </c>
      <c r="M34" s="84">
        <f t="shared" si="3"/>
        <v>2.6157522389068202</v>
      </c>
    </row>
    <row r="35" spans="1:13" ht="12.75" customHeight="1" x14ac:dyDescent="0.15">
      <c r="A35" s="65" t="s">
        <v>2049</v>
      </c>
      <c r="B35" s="65" t="s">
        <v>1880</v>
      </c>
      <c r="C35" s="55">
        <v>3.6568495899999998</v>
      </c>
      <c r="D35" s="55">
        <v>3.89202563</v>
      </c>
      <c r="E35" s="84">
        <f t="shared" si="0"/>
        <v>-6.0425100540769106E-2</v>
      </c>
      <c r="F35" s="84">
        <f t="shared" si="1"/>
        <v>4.3290595485525694E-3</v>
      </c>
      <c r="G35" s="107">
        <v>139.86699273207327</v>
      </c>
      <c r="H35" s="55">
        <v>38.880000000000003</v>
      </c>
      <c r="I35" s="101"/>
      <c r="J35" s="118">
        <v>1.8381796799999999</v>
      </c>
      <c r="K35" s="118">
        <v>18.144303309999998</v>
      </c>
      <c r="L35" s="84">
        <f t="shared" si="2"/>
        <v>-0.89869108509738638</v>
      </c>
      <c r="M35" s="84">
        <f t="shared" si="3"/>
        <v>0.50266756527987255</v>
      </c>
    </row>
    <row r="36" spans="1:13" ht="12.75" customHeight="1" x14ac:dyDescent="0.15">
      <c r="A36" s="65" t="s">
        <v>2062</v>
      </c>
      <c r="B36" s="65" t="s">
        <v>1893</v>
      </c>
      <c r="C36" s="55">
        <v>3.4917681800000002</v>
      </c>
      <c r="D36" s="55">
        <v>1.3873243</v>
      </c>
      <c r="E36" s="84">
        <f t="shared" si="0"/>
        <v>1.5169083969768282</v>
      </c>
      <c r="F36" s="84">
        <f t="shared" si="1"/>
        <v>4.1336325186295203E-3</v>
      </c>
      <c r="G36" s="107">
        <v>628.23527541153044</v>
      </c>
      <c r="H36" s="55">
        <v>36.46</v>
      </c>
      <c r="I36" s="101"/>
      <c r="J36" s="118">
        <v>35.855171119999994</v>
      </c>
      <c r="K36" s="118">
        <v>1.7312085800000001</v>
      </c>
      <c r="L36" s="84">
        <f t="shared" si="2"/>
        <v>19.711063666285661</v>
      </c>
      <c r="M36" s="84">
        <f t="shared" si="3"/>
        <v>10.268485555647624</v>
      </c>
    </row>
    <row r="37" spans="1:13" ht="12.75" customHeight="1" x14ac:dyDescent="0.15">
      <c r="A37" s="65" t="s">
        <v>12</v>
      </c>
      <c r="B37" s="65" t="s">
        <v>1911</v>
      </c>
      <c r="C37" s="55">
        <v>3.2485764500000003</v>
      </c>
      <c r="D37" s="55">
        <v>3.3469327</v>
      </c>
      <c r="E37" s="84">
        <f t="shared" si="0"/>
        <v>-2.9386981698197756E-2</v>
      </c>
      <c r="F37" s="84">
        <f t="shared" si="1"/>
        <v>3.8457367616466583E-3</v>
      </c>
      <c r="G37" s="107">
        <v>19.870494395811257</v>
      </c>
      <c r="H37" s="55">
        <v>57.41</v>
      </c>
      <c r="I37" s="101"/>
      <c r="J37" s="118">
        <v>4.0708917900000001</v>
      </c>
      <c r="K37" s="118">
        <v>3.1930317100000001</v>
      </c>
      <c r="L37" s="84">
        <f t="shared" si="2"/>
        <v>0.27492995990321689</v>
      </c>
      <c r="M37" s="84">
        <f t="shared" si="3"/>
        <v>1.2531309798788943</v>
      </c>
    </row>
    <row r="38" spans="1:13" ht="12.75" customHeight="1" x14ac:dyDescent="0.15">
      <c r="A38" s="65" t="s">
        <v>2025</v>
      </c>
      <c r="B38" s="65" t="s">
        <v>1856</v>
      </c>
      <c r="C38" s="55">
        <v>3.1712961200000001</v>
      </c>
      <c r="D38" s="55">
        <v>2.4148136299999998</v>
      </c>
      <c r="E38" s="84">
        <f t="shared" si="0"/>
        <v>0.31326744250652605</v>
      </c>
      <c r="F38" s="84">
        <f t="shared" si="1"/>
        <v>3.7542505951341891E-3</v>
      </c>
      <c r="G38" s="107">
        <v>86.175345693817249</v>
      </c>
      <c r="H38" s="55">
        <v>14.23</v>
      </c>
      <c r="I38" s="101"/>
      <c r="J38" s="118">
        <v>0.94713616</v>
      </c>
      <c r="K38" s="118">
        <v>1.3877587900000001</v>
      </c>
      <c r="L38" s="84">
        <f t="shared" si="2"/>
        <v>-0.31750663960845826</v>
      </c>
      <c r="M38" s="84">
        <f t="shared" si="3"/>
        <v>0.29865901012107315</v>
      </c>
    </row>
    <row r="39" spans="1:13" ht="12.75" customHeight="1" x14ac:dyDescent="0.15">
      <c r="A39" s="65" t="s">
        <v>2047</v>
      </c>
      <c r="B39" s="65" t="s">
        <v>1878</v>
      </c>
      <c r="C39" s="55">
        <v>3.1352026200000003</v>
      </c>
      <c r="D39" s="55">
        <v>3.13251261</v>
      </c>
      <c r="E39" s="84">
        <f t="shared" ref="E39:E70" si="4">IF(ISERROR(C39/D39-1),"",((C39/D39-1)))</f>
        <v>8.587387617891018E-4</v>
      </c>
      <c r="F39" s="84">
        <f t="shared" ref="F39:F70" si="5">C39/$C$186</f>
        <v>3.7115223103168522E-3</v>
      </c>
      <c r="G39" s="107">
        <v>116.98696233832108</v>
      </c>
      <c r="H39" s="55">
        <v>14.69</v>
      </c>
      <c r="I39" s="101"/>
      <c r="J39" s="118">
        <v>3.9842238700000001</v>
      </c>
      <c r="K39" s="118">
        <v>1.5721129299999999</v>
      </c>
      <c r="L39" s="84">
        <f t="shared" ref="L39:L70" si="6">IF(ISERROR(J39/K39-1),"",((J39/K39-1)))</f>
        <v>1.534311495039991</v>
      </c>
      <c r="M39" s="84">
        <f t="shared" ref="M39:M70" si="7">IF(ISERROR(J39/C39),"",(J39/C39))</f>
        <v>1.270802673034255</v>
      </c>
    </row>
    <row r="40" spans="1:13" ht="12.75" customHeight="1" x14ac:dyDescent="0.15">
      <c r="A40" s="65" t="s">
        <v>2043</v>
      </c>
      <c r="B40" s="65" t="s">
        <v>1874</v>
      </c>
      <c r="C40" s="55">
        <v>3.0870768700000002</v>
      </c>
      <c r="D40" s="55">
        <v>3.80860025</v>
      </c>
      <c r="E40" s="84">
        <f t="shared" si="4"/>
        <v>-0.18944581542785954</v>
      </c>
      <c r="F40" s="84">
        <f t="shared" si="5"/>
        <v>3.6545499814197389E-3</v>
      </c>
      <c r="G40" s="107">
        <v>19.380936585539068</v>
      </c>
      <c r="H40" s="55">
        <v>36.22</v>
      </c>
      <c r="I40" s="101"/>
      <c r="J40" s="118">
        <v>0.59759236999999998</v>
      </c>
      <c r="K40" s="118">
        <v>0.98007991000000005</v>
      </c>
      <c r="L40" s="84">
        <f t="shared" si="6"/>
        <v>-0.39026158591496896</v>
      </c>
      <c r="M40" s="84">
        <f t="shared" si="7"/>
        <v>0.19357871383358197</v>
      </c>
    </row>
    <row r="41" spans="1:13" ht="12.75" customHeight="1" x14ac:dyDescent="0.15">
      <c r="A41" s="65" t="s">
        <v>1389</v>
      </c>
      <c r="B41" s="65" t="s">
        <v>1546</v>
      </c>
      <c r="C41" s="55">
        <v>3.0711302799999998</v>
      </c>
      <c r="D41" s="55">
        <v>2.7490036200000003</v>
      </c>
      <c r="E41" s="84">
        <f t="shared" si="4"/>
        <v>0.11717942372152979</v>
      </c>
      <c r="F41" s="84">
        <f t="shared" si="5"/>
        <v>3.6356720549403088E-3</v>
      </c>
      <c r="G41" s="107">
        <v>12.380312589999999</v>
      </c>
      <c r="H41" s="55">
        <v>52.94</v>
      </c>
      <c r="I41" s="101"/>
      <c r="J41" s="118">
        <v>50.15366539</v>
      </c>
      <c r="K41" s="118">
        <v>3.3419657699999998</v>
      </c>
      <c r="L41" s="84">
        <f t="shared" si="6"/>
        <v>14.00723491551501</v>
      </c>
      <c r="M41" s="84">
        <f t="shared" si="7"/>
        <v>16.330686365412021</v>
      </c>
    </row>
    <row r="42" spans="1:13" ht="12.75" customHeight="1" x14ac:dyDescent="0.15">
      <c r="A42" s="65" t="s">
        <v>14</v>
      </c>
      <c r="B42" s="65" t="s">
        <v>1913</v>
      </c>
      <c r="C42" s="55">
        <v>2.9069868999999997</v>
      </c>
      <c r="D42" s="55">
        <v>0</v>
      </c>
      <c r="E42" s="84" t="str">
        <f t="shared" si="4"/>
        <v/>
      </c>
      <c r="F42" s="84">
        <f t="shared" si="5"/>
        <v>3.4413554857098271E-3</v>
      </c>
      <c r="G42" s="107">
        <v>8.0954053485122994</v>
      </c>
      <c r="H42" s="55">
        <v>106.56</v>
      </c>
      <c r="I42" s="101"/>
      <c r="J42" s="118">
        <v>6.3794243071491508</v>
      </c>
      <c r="K42" s="118">
        <v>2.0780435892215552</v>
      </c>
      <c r="L42" s="84">
        <f t="shared" si="6"/>
        <v>2.0699184272351636</v>
      </c>
      <c r="M42" s="84">
        <f t="shared" si="7"/>
        <v>2.1945142949041676</v>
      </c>
    </row>
    <row r="43" spans="1:13" ht="12.75" customHeight="1" x14ac:dyDescent="0.15">
      <c r="A43" s="65" t="s">
        <v>636</v>
      </c>
      <c r="B43" s="65" t="s">
        <v>640</v>
      </c>
      <c r="C43" s="55">
        <v>2.8383669</v>
      </c>
      <c r="D43" s="55">
        <v>6.4066593200000002</v>
      </c>
      <c r="E43" s="84">
        <f t="shared" si="4"/>
        <v>-0.55696615689563467</v>
      </c>
      <c r="F43" s="84">
        <f t="shared" si="5"/>
        <v>3.3601216096887801E-3</v>
      </c>
      <c r="G43" s="107">
        <v>3.0861477799999997</v>
      </c>
      <c r="H43" s="55">
        <v>24.29</v>
      </c>
      <c r="I43" s="101"/>
      <c r="J43" s="118">
        <v>0</v>
      </c>
      <c r="K43" s="118">
        <v>3.84403607</v>
      </c>
      <c r="L43" s="84">
        <f t="shared" si="6"/>
        <v>-1</v>
      </c>
      <c r="M43" s="84">
        <f t="shared" si="7"/>
        <v>0</v>
      </c>
    </row>
    <row r="44" spans="1:13" ht="12.75" customHeight="1" x14ac:dyDescent="0.15">
      <c r="A44" s="65" t="s">
        <v>2039</v>
      </c>
      <c r="B44" s="65" t="s">
        <v>1870</v>
      </c>
      <c r="C44" s="55">
        <v>2.5095936499999998</v>
      </c>
      <c r="D44" s="55">
        <v>0.84065038999999997</v>
      </c>
      <c r="E44" s="84">
        <f t="shared" si="4"/>
        <v>1.9853000484541496</v>
      </c>
      <c r="F44" s="84">
        <f t="shared" si="5"/>
        <v>2.9709125535894395E-3</v>
      </c>
      <c r="G44" s="107">
        <v>29.623118178458814</v>
      </c>
      <c r="H44" s="55">
        <v>23.85</v>
      </c>
      <c r="I44" s="101"/>
      <c r="J44" s="118">
        <v>2.6616549999999999E-2</v>
      </c>
      <c r="K44" s="118">
        <v>0</v>
      </c>
      <c r="L44" s="84" t="str">
        <f t="shared" si="6"/>
        <v/>
      </c>
      <c r="M44" s="84">
        <f t="shared" si="7"/>
        <v>1.0605920205448401E-2</v>
      </c>
    </row>
    <row r="45" spans="1:13" ht="12.75" customHeight="1" x14ac:dyDescent="0.15">
      <c r="A45" s="65" t="s">
        <v>2042</v>
      </c>
      <c r="B45" s="65" t="s">
        <v>1873</v>
      </c>
      <c r="C45" s="55">
        <v>2.329177644</v>
      </c>
      <c r="D45" s="55">
        <v>1.5494983600000001</v>
      </c>
      <c r="E45" s="84">
        <f t="shared" si="4"/>
        <v>0.50318174199293764</v>
      </c>
      <c r="F45" s="84">
        <f t="shared" si="5"/>
        <v>2.7573320892406127E-3</v>
      </c>
      <c r="G45" s="107">
        <v>105.56881440878212</v>
      </c>
      <c r="H45" s="55">
        <v>57.94</v>
      </c>
      <c r="I45" s="101"/>
      <c r="J45" s="118">
        <v>0.29133791999999997</v>
      </c>
      <c r="K45" s="118">
        <v>0.47279532000000002</v>
      </c>
      <c r="L45" s="84">
        <f t="shared" si="6"/>
        <v>-0.38379694621342708</v>
      </c>
      <c r="M45" s="84">
        <f t="shared" si="7"/>
        <v>0.12508188061588657</v>
      </c>
    </row>
    <row r="46" spans="1:13" ht="12.75" customHeight="1" x14ac:dyDescent="0.15">
      <c r="A46" s="65" t="s">
        <v>385</v>
      </c>
      <c r="B46" s="65" t="s">
        <v>2010</v>
      </c>
      <c r="C46" s="55">
        <v>2.2654151900000001</v>
      </c>
      <c r="D46" s="55">
        <v>5.9212379999999995E-2</v>
      </c>
      <c r="E46" s="84">
        <f t="shared" si="4"/>
        <v>37.259147664728225</v>
      </c>
      <c r="F46" s="84">
        <f t="shared" si="5"/>
        <v>2.6818486837752423E-3</v>
      </c>
      <c r="G46" s="107">
        <v>30.8559324487141</v>
      </c>
      <c r="H46" s="55">
        <v>58.52</v>
      </c>
      <c r="I46" s="101"/>
      <c r="J46" s="118">
        <v>21.427309220898852</v>
      </c>
      <c r="K46" s="118">
        <v>0</v>
      </c>
      <c r="L46" s="84" t="str">
        <f t="shared" si="6"/>
        <v/>
      </c>
      <c r="M46" s="84">
        <f t="shared" si="7"/>
        <v>9.4584468734399412</v>
      </c>
    </row>
    <row r="47" spans="1:13" ht="12.75" customHeight="1" x14ac:dyDescent="0.15">
      <c r="A47" s="65" t="s">
        <v>2031</v>
      </c>
      <c r="B47" s="65" t="s">
        <v>1862</v>
      </c>
      <c r="C47" s="55">
        <v>2.25102906</v>
      </c>
      <c r="D47" s="55">
        <v>1.94767154</v>
      </c>
      <c r="E47" s="84">
        <f t="shared" si="4"/>
        <v>0.15575394196087089</v>
      </c>
      <c r="F47" s="84">
        <f t="shared" si="5"/>
        <v>2.6648180644100036E-3</v>
      </c>
      <c r="G47" s="107">
        <v>38.934887118481846</v>
      </c>
      <c r="H47" s="55">
        <v>27.7</v>
      </c>
      <c r="I47" s="101"/>
      <c r="J47" s="118">
        <v>0.57561607999999997</v>
      </c>
      <c r="K47" s="118">
        <v>0.42596740999999999</v>
      </c>
      <c r="L47" s="84">
        <f t="shared" si="6"/>
        <v>0.35131483415597442</v>
      </c>
      <c r="M47" s="84">
        <f t="shared" si="7"/>
        <v>0.25571241625818902</v>
      </c>
    </row>
    <row r="48" spans="1:13" ht="12.75" customHeight="1" x14ac:dyDescent="0.15">
      <c r="A48" s="65" t="s">
        <v>2033</v>
      </c>
      <c r="B48" s="65" t="s">
        <v>1864</v>
      </c>
      <c r="C48" s="55">
        <v>1.9947522799999999</v>
      </c>
      <c r="D48" s="55">
        <v>1.8975313300000001</v>
      </c>
      <c r="E48" s="84">
        <f t="shared" si="4"/>
        <v>5.1235491326512062E-2</v>
      </c>
      <c r="F48" s="84">
        <f t="shared" si="5"/>
        <v>2.3614319353864942E-3</v>
      </c>
      <c r="G48" s="107">
        <v>166.80835667266265</v>
      </c>
      <c r="H48" s="55">
        <v>27.37</v>
      </c>
      <c r="I48" s="101"/>
      <c r="J48" s="118">
        <v>0.70233106999999995</v>
      </c>
      <c r="K48" s="118">
        <v>2.1132410099999999</v>
      </c>
      <c r="L48" s="84">
        <f t="shared" si="6"/>
        <v>-0.66765216713260744</v>
      </c>
      <c r="M48" s="84">
        <f t="shared" si="7"/>
        <v>0.35208936820967063</v>
      </c>
    </row>
    <row r="49" spans="1:13" ht="12.75" customHeight="1" x14ac:dyDescent="0.15">
      <c r="A49" s="65" t="s">
        <v>386</v>
      </c>
      <c r="B49" s="65" t="s">
        <v>2011</v>
      </c>
      <c r="C49" s="55">
        <v>1.8519426499999998</v>
      </c>
      <c r="D49" s="55">
        <v>0</v>
      </c>
      <c r="E49" s="84" t="str">
        <f t="shared" si="4"/>
        <v/>
      </c>
      <c r="F49" s="84">
        <f t="shared" si="5"/>
        <v>2.1923707319759489E-3</v>
      </c>
      <c r="G49" s="107">
        <v>0.82374343271219996</v>
      </c>
      <c r="H49" s="55">
        <v>108.32</v>
      </c>
      <c r="I49" s="101"/>
      <c r="J49" s="118">
        <v>6.4931935711350999</v>
      </c>
      <c r="K49" s="118">
        <v>0</v>
      </c>
      <c r="L49" s="84" t="str">
        <f t="shared" si="6"/>
        <v/>
      </c>
      <c r="M49" s="84">
        <f t="shared" si="7"/>
        <v>3.5061526182439291</v>
      </c>
    </row>
    <row r="50" spans="1:13" ht="12.75" customHeight="1" x14ac:dyDescent="0.15">
      <c r="A50" s="65" t="s">
        <v>1542</v>
      </c>
      <c r="B50" s="65" t="s">
        <v>1558</v>
      </c>
      <c r="C50" s="55">
        <v>1.844929</v>
      </c>
      <c r="D50" s="55">
        <v>0</v>
      </c>
      <c r="E50" s="84" t="str">
        <f t="shared" si="4"/>
        <v/>
      </c>
      <c r="F50" s="84">
        <f t="shared" si="5"/>
        <v>2.1840678177446021E-3</v>
      </c>
      <c r="G50" s="107">
        <v>5.6177637999999996</v>
      </c>
      <c r="H50" s="55">
        <v>44.85</v>
      </c>
      <c r="I50" s="101"/>
      <c r="J50" s="118">
        <v>0.11389475</v>
      </c>
      <c r="K50" s="118">
        <v>0</v>
      </c>
      <c r="L50" s="84" t="str">
        <f t="shared" si="6"/>
        <v/>
      </c>
      <c r="M50" s="84">
        <f t="shared" si="7"/>
        <v>6.1733947485241983E-2</v>
      </c>
    </row>
    <row r="51" spans="1:13" ht="12.75" customHeight="1" x14ac:dyDescent="0.15">
      <c r="A51" s="65" t="s">
        <v>2051</v>
      </c>
      <c r="B51" s="65" t="s">
        <v>1882</v>
      </c>
      <c r="C51" s="55">
        <v>1.8167119700000001</v>
      </c>
      <c r="D51" s="55">
        <v>0.21126877999999999</v>
      </c>
      <c r="E51" s="84">
        <f t="shared" si="4"/>
        <v>7.5990555253833545</v>
      </c>
      <c r="F51" s="84">
        <f t="shared" si="5"/>
        <v>2.1506638725871823E-3</v>
      </c>
      <c r="G51" s="107">
        <v>8.215218049474494</v>
      </c>
      <c r="H51" s="55">
        <v>31.24</v>
      </c>
      <c r="I51" s="101"/>
      <c r="J51" s="118">
        <v>1.7862919999999997E-2</v>
      </c>
      <c r="K51" s="118">
        <v>0</v>
      </c>
      <c r="L51" s="84" t="str">
        <f t="shared" si="6"/>
        <v/>
      </c>
      <c r="M51" s="84">
        <f t="shared" si="7"/>
        <v>9.8325547995370983E-3</v>
      </c>
    </row>
    <row r="52" spans="1:13" ht="12.75" customHeight="1" x14ac:dyDescent="0.15">
      <c r="A52" s="65" t="s">
        <v>2030</v>
      </c>
      <c r="B52" s="65" t="s">
        <v>1861</v>
      </c>
      <c r="C52" s="55">
        <v>1.7228089</v>
      </c>
      <c r="D52" s="55">
        <v>0.19166307000000002</v>
      </c>
      <c r="E52" s="84">
        <f t="shared" si="4"/>
        <v>7.9887368495140976</v>
      </c>
      <c r="F52" s="84">
        <f t="shared" si="5"/>
        <v>2.0394993382476935E-3</v>
      </c>
      <c r="G52" s="107">
        <v>52.171275853726414</v>
      </c>
      <c r="H52" s="55">
        <v>23.08</v>
      </c>
      <c r="I52" s="101"/>
      <c r="J52" s="118">
        <v>1.1897305499999999</v>
      </c>
      <c r="K52" s="118">
        <v>5.8946000000000007E-3</v>
      </c>
      <c r="L52" s="84">
        <f t="shared" si="6"/>
        <v>200.83397516370911</v>
      </c>
      <c r="M52" s="84">
        <f t="shared" si="7"/>
        <v>0.69057604125448846</v>
      </c>
    </row>
    <row r="53" spans="1:13" ht="12.75" customHeight="1" x14ac:dyDescent="0.15">
      <c r="A53" s="65" t="s">
        <v>30</v>
      </c>
      <c r="B53" s="65" t="s">
        <v>1929</v>
      </c>
      <c r="C53" s="55">
        <v>1.6654865749999999</v>
      </c>
      <c r="D53" s="55">
        <v>0.47975219000000002</v>
      </c>
      <c r="E53" s="84">
        <f t="shared" si="4"/>
        <v>2.4715559610056177</v>
      </c>
      <c r="F53" s="84">
        <f t="shared" si="5"/>
        <v>1.9716399001496435E-3</v>
      </c>
      <c r="G53" s="107">
        <v>17.15377845874043</v>
      </c>
      <c r="H53" s="55">
        <v>128.87</v>
      </c>
      <c r="I53" s="101"/>
      <c r="J53" s="118">
        <v>9.0096839999999997E-2</v>
      </c>
      <c r="K53" s="118">
        <v>5.472225E-2</v>
      </c>
      <c r="L53" s="84">
        <f t="shared" si="6"/>
        <v>0.64643887998026384</v>
      </c>
      <c r="M53" s="84">
        <f t="shared" si="7"/>
        <v>5.4096407231622387E-2</v>
      </c>
    </row>
    <row r="54" spans="1:13" ht="12.75" customHeight="1" x14ac:dyDescent="0.15">
      <c r="A54" s="65" t="s">
        <v>2056</v>
      </c>
      <c r="B54" s="65" t="s">
        <v>1887</v>
      </c>
      <c r="C54" s="55">
        <v>1.649013405</v>
      </c>
      <c r="D54" s="55">
        <v>1.0963588799999999</v>
      </c>
      <c r="E54" s="84">
        <f t="shared" si="4"/>
        <v>0.50408177019554046</v>
      </c>
      <c r="F54" s="84">
        <f t="shared" si="5"/>
        <v>1.9521385966017912E-3</v>
      </c>
      <c r="G54" s="107">
        <v>14.18276287679366</v>
      </c>
      <c r="H54" s="55">
        <v>103.11</v>
      </c>
      <c r="I54" s="101"/>
      <c r="J54" s="118">
        <v>0.93502003</v>
      </c>
      <c r="K54" s="118">
        <v>0.23664454999999998</v>
      </c>
      <c r="L54" s="84">
        <f t="shared" si="6"/>
        <v>2.9511580976616623</v>
      </c>
      <c r="M54" s="84">
        <f t="shared" si="7"/>
        <v>0.56701784664994881</v>
      </c>
    </row>
    <row r="55" spans="1:13" ht="12.75" customHeight="1" x14ac:dyDescent="0.15">
      <c r="A55" s="65" t="s">
        <v>61</v>
      </c>
      <c r="B55" s="65" t="s">
        <v>1971</v>
      </c>
      <c r="C55" s="55">
        <v>1.39799224</v>
      </c>
      <c r="D55" s="55">
        <v>3.5567612200000003</v>
      </c>
      <c r="E55" s="84">
        <f t="shared" si="4"/>
        <v>-0.60694796374326199</v>
      </c>
      <c r="F55" s="84">
        <f t="shared" si="5"/>
        <v>1.654974181033898E-3</v>
      </c>
      <c r="G55" s="107">
        <v>4.7246730357675899</v>
      </c>
      <c r="H55" s="55">
        <v>155.93</v>
      </c>
      <c r="I55" s="101"/>
      <c r="J55" s="118">
        <v>0.22463959999999999</v>
      </c>
      <c r="K55" s="118">
        <v>0.95189542000000005</v>
      </c>
      <c r="L55" s="84">
        <f t="shared" si="6"/>
        <v>-0.76400810921014828</v>
      </c>
      <c r="M55" s="84">
        <f t="shared" si="7"/>
        <v>0.16068730109689305</v>
      </c>
    </row>
    <row r="56" spans="1:13" ht="12.75" customHeight="1" x14ac:dyDescent="0.15">
      <c r="A56" s="65" t="s">
        <v>2045</v>
      </c>
      <c r="B56" s="65" t="s">
        <v>1876</v>
      </c>
      <c r="C56" s="55">
        <v>1.3902713200000001</v>
      </c>
      <c r="D56" s="55">
        <v>1.29861575</v>
      </c>
      <c r="E56" s="84">
        <f t="shared" si="4"/>
        <v>7.0579438144039219E-2</v>
      </c>
      <c r="F56" s="84">
        <f t="shared" si="5"/>
        <v>1.6458339849096133E-3</v>
      </c>
      <c r="G56" s="107">
        <v>15.052429808448945</v>
      </c>
      <c r="H56" s="55">
        <v>57.31</v>
      </c>
      <c r="I56" s="101"/>
      <c r="J56" s="118">
        <v>3.6956580000000003E-2</v>
      </c>
      <c r="K56" s="118">
        <v>4.7301900000000001E-2</v>
      </c>
      <c r="L56" s="84">
        <f t="shared" si="6"/>
        <v>-0.21870833941131329</v>
      </c>
      <c r="M56" s="84">
        <f t="shared" si="7"/>
        <v>2.6582278918046012E-2</v>
      </c>
    </row>
    <row r="57" spans="1:13" ht="12.75" customHeight="1" x14ac:dyDescent="0.15">
      <c r="A57" s="65" t="s">
        <v>4</v>
      </c>
      <c r="B57" s="65" t="s">
        <v>1903</v>
      </c>
      <c r="C57" s="55">
        <v>1.3660460300000001</v>
      </c>
      <c r="D57" s="55">
        <v>1.1382156499999998</v>
      </c>
      <c r="E57" s="84">
        <f t="shared" si="4"/>
        <v>0.20016451188313944</v>
      </c>
      <c r="F57" s="84">
        <f t="shared" si="5"/>
        <v>1.617155549986356E-3</v>
      </c>
      <c r="G57" s="107">
        <v>4.0063340429116803</v>
      </c>
      <c r="H57" s="55">
        <v>127.02</v>
      </c>
      <c r="I57" s="101"/>
      <c r="J57" s="118">
        <v>2.1854950000000001E-2</v>
      </c>
      <c r="K57" s="118">
        <v>0.21918251999999999</v>
      </c>
      <c r="L57" s="84">
        <f t="shared" si="6"/>
        <v>-0.90028880952732904</v>
      </c>
      <c r="M57" s="84">
        <f t="shared" si="7"/>
        <v>1.5998692225619952E-2</v>
      </c>
    </row>
    <row r="58" spans="1:13" ht="12.75" customHeight="1" x14ac:dyDescent="0.15">
      <c r="A58" s="65" t="s">
        <v>8</v>
      </c>
      <c r="B58" s="65" t="s">
        <v>1907</v>
      </c>
      <c r="C58" s="55">
        <v>1.34146882</v>
      </c>
      <c r="D58" s="55">
        <v>2.4128254399999998</v>
      </c>
      <c r="E58" s="84">
        <f t="shared" si="4"/>
        <v>-0.44402574767281955</v>
      </c>
      <c r="F58" s="84">
        <f t="shared" si="5"/>
        <v>1.588060504371619E-3</v>
      </c>
      <c r="G58" s="107">
        <v>38.852272364206996</v>
      </c>
      <c r="H58" s="55">
        <v>87.53</v>
      </c>
      <c r="I58" s="101"/>
      <c r="J58" s="118">
        <v>1.4112494799999999</v>
      </c>
      <c r="K58" s="118">
        <v>0.88676356999999995</v>
      </c>
      <c r="L58" s="84">
        <f t="shared" si="6"/>
        <v>0.59146082196407779</v>
      </c>
      <c r="M58" s="84">
        <f t="shared" si="7"/>
        <v>1.0520181005772464</v>
      </c>
    </row>
    <row r="59" spans="1:13" ht="12.75" customHeight="1" x14ac:dyDescent="0.15">
      <c r="A59" s="65" t="s">
        <v>637</v>
      </c>
      <c r="B59" s="67" t="s">
        <v>641</v>
      </c>
      <c r="C59" s="55">
        <v>1.2658956299999999</v>
      </c>
      <c r="D59" s="55">
        <v>1.5681161499999998</v>
      </c>
      <c r="E59" s="84">
        <f t="shared" si="4"/>
        <v>-0.19272840216587273</v>
      </c>
      <c r="F59" s="84">
        <f t="shared" si="5"/>
        <v>1.4985952880064914E-3</v>
      </c>
      <c r="G59" s="107">
        <v>2.2484643100000001</v>
      </c>
      <c r="H59" s="55">
        <v>30.97</v>
      </c>
      <c r="I59" s="101"/>
      <c r="J59" s="118">
        <v>4.8498000000000005E-3</v>
      </c>
      <c r="K59" s="118">
        <v>0</v>
      </c>
      <c r="L59" s="84" t="str">
        <f t="shared" si="6"/>
        <v/>
      </c>
      <c r="M59" s="84">
        <f t="shared" si="7"/>
        <v>3.8311215277676571E-3</v>
      </c>
    </row>
    <row r="60" spans="1:13" ht="12.75" customHeight="1" x14ac:dyDescent="0.15">
      <c r="A60" s="65" t="s">
        <v>59</v>
      </c>
      <c r="B60" s="65" t="s">
        <v>1969</v>
      </c>
      <c r="C60" s="55">
        <v>1.25718248</v>
      </c>
      <c r="D60" s="55">
        <v>1.8322805200000001</v>
      </c>
      <c r="E60" s="84">
        <f t="shared" si="4"/>
        <v>-0.31387008360488389</v>
      </c>
      <c r="F60" s="84">
        <f t="shared" si="5"/>
        <v>1.4882804680290392E-3</v>
      </c>
      <c r="G60" s="107">
        <v>4.7612901532897354</v>
      </c>
      <c r="H60" s="55">
        <v>160.41</v>
      </c>
      <c r="I60" s="101"/>
      <c r="J60" s="118">
        <v>2.8457090000000001E-2</v>
      </c>
      <c r="K60" s="118">
        <v>0.46843899</v>
      </c>
      <c r="L60" s="84">
        <f t="shared" si="6"/>
        <v>-0.93925123525691145</v>
      </c>
      <c r="M60" s="84">
        <f t="shared" si="7"/>
        <v>2.2635608157695612E-2</v>
      </c>
    </row>
    <row r="61" spans="1:13" ht="12.75" customHeight="1" x14ac:dyDescent="0.15">
      <c r="A61" s="65" t="s">
        <v>1390</v>
      </c>
      <c r="B61" s="65" t="s">
        <v>1547</v>
      </c>
      <c r="C61" s="55">
        <v>1.2393046399999998</v>
      </c>
      <c r="D61" s="55">
        <v>2.5364957000000001</v>
      </c>
      <c r="E61" s="84">
        <f t="shared" si="4"/>
        <v>-0.51141070729983906</v>
      </c>
      <c r="F61" s="84">
        <f t="shared" si="5"/>
        <v>1.4671162850199437E-3</v>
      </c>
      <c r="G61" s="107">
        <v>7.6416643899999999</v>
      </c>
      <c r="H61" s="55">
        <v>28.34</v>
      </c>
      <c r="I61" s="101"/>
      <c r="J61" s="118">
        <v>1.2940413500000001</v>
      </c>
      <c r="K61" s="118">
        <v>13.050076480000001</v>
      </c>
      <c r="L61" s="84">
        <f t="shared" si="6"/>
        <v>-0.90084032442390716</v>
      </c>
      <c r="M61" s="84">
        <f t="shared" si="7"/>
        <v>1.0441672759330589</v>
      </c>
    </row>
    <row r="62" spans="1:13" ht="12.75" customHeight="1" x14ac:dyDescent="0.15">
      <c r="A62" s="65" t="s">
        <v>57</v>
      </c>
      <c r="B62" s="65" t="s">
        <v>1967</v>
      </c>
      <c r="C62" s="55">
        <v>1.2197973799999999</v>
      </c>
      <c r="D62" s="55">
        <v>2.6102E-3</v>
      </c>
      <c r="E62" s="84">
        <f t="shared" si="4"/>
        <v>466.31950808367174</v>
      </c>
      <c r="F62" s="84">
        <f t="shared" si="5"/>
        <v>1.4440231585211047E-3</v>
      </c>
      <c r="G62" s="107">
        <v>1.9700661094558873</v>
      </c>
      <c r="H62" s="55">
        <v>21.79</v>
      </c>
      <c r="I62" s="101"/>
      <c r="J62" s="118">
        <v>1.0171950000000001</v>
      </c>
      <c r="K62" s="118">
        <v>0</v>
      </c>
      <c r="L62" s="84" t="str">
        <f t="shared" si="6"/>
        <v/>
      </c>
      <c r="M62" s="84">
        <f t="shared" si="7"/>
        <v>0.83390489000722412</v>
      </c>
    </row>
    <row r="63" spans="1:13" ht="12.75" customHeight="1" x14ac:dyDescent="0.15">
      <c r="A63" s="65" t="s">
        <v>77</v>
      </c>
      <c r="B63" s="65" t="s">
        <v>1987</v>
      </c>
      <c r="C63" s="55">
        <v>1.2165362500000001</v>
      </c>
      <c r="D63" s="55">
        <v>3.9353059999999995E-2</v>
      </c>
      <c r="E63" s="84">
        <f t="shared" si="4"/>
        <v>29.913383863923169</v>
      </c>
      <c r="F63" s="84">
        <f t="shared" si="5"/>
        <v>1.4401625605888911E-3</v>
      </c>
      <c r="G63" s="107">
        <v>6.3620465529277146</v>
      </c>
      <c r="H63" s="55">
        <v>89.07</v>
      </c>
      <c r="I63" s="101"/>
      <c r="J63" s="118">
        <v>1.2415855600000001</v>
      </c>
      <c r="K63" s="118">
        <v>7.0810730000000002E-2</v>
      </c>
      <c r="L63" s="84">
        <f t="shared" si="6"/>
        <v>16.533861887880551</v>
      </c>
      <c r="M63" s="84">
        <f t="shared" si="7"/>
        <v>1.0205906811243808</v>
      </c>
    </row>
    <row r="64" spans="1:13" ht="12.75" customHeight="1" x14ac:dyDescent="0.15">
      <c r="A64" s="65" t="s">
        <v>19</v>
      </c>
      <c r="B64" s="65" t="s">
        <v>1918</v>
      </c>
      <c r="C64" s="55">
        <v>1.20003649</v>
      </c>
      <c r="D64" s="55">
        <v>1.8515499</v>
      </c>
      <c r="E64" s="84">
        <f t="shared" si="4"/>
        <v>-0.35187461596363134</v>
      </c>
      <c r="F64" s="84">
        <f t="shared" si="5"/>
        <v>1.4206297792100358E-3</v>
      </c>
      <c r="G64" s="107">
        <v>6.9087465883242052</v>
      </c>
      <c r="H64" s="55">
        <v>147.83000000000001</v>
      </c>
      <c r="I64" s="101"/>
      <c r="J64" s="118">
        <v>0.33466263000000002</v>
      </c>
      <c r="K64" s="118">
        <v>0.23249119000000001</v>
      </c>
      <c r="L64" s="84">
        <f t="shared" si="6"/>
        <v>0.43946370613011188</v>
      </c>
      <c r="M64" s="84">
        <f t="shared" si="7"/>
        <v>0.27887704481386227</v>
      </c>
    </row>
    <row r="65" spans="1:13" ht="12.75" customHeight="1" x14ac:dyDescent="0.15">
      <c r="A65" s="65" t="s">
        <v>2048</v>
      </c>
      <c r="B65" s="65" t="s">
        <v>1879</v>
      </c>
      <c r="C65" s="55">
        <v>1.12573408</v>
      </c>
      <c r="D65" s="55">
        <v>1.8271288300000001</v>
      </c>
      <c r="E65" s="84">
        <f t="shared" si="4"/>
        <v>-0.38387810343948225</v>
      </c>
      <c r="F65" s="84">
        <f t="shared" si="5"/>
        <v>1.3326689403583159E-3</v>
      </c>
      <c r="G65" s="107">
        <v>13.015983837867889</v>
      </c>
      <c r="H65" s="55">
        <v>23.6</v>
      </c>
      <c r="I65" s="101"/>
      <c r="J65" s="118">
        <v>0.15309647000000001</v>
      </c>
      <c r="K65" s="118">
        <v>9.3617199999999998E-2</v>
      </c>
      <c r="L65" s="84">
        <f t="shared" si="6"/>
        <v>0.6353455347948882</v>
      </c>
      <c r="M65" s="84">
        <f t="shared" si="7"/>
        <v>0.13599701094595984</v>
      </c>
    </row>
    <row r="66" spans="1:13" ht="12.75" customHeight="1" x14ac:dyDescent="0.15">
      <c r="A66" s="65" t="s">
        <v>43</v>
      </c>
      <c r="B66" s="65" t="s">
        <v>1942</v>
      </c>
      <c r="C66" s="55">
        <v>1.08713368</v>
      </c>
      <c r="D66" s="55">
        <v>1.4523314899999999</v>
      </c>
      <c r="E66" s="84">
        <f t="shared" si="4"/>
        <v>-0.25145623606908085</v>
      </c>
      <c r="F66" s="84">
        <f t="shared" si="5"/>
        <v>1.2869729317899273E-3</v>
      </c>
      <c r="G66" s="107">
        <v>8.8846898464790947</v>
      </c>
      <c r="H66" s="55">
        <v>334.08</v>
      </c>
      <c r="I66" s="101"/>
      <c r="J66" s="118">
        <v>2.5621759999999997E-2</v>
      </c>
      <c r="K66" s="118">
        <v>4.553571E-2</v>
      </c>
      <c r="L66" s="84">
        <f t="shared" si="6"/>
        <v>-0.43732600194440807</v>
      </c>
      <c r="M66" s="84">
        <f t="shared" si="7"/>
        <v>2.356817792637976E-2</v>
      </c>
    </row>
    <row r="67" spans="1:13" ht="12.75" customHeight="1" x14ac:dyDescent="0.15">
      <c r="A67" s="65" t="s">
        <v>2063</v>
      </c>
      <c r="B67" s="65" t="s">
        <v>1894</v>
      </c>
      <c r="C67" s="55">
        <v>1.0636183929999998</v>
      </c>
      <c r="D67" s="55">
        <v>0.69442579000000004</v>
      </c>
      <c r="E67" s="84">
        <f t="shared" si="4"/>
        <v>0.53165162975873881</v>
      </c>
      <c r="F67" s="84">
        <f t="shared" si="5"/>
        <v>1.2591350141455473E-3</v>
      </c>
      <c r="G67" s="107">
        <v>86.564242994754053</v>
      </c>
      <c r="H67" s="55">
        <v>60.94</v>
      </c>
      <c r="I67" s="101"/>
      <c r="J67" s="118">
        <v>0.37802012000000002</v>
      </c>
      <c r="K67" s="118">
        <v>0.29983117999999997</v>
      </c>
      <c r="L67" s="84">
        <f t="shared" si="6"/>
        <v>0.26077654765591762</v>
      </c>
      <c r="M67" s="84">
        <f t="shared" si="7"/>
        <v>0.35540953643512263</v>
      </c>
    </row>
    <row r="68" spans="1:13" ht="12.75" customHeight="1" x14ac:dyDescent="0.15">
      <c r="A68" s="65" t="s">
        <v>28</v>
      </c>
      <c r="B68" s="65" t="s">
        <v>1927</v>
      </c>
      <c r="C68" s="55">
        <v>1.0436802700000001</v>
      </c>
      <c r="D68" s="55">
        <v>1.4432457700000001</v>
      </c>
      <c r="E68" s="84">
        <f t="shared" si="4"/>
        <v>-0.27685201530159342</v>
      </c>
      <c r="F68" s="84">
        <f t="shared" si="5"/>
        <v>1.2355318224831402E-3</v>
      </c>
      <c r="G68" s="107">
        <v>4.4190338680477499</v>
      </c>
      <c r="H68" s="55">
        <v>154.51</v>
      </c>
      <c r="I68" s="101"/>
      <c r="J68" s="118">
        <v>0.15815430999999999</v>
      </c>
      <c r="K68" s="118">
        <v>0.10144744</v>
      </c>
      <c r="L68" s="84">
        <f t="shared" si="6"/>
        <v>0.55897783127893619</v>
      </c>
      <c r="M68" s="84">
        <f t="shared" si="7"/>
        <v>0.15153521106612466</v>
      </c>
    </row>
    <row r="69" spans="1:13" ht="12.75" customHeight="1" x14ac:dyDescent="0.15">
      <c r="A69" s="65" t="s">
        <v>2029</v>
      </c>
      <c r="B69" s="65" t="s">
        <v>1860</v>
      </c>
      <c r="C69" s="55">
        <v>0.99996178000000002</v>
      </c>
      <c r="D69" s="55">
        <v>1.20871394</v>
      </c>
      <c r="E69" s="84">
        <f t="shared" si="4"/>
        <v>-0.17270600850355045</v>
      </c>
      <c r="F69" s="84">
        <f t="shared" si="5"/>
        <v>1.183776905600491E-3</v>
      </c>
      <c r="G69" s="107">
        <v>1.6877987645427999</v>
      </c>
      <c r="H69" s="55">
        <v>35.049999999999997</v>
      </c>
      <c r="I69" s="101"/>
      <c r="J69" s="118">
        <v>0</v>
      </c>
      <c r="K69" s="118">
        <v>1.30829555792196</v>
      </c>
      <c r="L69" s="84">
        <f t="shared" si="6"/>
        <v>-1</v>
      </c>
      <c r="M69" s="84">
        <f t="shared" si="7"/>
        <v>0</v>
      </c>
    </row>
    <row r="70" spans="1:13" ht="12.75" customHeight="1" x14ac:dyDescent="0.15">
      <c r="A70" s="65" t="s">
        <v>2057</v>
      </c>
      <c r="B70" s="65" t="s">
        <v>1888</v>
      </c>
      <c r="C70" s="55">
        <v>0.96666934999999998</v>
      </c>
      <c r="D70" s="55">
        <v>0.45663450999999999</v>
      </c>
      <c r="E70" s="84">
        <f t="shared" si="4"/>
        <v>1.1169432638807786</v>
      </c>
      <c r="F70" s="84">
        <f t="shared" si="5"/>
        <v>1.1443645894964483E-3</v>
      </c>
      <c r="G70" s="107">
        <v>50.943893410482318</v>
      </c>
      <c r="H70" s="55">
        <v>51.25</v>
      </c>
      <c r="I70" s="101"/>
      <c r="J70" s="118">
        <v>8.4982940000000007E-2</v>
      </c>
      <c r="K70" s="118">
        <v>0.24624570999999998</v>
      </c>
      <c r="L70" s="84">
        <f t="shared" si="6"/>
        <v>-0.65488560186490141</v>
      </c>
      <c r="M70" s="84">
        <f t="shared" si="7"/>
        <v>8.7913142172139844E-2</v>
      </c>
    </row>
    <row r="71" spans="1:13" ht="12.75" customHeight="1" x14ac:dyDescent="0.15">
      <c r="A71" s="65" t="s">
        <v>2026</v>
      </c>
      <c r="B71" s="65" t="s">
        <v>1857</v>
      </c>
      <c r="C71" s="55">
        <v>0.82053043999999997</v>
      </c>
      <c r="D71" s="55">
        <v>0.35576141999999999</v>
      </c>
      <c r="E71" s="84">
        <f t="shared" ref="E71:E102" si="8">IF(ISERROR(C71/D71-1),"",((C71/D71-1)))</f>
        <v>1.3064064675703171</v>
      </c>
      <c r="F71" s="84">
        <f t="shared" ref="F71:F102" si="9">C71/$C$186</f>
        <v>9.713621106740792E-4</v>
      </c>
      <c r="G71" s="107">
        <v>3.4502033487285</v>
      </c>
      <c r="H71" s="55">
        <v>150.69</v>
      </c>
      <c r="I71" s="101"/>
      <c r="J71" s="118">
        <v>0</v>
      </c>
      <c r="K71" s="118">
        <v>0.93258526796406993</v>
      </c>
      <c r="L71" s="84">
        <f t="shared" ref="L71:L102" si="10">IF(ISERROR(J71/K71-1),"",((J71/K71-1)))</f>
        <v>-1</v>
      </c>
      <c r="M71" s="84">
        <f t="shared" ref="M71:M102" si="11">IF(ISERROR(J71/C71),"",(J71/C71))</f>
        <v>0</v>
      </c>
    </row>
    <row r="72" spans="1:13" ht="12.75" customHeight="1" x14ac:dyDescent="0.15">
      <c r="A72" s="65" t="s">
        <v>638</v>
      </c>
      <c r="B72" s="65" t="s">
        <v>642</v>
      </c>
      <c r="C72" s="55">
        <v>0.79912216000000003</v>
      </c>
      <c r="D72" s="55">
        <v>0.32025211999999997</v>
      </c>
      <c r="E72" s="84">
        <f t="shared" si="8"/>
        <v>1.4952907727823943</v>
      </c>
      <c r="F72" s="84">
        <f t="shared" si="9"/>
        <v>9.4601851458920802E-4</v>
      </c>
      <c r="G72" s="107">
        <v>11.91721001</v>
      </c>
      <c r="H72" s="55">
        <v>47.31</v>
      </c>
      <c r="I72" s="101"/>
      <c r="J72" s="118">
        <v>1.0087833100000001</v>
      </c>
      <c r="K72" s="118">
        <v>26.204954019999999</v>
      </c>
      <c r="L72" s="84">
        <f t="shared" si="10"/>
        <v>-0.96150409921612223</v>
      </c>
      <c r="M72" s="84">
        <f t="shared" si="11"/>
        <v>1.2623643298791765</v>
      </c>
    </row>
    <row r="73" spans="1:13" ht="12.75" customHeight="1" x14ac:dyDescent="0.15">
      <c r="A73" s="65" t="s">
        <v>3</v>
      </c>
      <c r="B73" s="65" t="s">
        <v>1902</v>
      </c>
      <c r="C73" s="55">
        <v>0.79511680000000007</v>
      </c>
      <c r="D73" s="55">
        <v>1.4049673500000002</v>
      </c>
      <c r="E73" s="84">
        <f t="shared" si="8"/>
        <v>-0.43406741800797011</v>
      </c>
      <c r="F73" s="84">
        <f t="shared" si="9"/>
        <v>9.412768806973447E-4</v>
      </c>
      <c r="G73" s="107">
        <v>1.8389817491354126</v>
      </c>
      <c r="H73" s="55">
        <v>162.6</v>
      </c>
      <c r="I73" s="101"/>
      <c r="J73" s="118">
        <v>4.1741E-3</v>
      </c>
      <c r="K73" s="118">
        <v>0</v>
      </c>
      <c r="L73" s="84" t="str">
        <f t="shared" si="10"/>
        <v/>
      </c>
      <c r="M73" s="84">
        <f t="shared" si="11"/>
        <v>5.2496689794505657E-3</v>
      </c>
    </row>
    <row r="74" spans="1:13" ht="12.75" customHeight="1" x14ac:dyDescent="0.15">
      <c r="A74" s="65" t="s">
        <v>2036</v>
      </c>
      <c r="B74" s="65" t="s">
        <v>1867</v>
      </c>
      <c r="C74" s="55">
        <v>0.75416125000000001</v>
      </c>
      <c r="D74" s="55">
        <v>2.3936062400000004</v>
      </c>
      <c r="E74" s="84">
        <f t="shared" si="8"/>
        <v>-0.68492676974304678</v>
      </c>
      <c r="F74" s="84">
        <f t="shared" si="9"/>
        <v>8.9279279338936159E-4</v>
      </c>
      <c r="G74" s="107">
        <v>28.48308538904659</v>
      </c>
      <c r="H74" s="55">
        <v>29.45</v>
      </c>
      <c r="I74" s="101"/>
      <c r="J74" s="118">
        <v>5.2190720000000003E-2</v>
      </c>
      <c r="K74" s="118">
        <v>0.28325078000000004</v>
      </c>
      <c r="L74" s="84">
        <f t="shared" si="10"/>
        <v>-0.81574377306216073</v>
      </c>
      <c r="M74" s="84">
        <f t="shared" si="11"/>
        <v>6.9203661683757953E-2</v>
      </c>
    </row>
    <row r="75" spans="1:13" ht="12.75" customHeight="1" x14ac:dyDescent="0.15">
      <c r="A75" s="65" t="s">
        <v>6</v>
      </c>
      <c r="B75" s="65" t="s">
        <v>1905</v>
      </c>
      <c r="C75" s="55">
        <v>0.72837357999999996</v>
      </c>
      <c r="D75" s="55">
        <v>0.76673656000000001</v>
      </c>
      <c r="E75" s="84">
        <f t="shared" si="8"/>
        <v>-5.0034108194866866E-2</v>
      </c>
      <c r="F75" s="84">
        <f t="shared" si="9"/>
        <v>8.6226477841338254E-4</v>
      </c>
      <c r="G75" s="107">
        <v>9.8612445612500821</v>
      </c>
      <c r="H75" s="55">
        <v>164.39</v>
      </c>
      <c r="I75" s="101"/>
      <c r="J75" s="118">
        <v>0.20488379000000001</v>
      </c>
      <c r="K75" s="118">
        <v>0.18345280999999999</v>
      </c>
      <c r="L75" s="84">
        <f t="shared" si="10"/>
        <v>0.11682012393268892</v>
      </c>
      <c r="M75" s="84">
        <f t="shared" si="11"/>
        <v>0.28128943117349209</v>
      </c>
    </row>
    <row r="76" spans="1:13" ht="12.75" customHeight="1" x14ac:dyDescent="0.15">
      <c r="A76" s="65" t="s">
        <v>2035</v>
      </c>
      <c r="B76" s="65" t="s">
        <v>1866</v>
      </c>
      <c r="C76" s="55">
        <v>0.72297900999999998</v>
      </c>
      <c r="D76" s="55">
        <v>0.32703679999999996</v>
      </c>
      <c r="E76" s="84">
        <f t="shared" si="8"/>
        <v>1.2106961968805958</v>
      </c>
      <c r="F76" s="84">
        <f t="shared" si="9"/>
        <v>8.5587856695073519E-4</v>
      </c>
      <c r="G76" s="107">
        <v>0.54943464911789996</v>
      </c>
      <c r="H76" s="55">
        <v>31.82</v>
      </c>
      <c r="I76" s="101"/>
      <c r="J76" s="118">
        <v>0</v>
      </c>
      <c r="K76" s="118">
        <v>0</v>
      </c>
      <c r="L76" s="84" t="str">
        <f t="shared" si="10"/>
        <v/>
      </c>
      <c r="M76" s="84">
        <f t="shared" si="11"/>
        <v>0</v>
      </c>
    </row>
    <row r="77" spans="1:13" ht="12.75" customHeight="1" x14ac:dyDescent="0.15">
      <c r="A77" s="65" t="s">
        <v>38</v>
      </c>
      <c r="B77" s="65" t="s">
        <v>1937</v>
      </c>
      <c r="C77" s="55">
        <v>0.69831006999999989</v>
      </c>
      <c r="D77" s="55">
        <v>0.28102043999999998</v>
      </c>
      <c r="E77" s="84">
        <f t="shared" si="8"/>
        <v>1.4849084643095711</v>
      </c>
      <c r="F77" s="84">
        <f t="shared" si="9"/>
        <v>8.2667492933006105E-4</v>
      </c>
      <c r="G77" s="107">
        <v>6.295920212146358</v>
      </c>
      <c r="H77" s="55">
        <v>21.87</v>
      </c>
      <c r="I77" s="101"/>
      <c r="J77" s="118">
        <v>3.3257389999999998E-2</v>
      </c>
      <c r="K77" s="118">
        <v>1.686037E-2</v>
      </c>
      <c r="L77" s="84">
        <f t="shared" si="10"/>
        <v>0.97251839668998952</v>
      </c>
      <c r="M77" s="84">
        <f t="shared" si="11"/>
        <v>4.7625534026739733E-2</v>
      </c>
    </row>
    <row r="78" spans="1:13" ht="12.75" customHeight="1" x14ac:dyDescent="0.15">
      <c r="A78" s="65" t="s">
        <v>2032</v>
      </c>
      <c r="B78" s="65" t="s">
        <v>1863</v>
      </c>
      <c r="C78" s="55">
        <v>0.66381351</v>
      </c>
      <c r="D78" s="55">
        <v>0.98183565000000006</v>
      </c>
      <c r="E78" s="84">
        <f t="shared" si="8"/>
        <v>-0.32390567606706888</v>
      </c>
      <c r="F78" s="84">
        <f t="shared" si="9"/>
        <v>7.8583713745899422E-4</v>
      </c>
      <c r="G78" s="107">
        <v>17.068548566523997</v>
      </c>
      <c r="H78" s="55">
        <v>35.79</v>
      </c>
      <c r="I78" s="101"/>
      <c r="J78" s="118">
        <v>5.1572423066194508</v>
      </c>
      <c r="K78" s="118">
        <v>1.3298516566265099</v>
      </c>
      <c r="L78" s="84">
        <f t="shared" si="10"/>
        <v>2.8780583390045487</v>
      </c>
      <c r="M78" s="84">
        <f t="shared" si="11"/>
        <v>7.7691132056342918</v>
      </c>
    </row>
    <row r="79" spans="1:13" ht="12.75" customHeight="1" x14ac:dyDescent="0.15">
      <c r="A79" s="65" t="s">
        <v>2052</v>
      </c>
      <c r="B79" s="65" t="s">
        <v>1883</v>
      </c>
      <c r="C79" s="55">
        <v>0.65803802599999994</v>
      </c>
      <c r="D79" s="55">
        <v>0.89293851000000002</v>
      </c>
      <c r="E79" s="84">
        <f t="shared" si="8"/>
        <v>-0.26306456869017791</v>
      </c>
      <c r="F79" s="84">
        <f t="shared" si="9"/>
        <v>7.7899999156541295E-4</v>
      </c>
      <c r="G79" s="107">
        <v>68.922954831546434</v>
      </c>
      <c r="H79" s="55">
        <v>58.38</v>
      </c>
      <c r="I79" s="101"/>
      <c r="J79" s="118">
        <v>3.0844689999999998E-2</v>
      </c>
      <c r="K79" s="118">
        <v>0.10134549000000001</v>
      </c>
      <c r="L79" s="84">
        <f t="shared" si="10"/>
        <v>-0.6956481240556438</v>
      </c>
      <c r="M79" s="84">
        <f t="shared" si="11"/>
        <v>4.6873719726342987E-2</v>
      </c>
    </row>
    <row r="80" spans="1:13" ht="12.75" customHeight="1" x14ac:dyDescent="0.15">
      <c r="A80" s="65" t="s">
        <v>2065</v>
      </c>
      <c r="B80" s="65" t="s">
        <v>1896</v>
      </c>
      <c r="C80" s="55">
        <v>0.64037293999999989</v>
      </c>
      <c r="D80" s="55">
        <v>0.61486976999999998</v>
      </c>
      <c r="E80" s="84">
        <f t="shared" si="8"/>
        <v>4.1477352187927474E-2</v>
      </c>
      <c r="F80" s="84">
        <f t="shared" si="9"/>
        <v>7.5808767145429164E-4</v>
      </c>
      <c r="G80" s="107">
        <v>9.9885009962913713</v>
      </c>
      <c r="H80" s="55">
        <v>71.819999999999993</v>
      </c>
      <c r="I80" s="101"/>
      <c r="J80" s="118">
        <v>0</v>
      </c>
      <c r="K80" s="118">
        <v>0.12877124000000001</v>
      </c>
      <c r="L80" s="84">
        <f t="shared" si="10"/>
        <v>-1</v>
      </c>
      <c r="M80" s="84">
        <f t="shared" si="11"/>
        <v>0</v>
      </c>
    </row>
    <row r="81" spans="1:13" ht="12.75" customHeight="1" x14ac:dyDescent="0.15">
      <c r="A81" s="65" t="s">
        <v>39</v>
      </c>
      <c r="B81" s="65" t="s">
        <v>1938</v>
      </c>
      <c r="C81" s="55">
        <v>0.63600000000000001</v>
      </c>
      <c r="D81" s="55">
        <v>8.3183600000000003E-3</v>
      </c>
      <c r="E81" s="84">
        <f t="shared" si="8"/>
        <v>75.457378617900645</v>
      </c>
      <c r="F81" s="84">
        <f t="shared" si="9"/>
        <v>7.5291088821605981E-4</v>
      </c>
      <c r="G81" s="107">
        <v>1.6988540190744832</v>
      </c>
      <c r="H81" s="55">
        <v>31.03</v>
      </c>
      <c r="I81" s="101"/>
      <c r="J81" s="118">
        <v>0</v>
      </c>
      <c r="K81" s="118">
        <v>2.8690100000000004E-3</v>
      </c>
      <c r="L81" s="84">
        <f t="shared" si="10"/>
        <v>-1</v>
      </c>
      <c r="M81" s="84">
        <f t="shared" si="11"/>
        <v>0</v>
      </c>
    </row>
    <row r="82" spans="1:13" ht="12.75" customHeight="1" x14ac:dyDescent="0.15">
      <c r="A82" s="65" t="s">
        <v>26</v>
      </c>
      <c r="B82" s="65" t="s">
        <v>1925</v>
      </c>
      <c r="C82" s="55">
        <v>0.62400840000000002</v>
      </c>
      <c r="D82" s="55">
        <v>0.17754859000000001</v>
      </c>
      <c r="E82" s="84">
        <f t="shared" si="8"/>
        <v>2.5145781782891095</v>
      </c>
      <c r="F82" s="84">
        <f t="shared" si="9"/>
        <v>7.3871496650673328E-4</v>
      </c>
      <c r="G82" s="107">
        <v>1.7170115594905</v>
      </c>
      <c r="H82" s="55">
        <v>67.92</v>
      </c>
      <c r="I82" s="101"/>
      <c r="J82" s="118">
        <v>0.14971255999999999</v>
      </c>
      <c r="K82" s="118">
        <v>0</v>
      </c>
      <c r="L82" s="84" t="str">
        <f t="shared" si="10"/>
        <v/>
      </c>
      <c r="M82" s="84">
        <f t="shared" si="11"/>
        <v>0.23992074465664243</v>
      </c>
    </row>
    <row r="83" spans="1:13" ht="12.75" customHeight="1" x14ac:dyDescent="0.15">
      <c r="A83" s="65" t="s">
        <v>2067</v>
      </c>
      <c r="B83" s="65" t="s">
        <v>1898</v>
      </c>
      <c r="C83" s="55">
        <v>0.59421381000000006</v>
      </c>
      <c r="D83" s="55">
        <v>0.26918583000000001</v>
      </c>
      <c r="E83" s="84">
        <f t="shared" si="8"/>
        <v>1.2074483266819804</v>
      </c>
      <c r="F83" s="84">
        <f t="shared" si="9"/>
        <v>7.0344347087633499E-4</v>
      </c>
      <c r="G83" s="107">
        <v>12.130777165677607</v>
      </c>
      <c r="H83" s="55">
        <v>124.44</v>
      </c>
      <c r="I83" s="101"/>
      <c r="J83" s="118">
        <v>5.9349839999999994E-2</v>
      </c>
      <c r="K83" s="118">
        <v>0</v>
      </c>
      <c r="L83" s="84" t="str">
        <f t="shared" si="10"/>
        <v/>
      </c>
      <c r="M83" s="84">
        <f t="shared" si="11"/>
        <v>9.9879603942560652E-2</v>
      </c>
    </row>
    <row r="84" spans="1:13" ht="12.75" customHeight="1" x14ac:dyDescent="0.15">
      <c r="A84" s="65" t="s">
        <v>1388</v>
      </c>
      <c r="B84" s="65" t="s">
        <v>1545</v>
      </c>
      <c r="C84" s="55">
        <v>0.54270671999999998</v>
      </c>
      <c r="D84" s="55">
        <v>0.41214033</v>
      </c>
      <c r="E84" s="84">
        <f t="shared" si="8"/>
        <v>0.31680080908364383</v>
      </c>
      <c r="F84" s="84">
        <f t="shared" si="9"/>
        <v>6.4246823678620196E-4</v>
      </c>
      <c r="G84" s="107">
        <v>2.0186077500000001</v>
      </c>
      <c r="H84" s="55">
        <v>30.53</v>
      </c>
      <c r="I84" s="101"/>
      <c r="J84" s="118">
        <v>0.67345930000000009</v>
      </c>
      <c r="K84" s="118">
        <v>0.46975778999999995</v>
      </c>
      <c r="L84" s="84">
        <f t="shared" si="10"/>
        <v>0.43363093563600108</v>
      </c>
      <c r="M84" s="84">
        <f t="shared" si="11"/>
        <v>1.2409267753308824</v>
      </c>
    </row>
    <row r="85" spans="1:13" ht="12.75" customHeight="1" x14ac:dyDescent="0.15">
      <c r="A85" s="65" t="s">
        <v>2060</v>
      </c>
      <c r="B85" s="65" t="s">
        <v>1891</v>
      </c>
      <c r="C85" s="55">
        <v>0.52600179000000002</v>
      </c>
      <c r="D85" s="55">
        <v>0.74681134999999998</v>
      </c>
      <c r="E85" s="84">
        <f t="shared" si="8"/>
        <v>-0.29566979666283855</v>
      </c>
      <c r="F85" s="84">
        <f t="shared" si="9"/>
        <v>6.226925706165682E-4</v>
      </c>
      <c r="G85" s="107">
        <v>2.9109734225754003</v>
      </c>
      <c r="H85" s="55">
        <v>148.01</v>
      </c>
      <c r="I85" s="101"/>
      <c r="J85" s="118">
        <v>0</v>
      </c>
      <c r="K85" s="118">
        <v>0.23731387305207099</v>
      </c>
      <c r="L85" s="84">
        <f t="shared" si="10"/>
        <v>-1</v>
      </c>
      <c r="M85" s="84">
        <f t="shared" si="11"/>
        <v>0</v>
      </c>
    </row>
    <row r="86" spans="1:13" ht="12.75" customHeight="1" x14ac:dyDescent="0.15">
      <c r="A86" s="65" t="s">
        <v>15</v>
      </c>
      <c r="B86" s="65" t="s">
        <v>1914</v>
      </c>
      <c r="C86" s="55">
        <v>0.49106823999999999</v>
      </c>
      <c r="D86" s="55">
        <v>0.33096885999999998</v>
      </c>
      <c r="E86" s="84">
        <f t="shared" si="8"/>
        <v>0.48372943605631069</v>
      </c>
      <c r="F86" s="84">
        <f t="shared" si="9"/>
        <v>5.8133746030361198E-4</v>
      </c>
      <c r="G86" s="107">
        <v>5.6321123911358688</v>
      </c>
      <c r="H86" s="55">
        <v>81.73</v>
      </c>
      <c r="I86" s="101"/>
      <c r="J86" s="118">
        <v>2.6972880000000001E-2</v>
      </c>
      <c r="K86" s="118">
        <v>9.5399999999999999E-4</v>
      </c>
      <c r="L86" s="84">
        <f t="shared" si="10"/>
        <v>27.273459119496856</v>
      </c>
      <c r="M86" s="84">
        <f t="shared" si="11"/>
        <v>5.4926948645670916E-2</v>
      </c>
    </row>
    <row r="87" spans="1:13" ht="12.75" customHeight="1" x14ac:dyDescent="0.15">
      <c r="A87" s="65" t="s">
        <v>773</v>
      </c>
      <c r="B87" s="65" t="s">
        <v>775</v>
      </c>
      <c r="C87" s="55">
        <v>0.48142661999999997</v>
      </c>
      <c r="D87" s="55">
        <v>1.6258616499999998</v>
      </c>
      <c r="E87" s="84">
        <f t="shared" si="8"/>
        <v>-0.70389447343197986</v>
      </c>
      <c r="F87" s="84">
        <f t="shared" si="9"/>
        <v>5.6992349697335771E-4</v>
      </c>
      <c r="G87" s="107">
        <v>17.647202649999997</v>
      </c>
      <c r="H87" s="55">
        <v>109.35</v>
      </c>
      <c r="I87" s="101"/>
      <c r="J87" s="118">
        <v>10.038626189999999</v>
      </c>
      <c r="K87" s="118">
        <v>5.7930092999999996</v>
      </c>
      <c r="L87" s="84">
        <f t="shared" si="10"/>
        <v>0.73288625481750902</v>
      </c>
      <c r="M87" s="84">
        <f t="shared" si="11"/>
        <v>20.851830316321102</v>
      </c>
    </row>
    <row r="88" spans="1:13" ht="12.75" customHeight="1" x14ac:dyDescent="0.15">
      <c r="A88" s="65" t="s">
        <v>7</v>
      </c>
      <c r="B88" s="65" t="s">
        <v>1906</v>
      </c>
      <c r="C88" s="55">
        <v>0.47513263</v>
      </c>
      <c r="D88" s="55">
        <v>0.31394296000000005</v>
      </c>
      <c r="E88" s="84">
        <f t="shared" si="8"/>
        <v>0.51343616687566396</v>
      </c>
      <c r="F88" s="84">
        <f t="shared" si="9"/>
        <v>5.6247253219140331E-4</v>
      </c>
      <c r="G88" s="107">
        <v>3.1294490017754533</v>
      </c>
      <c r="H88" s="55">
        <v>115.2</v>
      </c>
      <c r="I88" s="101"/>
      <c r="J88" s="118">
        <v>1.353998E-2</v>
      </c>
      <c r="K88" s="118">
        <v>0</v>
      </c>
      <c r="L88" s="84" t="str">
        <f t="shared" si="10"/>
        <v/>
      </c>
      <c r="M88" s="84">
        <f t="shared" si="11"/>
        <v>2.8497264016575753E-2</v>
      </c>
    </row>
    <row r="89" spans="1:13" ht="12.75" customHeight="1" x14ac:dyDescent="0.15">
      <c r="A89" s="65" t="s">
        <v>1</v>
      </c>
      <c r="B89" s="65" t="s">
        <v>1900</v>
      </c>
      <c r="C89" s="55">
        <v>0.47098621000000002</v>
      </c>
      <c r="D89" s="55">
        <v>0.68004061999999998</v>
      </c>
      <c r="E89" s="84">
        <f t="shared" si="8"/>
        <v>-0.3074145923812609</v>
      </c>
      <c r="F89" s="84">
        <f t="shared" si="9"/>
        <v>5.5756390834687999E-4</v>
      </c>
      <c r="G89" s="107">
        <v>32.824544745883387</v>
      </c>
      <c r="H89" s="55">
        <v>204.2</v>
      </c>
      <c r="I89" s="101"/>
      <c r="J89" s="118">
        <v>0.17111282</v>
      </c>
      <c r="K89" s="118">
        <v>0.18802885</v>
      </c>
      <c r="L89" s="84">
        <f t="shared" si="10"/>
        <v>-8.9965077167679319E-2</v>
      </c>
      <c r="M89" s="84">
        <f t="shared" si="11"/>
        <v>0.36330749471412338</v>
      </c>
    </row>
    <row r="90" spans="1:13" ht="12.75" customHeight="1" x14ac:dyDescent="0.15">
      <c r="A90" s="65" t="s">
        <v>37</v>
      </c>
      <c r="B90" s="65" t="s">
        <v>1936</v>
      </c>
      <c r="C90" s="55">
        <v>0.46970064</v>
      </c>
      <c r="D90" s="55">
        <v>0.39744366999999997</v>
      </c>
      <c r="E90" s="84">
        <f t="shared" si="8"/>
        <v>0.18180430449426965</v>
      </c>
      <c r="F90" s="84">
        <f t="shared" si="9"/>
        <v>5.5604202210385496E-4</v>
      </c>
      <c r="G90" s="107">
        <v>1.4868576090758732</v>
      </c>
      <c r="H90" s="55">
        <v>175.42</v>
      </c>
      <c r="I90" s="101"/>
      <c r="J90" s="118">
        <v>1.5095860000000001E-2</v>
      </c>
      <c r="K90" s="118">
        <v>0</v>
      </c>
      <c r="L90" s="84" t="str">
        <f t="shared" si="10"/>
        <v/>
      </c>
      <c r="M90" s="84">
        <f t="shared" si="11"/>
        <v>3.2139321760345056E-2</v>
      </c>
    </row>
    <row r="91" spans="1:13" ht="12.75" customHeight="1" x14ac:dyDescent="0.15">
      <c r="A91" s="65" t="s">
        <v>2066</v>
      </c>
      <c r="B91" s="65" t="s">
        <v>1897</v>
      </c>
      <c r="C91" s="55">
        <v>0.46455938000000002</v>
      </c>
      <c r="D91" s="55">
        <v>0.59594183000000001</v>
      </c>
      <c r="E91" s="84">
        <f t="shared" si="8"/>
        <v>-0.2204618695754248</v>
      </c>
      <c r="F91" s="84">
        <f t="shared" si="9"/>
        <v>5.4995568463034913E-4</v>
      </c>
      <c r="G91" s="107">
        <v>2.3655670474929775</v>
      </c>
      <c r="H91" s="55">
        <v>86.9</v>
      </c>
      <c r="I91" s="101"/>
      <c r="J91" s="118">
        <v>9.8563619999999991E-2</v>
      </c>
      <c r="K91" s="118">
        <v>0</v>
      </c>
      <c r="L91" s="84" t="str">
        <f t="shared" si="10"/>
        <v/>
      </c>
      <c r="M91" s="84">
        <f t="shared" si="11"/>
        <v>0.2121658161331281</v>
      </c>
    </row>
    <row r="92" spans="1:13" ht="12.75" customHeight="1" x14ac:dyDescent="0.15">
      <c r="A92" s="65" t="s">
        <v>2055</v>
      </c>
      <c r="B92" s="65" t="s">
        <v>1886</v>
      </c>
      <c r="C92" s="55">
        <v>0.435842693</v>
      </c>
      <c r="D92" s="55">
        <v>0.41722121999999995</v>
      </c>
      <c r="E92" s="84">
        <f t="shared" si="8"/>
        <v>4.4632133044431477E-2</v>
      </c>
      <c r="F92" s="84">
        <f t="shared" si="9"/>
        <v>5.1596023444828532E-4</v>
      </c>
      <c r="G92" s="107">
        <v>49.266603273801664</v>
      </c>
      <c r="H92" s="55">
        <v>58.5</v>
      </c>
      <c r="I92" s="101"/>
      <c r="J92" s="118">
        <v>3.081327E-2</v>
      </c>
      <c r="K92" s="118">
        <v>7.0443179999999994E-2</v>
      </c>
      <c r="L92" s="84">
        <f t="shared" si="10"/>
        <v>-0.56257979835663297</v>
      </c>
      <c r="M92" s="84">
        <f t="shared" si="11"/>
        <v>7.0698145213598892E-2</v>
      </c>
    </row>
    <row r="93" spans="1:13" ht="12.75" customHeight="1" x14ac:dyDescent="0.15">
      <c r="A93" s="65" t="s">
        <v>1387</v>
      </c>
      <c r="B93" s="65" t="s">
        <v>1544</v>
      </c>
      <c r="C93" s="55">
        <v>0.41780654</v>
      </c>
      <c r="D93" s="55">
        <v>0.36199605000000001</v>
      </c>
      <c r="E93" s="84">
        <f t="shared" si="8"/>
        <v>0.15417430659809672</v>
      </c>
      <c r="F93" s="84">
        <f t="shared" si="9"/>
        <v>4.9460863700295397E-4</v>
      </c>
      <c r="G93" s="107">
        <v>5.5533595199999999</v>
      </c>
      <c r="H93" s="55">
        <v>55.4</v>
      </c>
      <c r="I93" s="101"/>
      <c r="J93" s="118">
        <v>0.61069184999999993</v>
      </c>
      <c r="K93" s="118">
        <v>3.4579086600000002</v>
      </c>
      <c r="L93" s="84">
        <f t="shared" si="10"/>
        <v>-0.82339271795571378</v>
      </c>
      <c r="M93" s="84">
        <f t="shared" si="11"/>
        <v>1.4616617777213348</v>
      </c>
    </row>
    <row r="94" spans="1:13" ht="12.75" customHeight="1" x14ac:dyDescent="0.15">
      <c r="A94" s="65" t="s">
        <v>2054</v>
      </c>
      <c r="B94" s="65" t="s">
        <v>1885</v>
      </c>
      <c r="C94" s="55">
        <v>0.39263248000000001</v>
      </c>
      <c r="D94" s="55">
        <v>0.46047883000000001</v>
      </c>
      <c r="E94" s="84">
        <f t="shared" si="8"/>
        <v>-0.1473386952446869</v>
      </c>
      <c r="F94" s="84">
        <f t="shared" si="9"/>
        <v>4.6480702713722381E-4</v>
      </c>
      <c r="G94" s="107">
        <v>13.639630637578399</v>
      </c>
      <c r="H94" s="55">
        <v>71.03</v>
      </c>
      <c r="I94" s="101"/>
      <c r="J94" s="118">
        <v>0.11469905999999999</v>
      </c>
      <c r="K94" s="118">
        <v>0.479443989579457</v>
      </c>
      <c r="L94" s="84">
        <f t="shared" si="10"/>
        <v>-0.76076650767776233</v>
      </c>
      <c r="M94" s="84">
        <f t="shared" si="11"/>
        <v>0.29212830278330509</v>
      </c>
    </row>
    <row r="95" spans="1:13" ht="12.75" customHeight="1" x14ac:dyDescent="0.15">
      <c r="A95" s="65" t="s">
        <v>5</v>
      </c>
      <c r="B95" s="65" t="s">
        <v>1904</v>
      </c>
      <c r="C95" s="55">
        <v>0.37895827000000004</v>
      </c>
      <c r="D95" s="55">
        <v>0.84350965</v>
      </c>
      <c r="E95" s="84">
        <f t="shared" si="8"/>
        <v>-0.55073629566656401</v>
      </c>
      <c r="F95" s="84">
        <f t="shared" si="9"/>
        <v>4.4861919443792679E-4</v>
      </c>
      <c r="G95" s="107">
        <v>22.352391419527255</v>
      </c>
      <c r="H95" s="55">
        <v>63.94</v>
      </c>
      <c r="I95" s="101"/>
      <c r="J95" s="118">
        <v>2.7604600000000002E-3</v>
      </c>
      <c r="K95" s="118">
        <v>1.3422200000000001E-3</v>
      </c>
      <c r="L95" s="84">
        <f t="shared" si="10"/>
        <v>1.0566375109892565</v>
      </c>
      <c r="M95" s="84">
        <f t="shared" si="11"/>
        <v>7.2843376659915615E-3</v>
      </c>
    </row>
    <row r="96" spans="1:13" ht="12.75" customHeight="1" x14ac:dyDescent="0.15">
      <c r="A96" s="65" t="s">
        <v>11</v>
      </c>
      <c r="B96" s="65" t="s">
        <v>1910</v>
      </c>
      <c r="C96" s="55">
        <v>0.36432136999999998</v>
      </c>
      <c r="D96" s="55">
        <v>0.47515621999999996</v>
      </c>
      <c r="E96" s="84">
        <f t="shared" si="8"/>
        <v>-0.2332598108470515</v>
      </c>
      <c r="F96" s="84">
        <f t="shared" si="9"/>
        <v>4.3129170799181094E-4</v>
      </c>
      <c r="G96" s="107">
        <v>5.4773444057503671</v>
      </c>
      <c r="H96" s="55">
        <v>89.31</v>
      </c>
      <c r="I96" s="101"/>
      <c r="J96" s="118">
        <v>8.142097999999999E-2</v>
      </c>
      <c r="K96" s="118">
        <v>0.10882842</v>
      </c>
      <c r="L96" s="84">
        <f t="shared" si="10"/>
        <v>-0.25184083348816422</v>
      </c>
      <c r="M96" s="84">
        <f t="shared" si="11"/>
        <v>0.22348669802158461</v>
      </c>
    </row>
    <row r="97" spans="1:13" ht="12.75" customHeight="1" x14ac:dyDescent="0.15">
      <c r="A97" s="65" t="s">
        <v>52</v>
      </c>
      <c r="B97" s="65" t="s">
        <v>1962</v>
      </c>
      <c r="C97" s="55">
        <v>0.35409449999999998</v>
      </c>
      <c r="D97" s="55">
        <v>4.5879999999999997E-2</v>
      </c>
      <c r="E97" s="84">
        <f t="shared" si="8"/>
        <v>6.7178400174367914</v>
      </c>
      <c r="F97" s="84">
        <f t="shared" si="9"/>
        <v>4.1918491274751821E-4</v>
      </c>
      <c r="G97" s="107">
        <v>6.5823340631684992</v>
      </c>
      <c r="H97" s="55">
        <v>54.95</v>
      </c>
      <c r="I97" s="101"/>
      <c r="J97" s="118">
        <v>0.63253261062352995</v>
      </c>
      <c r="K97" s="118">
        <v>1.82872455</v>
      </c>
      <c r="L97" s="84">
        <f t="shared" si="10"/>
        <v>-0.65411269257388716</v>
      </c>
      <c r="M97" s="84">
        <f t="shared" si="11"/>
        <v>1.786338422719161</v>
      </c>
    </row>
    <row r="98" spans="1:13" ht="12.75" customHeight="1" x14ac:dyDescent="0.15">
      <c r="A98" s="65" t="s">
        <v>32</v>
      </c>
      <c r="B98" s="65" t="s">
        <v>1931</v>
      </c>
      <c r="C98" s="55">
        <v>0.33057876000000003</v>
      </c>
      <c r="D98" s="55">
        <v>0.26273707000000002</v>
      </c>
      <c r="E98" s="84">
        <f t="shared" si="8"/>
        <v>0.25821133652742656</v>
      </c>
      <c r="F98" s="84">
        <f t="shared" si="9"/>
        <v>3.913464588317039E-4</v>
      </c>
      <c r="G98" s="107">
        <v>14.330895048736359</v>
      </c>
      <c r="H98" s="55">
        <v>21.94</v>
      </c>
      <c r="I98" s="101"/>
      <c r="J98" s="118">
        <v>0</v>
      </c>
      <c r="K98" s="118">
        <v>0</v>
      </c>
      <c r="L98" s="84" t="str">
        <f t="shared" si="10"/>
        <v/>
      </c>
      <c r="M98" s="84">
        <f t="shared" si="11"/>
        <v>0</v>
      </c>
    </row>
    <row r="99" spans="1:13" ht="12.75" customHeight="1" x14ac:dyDescent="0.15">
      <c r="A99" s="65" t="s">
        <v>2059</v>
      </c>
      <c r="B99" s="65" t="s">
        <v>1890</v>
      </c>
      <c r="C99" s="55">
        <v>0.30294253000000004</v>
      </c>
      <c r="D99" s="55">
        <v>4.24222E-2</v>
      </c>
      <c r="E99" s="84">
        <f t="shared" si="8"/>
        <v>6.141132001640651</v>
      </c>
      <c r="F99" s="84">
        <f t="shared" si="9"/>
        <v>3.5863007757974902E-4</v>
      </c>
      <c r="G99" s="107">
        <v>21.357274966367612</v>
      </c>
      <c r="H99" s="55">
        <v>134.91</v>
      </c>
      <c r="I99" s="101"/>
      <c r="J99" s="118">
        <v>2.1389999999999998E-3</v>
      </c>
      <c r="K99" s="118">
        <v>1.3422E-2</v>
      </c>
      <c r="L99" s="84">
        <f t="shared" si="10"/>
        <v>-0.84063477872150205</v>
      </c>
      <c r="M99" s="84">
        <f t="shared" si="11"/>
        <v>7.0607451518939898E-3</v>
      </c>
    </row>
    <row r="100" spans="1:13" ht="12.75" customHeight="1" x14ac:dyDescent="0.15">
      <c r="A100" s="65" t="s">
        <v>1386</v>
      </c>
      <c r="B100" s="65" t="s">
        <v>1543</v>
      </c>
      <c r="C100" s="55">
        <v>0.29394156999999999</v>
      </c>
      <c r="D100" s="55">
        <v>0.72706702000000001</v>
      </c>
      <c r="E100" s="84">
        <f t="shared" si="8"/>
        <v>-0.59571599052863111</v>
      </c>
      <c r="F100" s="84">
        <f t="shared" si="9"/>
        <v>3.4797454174893572E-4</v>
      </c>
      <c r="G100" s="107">
        <v>1.7027793</v>
      </c>
      <c r="H100" s="55">
        <v>109.76</v>
      </c>
      <c r="I100" s="101"/>
      <c r="J100" s="118">
        <v>0.35645849000000002</v>
      </c>
      <c r="K100" s="118">
        <v>2.8889399099999999</v>
      </c>
      <c r="L100" s="84">
        <f t="shared" si="10"/>
        <v>-0.87661270185436291</v>
      </c>
      <c r="M100" s="84">
        <f t="shared" si="11"/>
        <v>1.2126848543402691</v>
      </c>
    </row>
    <row r="101" spans="1:13" ht="12.75" customHeight="1" x14ac:dyDescent="0.15">
      <c r="A101" s="65" t="s">
        <v>21</v>
      </c>
      <c r="B101" s="65" t="s">
        <v>1920</v>
      </c>
      <c r="C101" s="55">
        <v>0.29119384999999998</v>
      </c>
      <c r="D101" s="55">
        <v>0.38704415000000003</v>
      </c>
      <c r="E101" s="84">
        <f t="shared" si="8"/>
        <v>-0.24764694156984424</v>
      </c>
      <c r="F101" s="84">
        <f t="shared" si="9"/>
        <v>3.4472172994741207E-4</v>
      </c>
      <c r="G101" s="107">
        <v>11.277604491650143</v>
      </c>
      <c r="H101" s="55">
        <v>81.489999999999995</v>
      </c>
      <c r="I101" s="101"/>
      <c r="J101" s="118">
        <v>1.742082E-2</v>
      </c>
      <c r="K101" s="118">
        <v>0</v>
      </c>
      <c r="L101" s="84" t="str">
        <f t="shared" si="10"/>
        <v/>
      </c>
      <c r="M101" s="84">
        <f t="shared" si="11"/>
        <v>5.982550799063923E-2</v>
      </c>
    </row>
    <row r="102" spans="1:13" ht="12.75" customHeight="1" x14ac:dyDescent="0.15">
      <c r="A102" s="65" t="s">
        <v>46</v>
      </c>
      <c r="B102" s="65" t="s">
        <v>1956</v>
      </c>
      <c r="C102" s="55">
        <v>0.28508801</v>
      </c>
      <c r="D102" s="55">
        <v>0.23064581000000001</v>
      </c>
      <c r="E102" s="84">
        <f t="shared" si="8"/>
        <v>0.23604244100510652</v>
      </c>
      <c r="F102" s="84">
        <f t="shared" si="9"/>
        <v>3.3749350130322161E-4</v>
      </c>
      <c r="G102" s="107">
        <v>3.5049054122550287</v>
      </c>
      <c r="H102" s="55">
        <v>147.44</v>
      </c>
      <c r="I102" s="101"/>
      <c r="J102" s="118">
        <v>0.10922689999999999</v>
      </c>
      <c r="K102" s="118">
        <v>0.10613009</v>
      </c>
      <c r="L102" s="84">
        <f t="shared" si="10"/>
        <v>2.9179377874832602E-2</v>
      </c>
      <c r="M102" s="84">
        <f t="shared" si="11"/>
        <v>0.38313396624431867</v>
      </c>
    </row>
    <row r="103" spans="1:13" ht="12.75" customHeight="1" x14ac:dyDescent="0.15">
      <c r="A103" s="65" t="s">
        <v>47</v>
      </c>
      <c r="B103" s="65" t="s">
        <v>1957</v>
      </c>
      <c r="C103" s="55">
        <v>0.28310084999999996</v>
      </c>
      <c r="D103" s="55">
        <v>0.28328225000000001</v>
      </c>
      <c r="E103" s="84">
        <f t="shared" ref="E103:E134" si="12">IF(ISERROR(C103/D103-1),"",((C103/D103-1)))</f>
        <v>-6.403507455905455E-4</v>
      </c>
      <c r="F103" s="84">
        <f t="shared" ref="F103:F134" si="13">C103/$C$186</f>
        <v>3.3514105727707784E-4</v>
      </c>
      <c r="G103" s="107">
        <v>1.0471817142312247</v>
      </c>
      <c r="H103" s="55">
        <v>48.67</v>
      </c>
      <c r="I103" s="101"/>
      <c r="J103" s="118">
        <v>0</v>
      </c>
      <c r="K103" s="118">
        <v>0</v>
      </c>
      <c r="L103" s="84" t="str">
        <f t="shared" ref="L103:L108" si="14">IF(ISERROR(J103/K103-1),"",((J103/K103-1)))</f>
        <v/>
      </c>
      <c r="M103" s="84">
        <f t="shared" ref="M103:M108" si="15">IF(ISERROR(J103/C103),"",(J103/C103))</f>
        <v>0</v>
      </c>
    </row>
    <row r="104" spans="1:13" ht="12.75" customHeight="1" x14ac:dyDescent="0.15">
      <c r="A104" s="65" t="s">
        <v>2028</v>
      </c>
      <c r="B104" s="65" t="s">
        <v>1859</v>
      </c>
      <c r="C104" s="55">
        <v>0.27984481999999999</v>
      </c>
      <c r="D104" s="55">
        <v>0.67677063999999998</v>
      </c>
      <c r="E104" s="84">
        <f t="shared" si="12"/>
        <v>-0.58649976305118678</v>
      </c>
      <c r="F104" s="84">
        <f t="shared" si="13"/>
        <v>3.3128649683783549E-4</v>
      </c>
      <c r="G104" s="107">
        <v>1.4417822559595002</v>
      </c>
      <c r="H104" s="55">
        <v>25.16</v>
      </c>
      <c r="I104" s="101"/>
      <c r="J104" s="118">
        <v>0.57925199999999999</v>
      </c>
      <c r="K104" s="118">
        <v>0.57803771890435496</v>
      </c>
      <c r="L104" s="84">
        <f t="shared" si="14"/>
        <v>2.1006952590336692E-3</v>
      </c>
      <c r="M104" s="84">
        <f t="shared" si="15"/>
        <v>2.0699043133976893</v>
      </c>
    </row>
    <row r="105" spans="1:13" ht="12.75" customHeight="1" x14ac:dyDescent="0.15">
      <c r="A105" s="65" t="s">
        <v>41</v>
      </c>
      <c r="B105" s="65" t="s">
        <v>1940</v>
      </c>
      <c r="C105" s="55">
        <v>0.26349736000000001</v>
      </c>
      <c r="D105" s="55">
        <v>0.49110784000000002</v>
      </c>
      <c r="E105" s="84">
        <f t="shared" si="12"/>
        <v>-0.46346334035310854</v>
      </c>
      <c r="F105" s="84">
        <f t="shared" si="13"/>
        <v>3.1193401157262088E-4</v>
      </c>
      <c r="G105" s="107">
        <v>36.78849200022978</v>
      </c>
      <c r="H105" s="55">
        <v>62.31</v>
      </c>
      <c r="I105" s="101"/>
      <c r="J105" s="118">
        <v>0.15063458999999998</v>
      </c>
      <c r="K105" s="118">
        <v>0.4455537</v>
      </c>
      <c r="L105" s="84">
        <f t="shared" si="14"/>
        <v>-0.66191597107150058</v>
      </c>
      <c r="M105" s="84">
        <f t="shared" si="15"/>
        <v>0.57167400083249398</v>
      </c>
    </row>
    <row r="106" spans="1:13" ht="12.75" customHeight="1" x14ac:dyDescent="0.15">
      <c r="A106" s="65" t="s">
        <v>45</v>
      </c>
      <c r="B106" s="65" t="s">
        <v>1955</v>
      </c>
      <c r="C106" s="55">
        <v>0.24919548999999999</v>
      </c>
      <c r="D106" s="55">
        <v>3.7775679999999999E-2</v>
      </c>
      <c r="E106" s="84">
        <f t="shared" si="12"/>
        <v>5.5967175177256898</v>
      </c>
      <c r="F106" s="84">
        <f t="shared" si="13"/>
        <v>2.9500314106184944E-4</v>
      </c>
      <c r="G106" s="107">
        <v>0.49881732922782968</v>
      </c>
      <c r="H106" s="55">
        <v>109.71</v>
      </c>
      <c r="I106" s="101"/>
      <c r="J106" s="118">
        <v>0</v>
      </c>
      <c r="K106" s="118">
        <v>0</v>
      </c>
      <c r="L106" s="84" t="str">
        <f t="shared" si="14"/>
        <v/>
      </c>
      <c r="M106" s="84">
        <f t="shared" si="15"/>
        <v>0</v>
      </c>
    </row>
    <row r="107" spans="1:13" ht="12.75" customHeight="1" x14ac:dyDescent="0.15">
      <c r="A107" s="65" t="s">
        <v>10</v>
      </c>
      <c r="B107" s="65" t="s">
        <v>1909</v>
      </c>
      <c r="C107" s="55">
        <v>0.234551961</v>
      </c>
      <c r="D107" s="55">
        <v>0.27839765999999999</v>
      </c>
      <c r="E107" s="84">
        <f t="shared" si="12"/>
        <v>-0.15749305867010521</v>
      </c>
      <c r="F107" s="84">
        <f t="shared" si="13"/>
        <v>2.7766780705869282E-4</v>
      </c>
      <c r="G107" s="107">
        <v>30.905162203987945</v>
      </c>
      <c r="H107" s="55">
        <v>175.8</v>
      </c>
      <c r="I107" s="101"/>
      <c r="J107" s="118">
        <v>6.4911960000000005E-2</v>
      </c>
      <c r="K107" s="118">
        <v>7.7046440000000008E-2</v>
      </c>
      <c r="L107" s="84">
        <f t="shared" si="14"/>
        <v>-0.15749566105844737</v>
      </c>
      <c r="M107" s="84">
        <f t="shared" si="15"/>
        <v>0.2767487414014842</v>
      </c>
    </row>
    <row r="108" spans="1:13" ht="12.75" customHeight="1" x14ac:dyDescent="0.15">
      <c r="A108" s="65" t="s">
        <v>22</v>
      </c>
      <c r="B108" s="65" t="s">
        <v>1921</v>
      </c>
      <c r="C108" s="55">
        <v>0.22317239000000003</v>
      </c>
      <c r="D108" s="55">
        <v>0.70374395000000001</v>
      </c>
      <c r="E108" s="84">
        <f t="shared" si="12"/>
        <v>-0.68287842474524996</v>
      </c>
      <c r="F108" s="84">
        <f t="shared" si="13"/>
        <v>2.6419641883679393E-4</v>
      </c>
      <c r="G108" s="107">
        <v>0.73069948017279673</v>
      </c>
      <c r="H108" s="55">
        <v>101.69</v>
      </c>
      <c r="I108" s="101"/>
      <c r="J108" s="118">
        <v>1.0129E-3</v>
      </c>
      <c r="K108" s="118">
        <v>5.0483999999999998E-3</v>
      </c>
      <c r="L108" s="84">
        <f t="shared" si="14"/>
        <v>-0.79936217415418742</v>
      </c>
      <c r="M108" s="84">
        <f t="shared" si="15"/>
        <v>4.538643870776308E-3</v>
      </c>
    </row>
    <row r="109" spans="1:13" ht="12.75" customHeight="1" x14ac:dyDescent="0.15">
      <c r="A109" s="65" t="s">
        <v>34</v>
      </c>
      <c r="B109" s="65" t="s">
        <v>1933</v>
      </c>
      <c r="C109" s="55">
        <v>0.21692</v>
      </c>
      <c r="D109" s="55">
        <v>0</v>
      </c>
      <c r="E109" s="84" t="str">
        <f t="shared" si="12"/>
        <v/>
      </c>
      <c r="F109" s="84">
        <f t="shared" si="13"/>
        <v>2.5679470105633285E-4</v>
      </c>
      <c r="G109" s="107">
        <v>9.0444338736945102</v>
      </c>
      <c r="H109" s="55">
        <v>35.17</v>
      </c>
      <c r="I109" s="101"/>
      <c r="J109" s="118">
        <v>0</v>
      </c>
      <c r="K109" s="118">
        <v>0</v>
      </c>
      <c r="L109" s="84" t="str">
        <f>IF(ISERROR(J110/K109-1),"",((J110/K109-1)))</f>
        <v/>
      </c>
      <c r="M109" s="84">
        <f>IF(ISERROR(J110/C109),"",(J110/C109))</f>
        <v>0.55851613498063801</v>
      </c>
    </row>
    <row r="110" spans="1:13" ht="12.75" customHeight="1" x14ac:dyDescent="0.15">
      <c r="A110" s="65" t="s">
        <v>2022</v>
      </c>
      <c r="B110" s="65" t="s">
        <v>1853</v>
      </c>
      <c r="C110" s="55">
        <v>0.19407338000000002</v>
      </c>
      <c r="D110" s="55">
        <v>3.4561000000000002</v>
      </c>
      <c r="E110" s="84">
        <f t="shared" si="12"/>
        <v>-0.94384613292439457</v>
      </c>
      <c r="F110" s="84">
        <f t="shared" si="13"/>
        <v>2.297483662183851E-4</v>
      </c>
      <c r="G110" s="107">
        <v>23.3353304392026</v>
      </c>
      <c r="H110" s="55">
        <v>117.79</v>
      </c>
      <c r="I110" s="101"/>
      <c r="J110" s="118">
        <v>0.12115332000000001</v>
      </c>
      <c r="K110" s="118">
        <v>12.84350692164705</v>
      </c>
      <c r="L110" s="84">
        <f t="shared" ref="L110:L141" si="16">IF(ISERROR(J110/K110-1),"",((J110/K110-1)))</f>
        <v>-0.9905669595742731</v>
      </c>
      <c r="M110" s="84">
        <f t="shared" ref="M110:M141" si="17">IF(ISERROR(J110/C110),"",(J110/C110))</f>
        <v>0.62426552265952184</v>
      </c>
    </row>
    <row r="111" spans="1:13" ht="12.75" customHeight="1" x14ac:dyDescent="0.15">
      <c r="A111" s="65" t="s">
        <v>33</v>
      </c>
      <c r="B111" s="65" t="s">
        <v>1932</v>
      </c>
      <c r="C111" s="55">
        <v>0.17773607</v>
      </c>
      <c r="D111" s="55">
        <v>0.49224531999999999</v>
      </c>
      <c r="E111" s="84">
        <f t="shared" si="12"/>
        <v>-0.63892786222934528</v>
      </c>
      <c r="F111" s="84">
        <f t="shared" si="13"/>
        <v>2.1040789674800595E-4</v>
      </c>
      <c r="G111" s="107">
        <v>2.5616985414657001</v>
      </c>
      <c r="H111" s="55">
        <v>180.62</v>
      </c>
      <c r="I111" s="101"/>
      <c r="J111" s="118">
        <v>0</v>
      </c>
      <c r="K111" s="118">
        <v>0.86169750785810495</v>
      </c>
      <c r="L111" s="84">
        <f t="shared" si="16"/>
        <v>-1</v>
      </c>
      <c r="M111" s="84">
        <f t="shared" si="17"/>
        <v>0</v>
      </c>
    </row>
    <row r="112" spans="1:13" ht="12.75" customHeight="1" x14ac:dyDescent="0.15">
      <c r="A112" s="65" t="s">
        <v>48</v>
      </c>
      <c r="B112" s="65" t="s">
        <v>1958</v>
      </c>
      <c r="C112" s="55">
        <v>0.17511642999999999</v>
      </c>
      <c r="D112" s="55">
        <v>7.5926720000000003E-2</v>
      </c>
      <c r="E112" s="84">
        <f t="shared" si="12"/>
        <v>1.3063873956362131</v>
      </c>
      <c r="F112" s="84">
        <f t="shared" si="13"/>
        <v>2.0730670888761865E-4</v>
      </c>
      <c r="G112" s="107">
        <v>26.251198119528794</v>
      </c>
      <c r="H112" s="55">
        <v>45.91</v>
      </c>
      <c r="I112" s="101"/>
      <c r="J112" s="118">
        <v>5.6905000000000002E-3</v>
      </c>
      <c r="K112" s="118">
        <v>0.34139892999999999</v>
      </c>
      <c r="L112" s="84">
        <f t="shared" si="16"/>
        <v>-0.98333181653498447</v>
      </c>
      <c r="M112" s="84">
        <f t="shared" si="17"/>
        <v>3.2495523121388439E-2</v>
      </c>
    </row>
    <row r="113" spans="1:13" ht="12.75" customHeight="1" x14ac:dyDescent="0.15">
      <c r="A113" s="65" t="s">
        <v>42</v>
      </c>
      <c r="B113" s="65" t="s">
        <v>1941</v>
      </c>
      <c r="C113" s="55">
        <v>0.17453895999999999</v>
      </c>
      <c r="D113" s="55">
        <v>1.5914149999999998E-2</v>
      </c>
      <c r="E113" s="84">
        <f t="shared" si="12"/>
        <v>9.9675326674688876</v>
      </c>
      <c r="F113" s="84">
        <f t="shared" si="13"/>
        <v>2.066230871099172E-4</v>
      </c>
      <c r="G113" s="107">
        <v>7.976810754756686</v>
      </c>
      <c r="H113" s="55">
        <v>61.56</v>
      </c>
      <c r="I113" s="101"/>
      <c r="J113" s="118">
        <v>0</v>
      </c>
      <c r="K113" s="118">
        <v>3.3755E-3</v>
      </c>
      <c r="L113" s="84">
        <f t="shared" si="16"/>
        <v>-1</v>
      </c>
      <c r="M113" s="84">
        <f t="shared" si="17"/>
        <v>0</v>
      </c>
    </row>
    <row r="114" spans="1:13" ht="12.75" customHeight="1" x14ac:dyDescent="0.15">
      <c r="A114" s="65" t="s">
        <v>0</v>
      </c>
      <c r="B114" s="65" t="s">
        <v>1899</v>
      </c>
      <c r="C114" s="55">
        <v>0.17421231000000001</v>
      </c>
      <c r="D114" s="55">
        <v>4.2900000000000001E-2</v>
      </c>
      <c r="E114" s="84">
        <f t="shared" si="12"/>
        <v>3.0608930069930071</v>
      </c>
      <c r="F114" s="84">
        <f t="shared" si="13"/>
        <v>2.0623639160420059E-4</v>
      </c>
      <c r="G114" s="107">
        <v>14.875337281004709</v>
      </c>
      <c r="H114" s="55">
        <v>70</v>
      </c>
      <c r="I114" s="101"/>
      <c r="J114" s="118">
        <v>3.7850019999999998E-2</v>
      </c>
      <c r="K114" s="118">
        <v>4.2938999999999998E-2</v>
      </c>
      <c r="L114" s="84">
        <f t="shared" si="16"/>
        <v>-0.11851650015137749</v>
      </c>
      <c r="M114" s="84">
        <f t="shared" si="17"/>
        <v>0.21726375133881179</v>
      </c>
    </row>
    <row r="115" spans="1:13" ht="12.75" customHeight="1" x14ac:dyDescent="0.15">
      <c r="A115" s="65" t="s">
        <v>9</v>
      </c>
      <c r="B115" s="65" t="s">
        <v>1908</v>
      </c>
      <c r="C115" s="55">
        <v>0.16689304999999999</v>
      </c>
      <c r="D115" s="55">
        <v>0.48015349000000002</v>
      </c>
      <c r="E115" s="84">
        <f t="shared" si="12"/>
        <v>-0.65241729264531645</v>
      </c>
      <c r="F115" s="84">
        <f t="shared" si="13"/>
        <v>1.9757168948520012E-4</v>
      </c>
      <c r="G115" s="107">
        <v>2.6880467864429418</v>
      </c>
      <c r="H115" s="55">
        <v>94.83</v>
      </c>
      <c r="I115" s="101"/>
      <c r="J115" s="118">
        <v>0</v>
      </c>
      <c r="K115" s="118">
        <v>0</v>
      </c>
      <c r="L115" s="84" t="str">
        <f t="shared" si="16"/>
        <v/>
      </c>
      <c r="M115" s="84">
        <f t="shared" si="17"/>
        <v>0</v>
      </c>
    </row>
    <row r="116" spans="1:13" ht="12.75" customHeight="1" x14ac:dyDescent="0.15">
      <c r="A116" s="65" t="s">
        <v>31</v>
      </c>
      <c r="B116" s="65" t="s">
        <v>1930</v>
      </c>
      <c r="C116" s="55">
        <v>0.15214935999999998</v>
      </c>
      <c r="D116" s="55">
        <v>5.0158710000000002E-2</v>
      </c>
      <c r="E116" s="84">
        <f t="shared" si="12"/>
        <v>2.0333587127739126</v>
      </c>
      <c r="F116" s="84">
        <f t="shared" si="13"/>
        <v>1.8011778267154878E-4</v>
      </c>
      <c r="G116" s="107">
        <v>11.576717343190055</v>
      </c>
      <c r="H116" s="55">
        <v>35.36</v>
      </c>
      <c r="I116" s="101"/>
      <c r="J116" s="118">
        <v>1.1367999999999999E-3</v>
      </c>
      <c r="K116" s="118">
        <v>0</v>
      </c>
      <c r="L116" s="84" t="str">
        <f t="shared" si="16"/>
        <v/>
      </c>
      <c r="M116" s="84">
        <f t="shared" si="17"/>
        <v>7.4716055328790075E-3</v>
      </c>
    </row>
    <row r="117" spans="1:13" ht="12.75" customHeight="1" x14ac:dyDescent="0.15">
      <c r="A117" s="65" t="s">
        <v>18</v>
      </c>
      <c r="B117" s="65" t="s">
        <v>1917</v>
      </c>
      <c r="C117" s="55">
        <v>0.15195649999999999</v>
      </c>
      <c r="D117" s="55">
        <v>0.52681643999999994</v>
      </c>
      <c r="E117" s="84">
        <f t="shared" si="12"/>
        <v>-0.71155702733954163</v>
      </c>
      <c r="F117" s="84">
        <f t="shared" si="13"/>
        <v>1.7988947073145235E-4</v>
      </c>
      <c r="G117" s="107">
        <v>20.098514728957586</v>
      </c>
      <c r="H117" s="55">
        <v>67.510000000000005</v>
      </c>
      <c r="I117" s="101"/>
      <c r="J117" s="118">
        <v>0</v>
      </c>
      <c r="K117" s="118">
        <v>2.0832880000000002E-2</v>
      </c>
      <c r="L117" s="84">
        <f t="shared" si="16"/>
        <v>-1</v>
      </c>
      <c r="M117" s="84">
        <f t="shared" si="17"/>
        <v>0</v>
      </c>
    </row>
    <row r="118" spans="1:13" ht="12.75" customHeight="1" x14ac:dyDescent="0.15">
      <c r="A118" s="65" t="s">
        <v>29</v>
      </c>
      <c r="B118" s="65" t="s">
        <v>1928</v>
      </c>
      <c r="C118" s="55">
        <v>0.14419275000000001</v>
      </c>
      <c r="D118" s="55">
        <v>0.37360292000000001</v>
      </c>
      <c r="E118" s="84">
        <f t="shared" si="12"/>
        <v>-0.61404811825346539</v>
      </c>
      <c r="F118" s="84">
        <f t="shared" si="13"/>
        <v>1.7069857150442809E-4</v>
      </c>
      <c r="G118" s="107">
        <v>2.3577612725380259</v>
      </c>
      <c r="H118" s="55">
        <v>82.52</v>
      </c>
      <c r="I118" s="101"/>
      <c r="J118" s="118">
        <v>3.461587E-2</v>
      </c>
      <c r="K118" s="118">
        <v>9.5060000000000006E-3</v>
      </c>
      <c r="L118" s="84">
        <f t="shared" si="16"/>
        <v>2.6414759099516094</v>
      </c>
      <c r="M118" s="84">
        <f t="shared" si="17"/>
        <v>0.24006664690145654</v>
      </c>
    </row>
    <row r="119" spans="1:13" ht="12.75" customHeight="1" x14ac:dyDescent="0.15">
      <c r="A119" s="65" t="s">
        <v>51</v>
      </c>
      <c r="B119" s="65" t="s">
        <v>1961</v>
      </c>
      <c r="C119" s="55">
        <v>0.13973256000000001</v>
      </c>
      <c r="D119" s="55">
        <v>0.25805201999999999</v>
      </c>
      <c r="E119" s="84">
        <f t="shared" si="12"/>
        <v>-0.45851010970578721</v>
      </c>
      <c r="F119" s="84">
        <f t="shared" si="13"/>
        <v>1.6541849978349667E-4</v>
      </c>
      <c r="G119" s="107">
        <v>1.8824668014182186</v>
      </c>
      <c r="H119" s="55">
        <v>98.15</v>
      </c>
      <c r="I119" s="101"/>
      <c r="J119" s="118">
        <v>0</v>
      </c>
      <c r="K119" s="118">
        <v>2.6962200000000002E-2</v>
      </c>
      <c r="L119" s="84">
        <f t="shared" si="16"/>
        <v>-1</v>
      </c>
      <c r="M119" s="84">
        <f t="shared" si="17"/>
        <v>0</v>
      </c>
    </row>
    <row r="120" spans="1:13" ht="12.75" customHeight="1" x14ac:dyDescent="0.15">
      <c r="A120" s="65" t="s">
        <v>13</v>
      </c>
      <c r="B120" s="65" t="s">
        <v>1912</v>
      </c>
      <c r="C120" s="55">
        <v>0.105011031</v>
      </c>
      <c r="D120" s="55">
        <v>9.3243800000000002E-2</v>
      </c>
      <c r="E120" s="84">
        <f t="shared" si="12"/>
        <v>0.12619853545222304</v>
      </c>
      <c r="F120" s="84">
        <f t="shared" si="13"/>
        <v>1.2431438462687767E-4</v>
      </c>
      <c r="G120" s="107">
        <v>32.112056420775367</v>
      </c>
      <c r="H120" s="55">
        <v>63.17</v>
      </c>
      <c r="I120" s="101"/>
      <c r="J120" s="118">
        <v>9.2278800000000008E-2</v>
      </c>
      <c r="K120" s="118">
        <v>6.1348400000000004E-2</v>
      </c>
      <c r="L120" s="84">
        <f t="shared" si="16"/>
        <v>0.50417614803320054</v>
      </c>
      <c r="M120" s="84">
        <f t="shared" si="17"/>
        <v>0.87875339496476335</v>
      </c>
    </row>
    <row r="121" spans="1:13" ht="12.75" customHeight="1" x14ac:dyDescent="0.15">
      <c r="A121" s="65" t="s">
        <v>35</v>
      </c>
      <c r="B121" s="65" t="s">
        <v>1934</v>
      </c>
      <c r="C121" s="55">
        <v>0.10320074999999999</v>
      </c>
      <c r="D121" s="55">
        <v>0.13339999999999999</v>
      </c>
      <c r="E121" s="84">
        <f t="shared" si="12"/>
        <v>-0.22638118440779609</v>
      </c>
      <c r="F121" s="84">
        <f t="shared" si="13"/>
        <v>1.221713338790307E-4</v>
      </c>
      <c r="G121" s="107">
        <v>0.7309897424913504</v>
      </c>
      <c r="H121" s="55">
        <v>126.6</v>
      </c>
      <c r="I121" s="101"/>
      <c r="J121" s="118">
        <v>0</v>
      </c>
      <c r="K121" s="118">
        <v>0</v>
      </c>
      <c r="L121" s="84" t="str">
        <f t="shared" si="16"/>
        <v/>
      </c>
      <c r="M121" s="84">
        <f t="shared" si="17"/>
        <v>0</v>
      </c>
    </row>
    <row r="122" spans="1:13" ht="12.75" customHeight="1" x14ac:dyDescent="0.15">
      <c r="A122" s="65" t="s">
        <v>65</v>
      </c>
      <c r="B122" s="65" t="s">
        <v>1975</v>
      </c>
      <c r="C122" s="55">
        <v>8.5757089999999994E-2</v>
      </c>
      <c r="D122" s="55">
        <v>0.72410806000000005</v>
      </c>
      <c r="E122" s="84">
        <f t="shared" si="12"/>
        <v>-0.8815686570316591</v>
      </c>
      <c r="F122" s="84">
        <f t="shared" si="13"/>
        <v>1.0152114277157952E-4</v>
      </c>
      <c r="G122" s="107">
        <v>1.984702903915214</v>
      </c>
      <c r="H122" s="55">
        <v>123.92</v>
      </c>
      <c r="I122" s="101"/>
      <c r="J122" s="118">
        <v>1.4180999999999999E-2</v>
      </c>
      <c r="K122" s="118">
        <v>3.2169999999999997E-2</v>
      </c>
      <c r="L122" s="84">
        <f t="shared" si="16"/>
        <v>-0.559185576624184</v>
      </c>
      <c r="M122" s="84">
        <f t="shared" si="17"/>
        <v>0.16536242076311125</v>
      </c>
    </row>
    <row r="123" spans="1:13" ht="12.75" customHeight="1" x14ac:dyDescent="0.15">
      <c r="A123" s="65" t="s">
        <v>2050</v>
      </c>
      <c r="B123" s="65" t="s">
        <v>1881</v>
      </c>
      <c r="C123" s="55">
        <v>8.4773072000000005E-2</v>
      </c>
      <c r="D123" s="55">
        <v>1.20560175</v>
      </c>
      <c r="E123" s="84">
        <f t="shared" si="12"/>
        <v>-0.92968401713086435</v>
      </c>
      <c r="F123" s="84">
        <f t="shared" si="13"/>
        <v>1.0035624046591823E-4</v>
      </c>
      <c r="G123" s="107">
        <v>1.5845723256544999</v>
      </c>
      <c r="H123" s="55">
        <v>55.14</v>
      </c>
      <c r="I123" s="101"/>
      <c r="J123" s="118">
        <v>1.4303199999999999E-3</v>
      </c>
      <c r="K123" s="118">
        <v>1.4398484073258249</v>
      </c>
      <c r="L123" s="84">
        <f t="shared" si="16"/>
        <v>-0.99900661764618925</v>
      </c>
      <c r="M123" s="84">
        <f t="shared" si="17"/>
        <v>1.6872338895539844E-2</v>
      </c>
    </row>
    <row r="124" spans="1:13" ht="12.75" customHeight="1" x14ac:dyDescent="0.15">
      <c r="A124" s="65" t="s">
        <v>53</v>
      </c>
      <c r="B124" s="65" t="s">
        <v>1963</v>
      </c>
      <c r="C124" s="55">
        <v>8.1764259999999991E-2</v>
      </c>
      <c r="D124" s="55">
        <v>0.23554406</v>
      </c>
      <c r="E124" s="84">
        <f t="shared" si="12"/>
        <v>-0.65287063490372033</v>
      </c>
      <c r="F124" s="84">
        <f t="shared" si="13"/>
        <v>9.6794342171271767E-5</v>
      </c>
      <c r="G124" s="107">
        <v>11.276298514106509</v>
      </c>
      <c r="H124" s="55">
        <v>24.85</v>
      </c>
      <c r="I124" s="101"/>
      <c r="J124" s="118">
        <v>1.4142499999999999E-3</v>
      </c>
      <c r="K124" s="118">
        <v>0</v>
      </c>
      <c r="L124" s="84" t="str">
        <f t="shared" si="16"/>
        <v/>
      </c>
      <c r="M124" s="84">
        <f t="shared" si="17"/>
        <v>1.7296677056699346E-2</v>
      </c>
    </row>
    <row r="125" spans="1:13" ht="12.75" customHeight="1" x14ac:dyDescent="0.15">
      <c r="A125" s="65" t="s">
        <v>2058</v>
      </c>
      <c r="B125" s="65" t="s">
        <v>1889</v>
      </c>
      <c r="C125" s="55">
        <v>7.8383110000000006E-2</v>
      </c>
      <c r="D125" s="55">
        <v>0.42707333000000003</v>
      </c>
      <c r="E125" s="84">
        <f t="shared" si="12"/>
        <v>-0.81646451676109111</v>
      </c>
      <c r="F125" s="84">
        <f t="shared" si="13"/>
        <v>9.2791661904460888E-5</v>
      </c>
      <c r="G125" s="107">
        <v>2.2722236323394625</v>
      </c>
      <c r="H125" s="55">
        <v>83.55</v>
      </c>
      <c r="I125" s="101"/>
      <c r="J125" s="118">
        <v>1.158729E-2</v>
      </c>
      <c r="K125" s="118">
        <v>0</v>
      </c>
      <c r="L125" s="84" t="str">
        <f t="shared" si="16"/>
        <v/>
      </c>
      <c r="M125" s="84">
        <f t="shared" si="17"/>
        <v>0.14782891365244374</v>
      </c>
    </row>
    <row r="126" spans="1:13" ht="12.75" customHeight="1" x14ac:dyDescent="0.15">
      <c r="A126" s="65" t="s">
        <v>78</v>
      </c>
      <c r="B126" s="65" t="s">
        <v>1988</v>
      </c>
      <c r="C126" s="55">
        <v>7.633036E-2</v>
      </c>
      <c r="D126" s="55">
        <v>0.10027366</v>
      </c>
      <c r="E126" s="84">
        <f t="shared" si="12"/>
        <v>-0.23877955586741328</v>
      </c>
      <c r="F126" s="84">
        <f t="shared" si="13"/>
        <v>9.0361570983414478E-5</v>
      </c>
      <c r="G126" s="107">
        <v>12.61578412216096</v>
      </c>
      <c r="H126" s="55">
        <v>68.09</v>
      </c>
      <c r="I126" s="101"/>
      <c r="J126" s="118">
        <v>0</v>
      </c>
      <c r="K126" s="118">
        <v>2.5167699999999998E-3</v>
      </c>
      <c r="L126" s="84">
        <f t="shared" si="16"/>
        <v>-1</v>
      </c>
      <c r="M126" s="84">
        <f t="shared" si="17"/>
        <v>0</v>
      </c>
    </row>
    <row r="127" spans="1:13" ht="12.75" customHeight="1" x14ac:dyDescent="0.15">
      <c r="A127" s="65" t="s">
        <v>27</v>
      </c>
      <c r="B127" s="65" t="s">
        <v>1926</v>
      </c>
      <c r="C127" s="55">
        <v>7.2021000000000002E-2</v>
      </c>
      <c r="D127" s="55">
        <v>0.37688679999999997</v>
      </c>
      <c r="E127" s="84">
        <f t="shared" si="12"/>
        <v>-0.80890548567898901</v>
      </c>
      <c r="F127" s="84">
        <f t="shared" si="13"/>
        <v>8.5260055157561075E-5</v>
      </c>
      <c r="G127" s="107">
        <v>2.0121676127553001</v>
      </c>
      <c r="H127" s="55">
        <v>37.369999999999997</v>
      </c>
      <c r="I127" s="101"/>
      <c r="J127" s="118">
        <v>4.42619E-3</v>
      </c>
      <c r="K127" s="118">
        <v>0</v>
      </c>
      <c r="L127" s="84" t="str">
        <f t="shared" si="16"/>
        <v/>
      </c>
      <c r="M127" s="84">
        <f t="shared" si="17"/>
        <v>6.1456936171394451E-2</v>
      </c>
    </row>
    <row r="128" spans="1:13" ht="12.75" customHeight="1" x14ac:dyDescent="0.15">
      <c r="A128" s="65" t="s">
        <v>380</v>
      </c>
      <c r="B128" s="65" t="s">
        <v>1998</v>
      </c>
      <c r="C128" s="55">
        <v>7.049598E-2</v>
      </c>
      <c r="D128" s="55">
        <v>0.14232223000000002</v>
      </c>
      <c r="E128" s="84">
        <f t="shared" si="12"/>
        <v>-0.50467344419771965</v>
      </c>
      <c r="F128" s="84">
        <f t="shared" si="13"/>
        <v>8.3454702700411305E-5</v>
      </c>
      <c r="G128" s="107">
        <v>0.95548674848946868</v>
      </c>
      <c r="H128" s="55">
        <v>104.04</v>
      </c>
      <c r="I128" s="101"/>
      <c r="J128" s="118">
        <v>3.2380999999999998E-3</v>
      </c>
      <c r="K128" s="118">
        <v>0</v>
      </c>
      <c r="L128" s="84" t="str">
        <f t="shared" si="16"/>
        <v/>
      </c>
      <c r="M128" s="84">
        <f t="shared" si="17"/>
        <v>4.5933115618791313E-2</v>
      </c>
    </row>
    <row r="129" spans="1:13" ht="12.75" customHeight="1" x14ac:dyDescent="0.15">
      <c r="A129" s="65" t="s">
        <v>56</v>
      </c>
      <c r="B129" s="65" t="s">
        <v>1966</v>
      </c>
      <c r="C129" s="55">
        <v>6.1707499999999998E-2</v>
      </c>
      <c r="D129" s="55">
        <v>0.927284</v>
      </c>
      <c r="E129" s="84">
        <f t="shared" si="12"/>
        <v>-0.93345350507503633</v>
      </c>
      <c r="F129" s="84">
        <f t="shared" si="13"/>
        <v>7.3050705400302691E-5</v>
      </c>
      <c r="G129" s="107">
        <v>1.0378880164198001</v>
      </c>
      <c r="H129" s="55">
        <v>121.46</v>
      </c>
      <c r="I129" s="101"/>
      <c r="J129" s="118">
        <v>0.24189105235245098</v>
      </c>
      <c r="K129" s="118">
        <v>1.516155839851085</v>
      </c>
      <c r="L129" s="84">
        <f t="shared" si="16"/>
        <v>-0.84045765877456946</v>
      </c>
      <c r="M129" s="84">
        <f t="shared" si="17"/>
        <v>3.9199619552315519</v>
      </c>
    </row>
    <row r="130" spans="1:13" ht="12.75" customHeight="1" x14ac:dyDescent="0.15">
      <c r="A130" s="65" t="s">
        <v>2064</v>
      </c>
      <c r="B130" s="65" t="s">
        <v>1895</v>
      </c>
      <c r="C130" s="55">
        <v>5.7408000000000001E-2</v>
      </c>
      <c r="D130" s="55">
        <v>0.27269846999999997</v>
      </c>
      <c r="E130" s="84">
        <f t="shared" si="12"/>
        <v>-0.78948176716943075</v>
      </c>
      <c r="F130" s="84">
        <f t="shared" si="13"/>
        <v>6.7960862060860948E-5</v>
      </c>
      <c r="G130" s="107">
        <v>0.36630601212660002</v>
      </c>
      <c r="H130" s="55">
        <v>41.89</v>
      </c>
      <c r="I130" s="101"/>
      <c r="J130" s="118">
        <v>0.61662672172134503</v>
      </c>
      <c r="K130" s="118">
        <v>0</v>
      </c>
      <c r="L130" s="84" t="str">
        <f t="shared" si="16"/>
        <v/>
      </c>
      <c r="M130" s="84">
        <f t="shared" si="17"/>
        <v>10.741128792526217</v>
      </c>
    </row>
    <row r="131" spans="1:13" ht="12.75" customHeight="1" x14ac:dyDescent="0.15">
      <c r="A131" s="65" t="s">
        <v>25</v>
      </c>
      <c r="B131" s="65" t="s">
        <v>1924</v>
      </c>
      <c r="C131" s="55">
        <v>5.3463129999999998E-2</v>
      </c>
      <c r="D131" s="55">
        <v>6.8120759999999989E-2</v>
      </c>
      <c r="E131" s="84">
        <f t="shared" si="12"/>
        <v>-0.21517126350322568</v>
      </c>
      <c r="F131" s="84">
        <f t="shared" si="13"/>
        <v>6.3290837570928736E-5</v>
      </c>
      <c r="G131" s="107">
        <v>18.591371437430119</v>
      </c>
      <c r="H131" s="55">
        <v>63.04</v>
      </c>
      <c r="I131" s="101"/>
      <c r="J131" s="118">
        <v>1.9999990000000002E-2</v>
      </c>
      <c r="K131" s="118">
        <v>9.8634139999999995E-2</v>
      </c>
      <c r="L131" s="84">
        <f t="shared" si="16"/>
        <v>-0.7972305532344075</v>
      </c>
      <c r="M131" s="84">
        <f t="shared" si="17"/>
        <v>0.37408939581352613</v>
      </c>
    </row>
    <row r="132" spans="1:13" ht="12.75" customHeight="1" x14ac:dyDescent="0.15">
      <c r="A132" s="65" t="s">
        <v>50</v>
      </c>
      <c r="B132" s="65" t="s">
        <v>1960</v>
      </c>
      <c r="C132" s="55">
        <v>5.2287420000000001E-2</v>
      </c>
      <c r="D132" s="55">
        <v>8.050699E-2</v>
      </c>
      <c r="E132" s="84">
        <f t="shared" si="12"/>
        <v>-0.35052322785884804</v>
      </c>
      <c r="F132" s="84">
        <f t="shared" si="13"/>
        <v>6.1899006029443666E-5</v>
      </c>
      <c r="G132" s="107">
        <v>0.82292556957601504</v>
      </c>
      <c r="H132" s="55">
        <v>51.37</v>
      </c>
      <c r="I132" s="101"/>
      <c r="J132" s="118">
        <v>1.6645169999999997E-2</v>
      </c>
      <c r="K132" s="118">
        <v>1.4857770000000001E-2</v>
      </c>
      <c r="L132" s="84">
        <f t="shared" si="16"/>
        <v>0.12030069115351738</v>
      </c>
      <c r="M132" s="84">
        <f t="shared" si="17"/>
        <v>0.31833986071601922</v>
      </c>
    </row>
    <row r="133" spans="1:13" ht="12.75" customHeight="1" x14ac:dyDescent="0.15">
      <c r="A133" s="65" t="s">
        <v>58</v>
      </c>
      <c r="B133" s="65" t="s">
        <v>1968</v>
      </c>
      <c r="C133" s="55">
        <v>4.9557440000000001E-2</v>
      </c>
      <c r="D133" s="55">
        <v>6.148642E-2</v>
      </c>
      <c r="E133" s="84">
        <f t="shared" si="12"/>
        <v>-0.19400999440201594</v>
      </c>
      <c r="F133" s="84">
        <f t="shared" si="13"/>
        <v>5.8667195232883793E-5</v>
      </c>
      <c r="G133" s="107">
        <v>1.6059250119705049</v>
      </c>
      <c r="H133" s="55">
        <v>67.44</v>
      </c>
      <c r="I133" s="101"/>
      <c r="J133" s="118">
        <v>0</v>
      </c>
      <c r="K133" s="118">
        <v>0</v>
      </c>
      <c r="L133" s="84" t="str">
        <f t="shared" si="16"/>
        <v/>
      </c>
      <c r="M133" s="84">
        <f t="shared" si="17"/>
        <v>0</v>
      </c>
    </row>
    <row r="134" spans="1:13" ht="12.75" customHeight="1" x14ac:dyDescent="0.15">
      <c r="A134" s="65" t="s">
        <v>66</v>
      </c>
      <c r="B134" s="65" t="s">
        <v>1976</v>
      </c>
      <c r="C134" s="55">
        <v>4.0788999999999999E-2</v>
      </c>
      <c r="D134" s="55">
        <v>0</v>
      </c>
      <c r="E134" s="84" t="str">
        <f t="shared" si="12"/>
        <v/>
      </c>
      <c r="F134" s="84">
        <f t="shared" si="13"/>
        <v>4.8286921728686891E-5</v>
      </c>
      <c r="G134" s="107">
        <v>8.0236000000000002E-2</v>
      </c>
      <c r="H134" s="55">
        <v>38.92</v>
      </c>
      <c r="I134" s="101"/>
      <c r="J134" s="118">
        <v>0</v>
      </c>
      <c r="K134" s="118">
        <v>0</v>
      </c>
      <c r="L134" s="84" t="str">
        <f t="shared" si="16"/>
        <v/>
      </c>
      <c r="M134" s="84">
        <f t="shared" si="17"/>
        <v>0</v>
      </c>
    </row>
    <row r="135" spans="1:13" ht="12.75" customHeight="1" x14ac:dyDescent="0.15">
      <c r="A135" s="65" t="s">
        <v>54</v>
      </c>
      <c r="B135" s="65" t="s">
        <v>1964</v>
      </c>
      <c r="C135" s="55">
        <v>3.1978550000000001E-2</v>
      </c>
      <c r="D135" s="55">
        <v>1.8213900000000002E-2</v>
      </c>
      <c r="E135" s="84">
        <f t="shared" ref="E135:E166" si="18">IF(ISERROR(C135/D135-1),"",((C135/D135-1)))</f>
        <v>0.7557222780403976</v>
      </c>
      <c r="F135" s="84">
        <f t="shared" ref="F135:F166" si="19">C135/$C$186</f>
        <v>3.785691585591459E-5</v>
      </c>
      <c r="G135" s="107">
        <v>0.3034874248246141</v>
      </c>
      <c r="H135" s="55">
        <v>255.69</v>
      </c>
      <c r="I135" s="101"/>
      <c r="J135" s="118">
        <v>0</v>
      </c>
      <c r="K135" s="118">
        <v>0</v>
      </c>
      <c r="L135" s="84" t="str">
        <f t="shared" si="16"/>
        <v/>
      </c>
      <c r="M135" s="84">
        <f t="shared" si="17"/>
        <v>0</v>
      </c>
    </row>
    <row r="136" spans="1:13" ht="12.75" customHeight="1" x14ac:dyDescent="0.15">
      <c r="A136" s="65" t="s">
        <v>17</v>
      </c>
      <c r="B136" s="65" t="s">
        <v>1916</v>
      </c>
      <c r="C136" s="55">
        <v>3.1850660000000003E-2</v>
      </c>
      <c r="D136" s="55">
        <v>9.5438240000000008E-2</v>
      </c>
      <c r="E136" s="84">
        <f t="shared" si="18"/>
        <v>-0.66626941150633123</v>
      </c>
      <c r="F136" s="84">
        <f t="shared" si="19"/>
        <v>3.7705516840986999E-5</v>
      </c>
      <c r="G136" s="107">
        <v>0.60865735079690964</v>
      </c>
      <c r="H136" s="55">
        <v>44.04</v>
      </c>
      <c r="I136" s="101"/>
      <c r="J136" s="118">
        <v>0</v>
      </c>
      <c r="K136" s="118">
        <v>1.29759E-2</v>
      </c>
      <c r="L136" s="84">
        <f t="shared" si="16"/>
        <v>-1</v>
      </c>
      <c r="M136" s="84">
        <f t="shared" si="17"/>
        <v>0</v>
      </c>
    </row>
    <row r="137" spans="1:13" ht="12.75" customHeight="1" x14ac:dyDescent="0.15">
      <c r="A137" s="65" t="s">
        <v>1050</v>
      </c>
      <c r="B137" s="65" t="s">
        <v>1051</v>
      </c>
      <c r="C137" s="55">
        <v>2.844675E-2</v>
      </c>
      <c r="D137" s="55">
        <v>3.6348569999999997E-2</v>
      </c>
      <c r="E137" s="84">
        <f t="shared" si="18"/>
        <v>-0.21739012016153592</v>
      </c>
      <c r="F137" s="84">
        <f t="shared" si="19"/>
        <v>3.3675892782012894E-5</v>
      </c>
      <c r="G137" s="107">
        <v>1.09953878</v>
      </c>
      <c r="H137" s="55">
        <v>46.46</v>
      </c>
      <c r="I137" s="101"/>
      <c r="J137" s="118">
        <v>0.23011324999999999</v>
      </c>
      <c r="K137" s="118">
        <v>0.27612628</v>
      </c>
      <c r="L137" s="84">
        <f t="shared" si="16"/>
        <v>-0.16663763405641796</v>
      </c>
      <c r="M137" s="84">
        <f t="shared" si="17"/>
        <v>8.0892632726058338</v>
      </c>
    </row>
    <row r="138" spans="1:13" ht="12.75" customHeight="1" x14ac:dyDescent="0.15">
      <c r="A138" s="65" t="s">
        <v>24</v>
      </c>
      <c r="B138" s="65" t="s">
        <v>1923</v>
      </c>
      <c r="C138" s="55">
        <v>2.8203506E-2</v>
      </c>
      <c r="D138" s="55">
        <v>0.11502558</v>
      </c>
      <c r="E138" s="84">
        <f t="shared" si="18"/>
        <v>-0.75480666126612883</v>
      </c>
      <c r="F138" s="84">
        <f t="shared" si="19"/>
        <v>3.3387935146646186E-5</v>
      </c>
      <c r="G138" s="107">
        <v>1.5606517913312761</v>
      </c>
      <c r="H138" s="55">
        <v>36.32</v>
      </c>
      <c r="I138" s="101"/>
      <c r="J138" s="118">
        <v>0</v>
      </c>
      <c r="K138" s="118">
        <v>0</v>
      </c>
      <c r="L138" s="84" t="str">
        <f t="shared" si="16"/>
        <v/>
      </c>
      <c r="M138" s="84">
        <f t="shared" si="17"/>
        <v>0</v>
      </c>
    </row>
    <row r="139" spans="1:13" ht="12.75" customHeight="1" x14ac:dyDescent="0.15">
      <c r="A139" s="65" t="s">
        <v>55</v>
      </c>
      <c r="B139" s="65" t="s">
        <v>1965</v>
      </c>
      <c r="C139" s="55">
        <v>2.294645E-2</v>
      </c>
      <c r="D139" s="55">
        <v>1.2765749999999999E-2</v>
      </c>
      <c r="E139" s="84">
        <f t="shared" si="18"/>
        <v>0.79750112605996515</v>
      </c>
      <c r="F139" s="84">
        <f t="shared" si="19"/>
        <v>2.7164515803310385E-5</v>
      </c>
      <c r="G139" s="107">
        <v>1.208382233842483</v>
      </c>
      <c r="H139" s="55">
        <v>95.03</v>
      </c>
      <c r="I139" s="101"/>
      <c r="J139" s="118">
        <v>2.9060000000000002E-3</v>
      </c>
      <c r="K139" s="118">
        <v>0</v>
      </c>
      <c r="L139" s="84" t="str">
        <f t="shared" si="16"/>
        <v/>
      </c>
      <c r="M139" s="84">
        <f t="shared" si="17"/>
        <v>0.12664268329087941</v>
      </c>
    </row>
    <row r="140" spans="1:13" ht="12.75" customHeight="1" x14ac:dyDescent="0.15">
      <c r="A140" s="65" t="s">
        <v>2</v>
      </c>
      <c r="B140" s="65" t="s">
        <v>1901</v>
      </c>
      <c r="C140" s="55">
        <v>2.2508E-2</v>
      </c>
      <c r="D140" s="55">
        <v>0</v>
      </c>
      <c r="E140" s="84" t="str">
        <f t="shared" si="18"/>
        <v/>
      </c>
      <c r="F140" s="84">
        <f t="shared" si="19"/>
        <v>2.6645468981080306E-5</v>
      </c>
      <c r="G140" s="107">
        <v>0.77701910240500005</v>
      </c>
      <c r="H140" s="55">
        <v>113.82</v>
      </c>
      <c r="I140" s="101"/>
      <c r="J140" s="118">
        <v>2.2433130000000003E-2</v>
      </c>
      <c r="K140" s="118">
        <v>0</v>
      </c>
      <c r="L140" s="84" t="str">
        <f t="shared" si="16"/>
        <v/>
      </c>
      <c r="M140" s="84">
        <f t="shared" si="17"/>
        <v>0.99667362715478947</v>
      </c>
    </row>
    <row r="141" spans="1:13" ht="12.75" customHeight="1" x14ac:dyDescent="0.15">
      <c r="A141" s="65" t="s">
        <v>75</v>
      </c>
      <c r="B141" s="65" t="s">
        <v>1985</v>
      </c>
      <c r="C141" s="55">
        <v>1.608776E-2</v>
      </c>
      <c r="D141" s="55">
        <v>1.6079200000000002E-2</v>
      </c>
      <c r="E141" s="84">
        <f t="shared" si="18"/>
        <v>5.3236479426832517E-4</v>
      </c>
      <c r="F141" s="84">
        <f t="shared" si="19"/>
        <v>1.9045046652526414E-5</v>
      </c>
      <c r="G141" s="107">
        <v>37.62956037181533</v>
      </c>
      <c r="H141" s="55">
        <v>34.65</v>
      </c>
      <c r="I141" s="101"/>
      <c r="J141" s="118">
        <v>0</v>
      </c>
      <c r="K141" s="118">
        <v>0.42264314000000003</v>
      </c>
      <c r="L141" s="84">
        <f t="shared" si="16"/>
        <v>-1</v>
      </c>
      <c r="M141" s="84">
        <f t="shared" si="17"/>
        <v>0</v>
      </c>
    </row>
    <row r="142" spans="1:13" ht="12.75" customHeight="1" x14ac:dyDescent="0.15">
      <c r="A142" s="65" t="s">
        <v>1395</v>
      </c>
      <c r="B142" s="65" t="s">
        <v>1552</v>
      </c>
      <c r="C142" s="55">
        <v>1.5232899999999999E-2</v>
      </c>
      <c r="D142" s="55">
        <v>0</v>
      </c>
      <c r="E142" s="84" t="str">
        <f t="shared" si="18"/>
        <v/>
      </c>
      <c r="F142" s="84">
        <f t="shared" si="19"/>
        <v>1.8033044448280531E-5</v>
      </c>
      <c r="G142" s="107">
        <v>7.183619300000001</v>
      </c>
      <c r="H142" s="55">
        <v>89.16</v>
      </c>
      <c r="I142" s="101"/>
      <c r="J142" s="118">
        <v>0</v>
      </c>
      <c r="K142" s="118">
        <v>0</v>
      </c>
      <c r="L142" s="84" t="str">
        <f t="shared" ref="L142:L173" si="20">IF(ISERROR(J142/K142-1),"",((J142/K142-1)))</f>
        <v/>
      </c>
      <c r="M142" s="84">
        <f t="shared" ref="M142:M173" si="21">IF(ISERROR(J142/C142),"",(J142/C142))</f>
        <v>0</v>
      </c>
    </row>
    <row r="143" spans="1:13" ht="12.75" customHeight="1" x14ac:dyDescent="0.15">
      <c r="A143" s="65" t="s">
        <v>2061</v>
      </c>
      <c r="B143" s="65" t="s">
        <v>1892</v>
      </c>
      <c r="C143" s="55">
        <v>1.509809E-2</v>
      </c>
      <c r="D143" s="55">
        <v>4.2877529999999997E-2</v>
      </c>
      <c r="E143" s="84">
        <f t="shared" si="18"/>
        <v>-0.64787873741794355</v>
      </c>
      <c r="F143" s="84">
        <f t="shared" si="19"/>
        <v>1.7873453384066055E-5</v>
      </c>
      <c r="G143" s="107">
        <v>22.217197702738542</v>
      </c>
      <c r="H143" s="55">
        <v>54.76</v>
      </c>
      <c r="I143" s="101"/>
      <c r="J143" s="118">
        <v>2.1576293399999997</v>
      </c>
      <c r="K143" s="118">
        <v>1.7480018400000001</v>
      </c>
      <c r="L143" s="84">
        <f t="shared" si="20"/>
        <v>0.23434042838307279</v>
      </c>
      <c r="M143" s="84">
        <f t="shared" si="21"/>
        <v>142.90743663602481</v>
      </c>
    </row>
    <row r="144" spans="1:13" ht="12.75" customHeight="1" x14ac:dyDescent="0.15">
      <c r="A144" s="65" t="s">
        <v>71</v>
      </c>
      <c r="B144" s="65" t="s">
        <v>1981</v>
      </c>
      <c r="C144" s="55">
        <v>1.2875600000000001E-2</v>
      </c>
      <c r="D144" s="55">
        <v>0</v>
      </c>
      <c r="E144" s="84" t="str">
        <f t="shared" si="18"/>
        <v/>
      </c>
      <c r="F144" s="84">
        <f t="shared" si="19"/>
        <v>1.5242420491060851E-5</v>
      </c>
      <c r="G144" s="107">
        <v>0.56385200000000002</v>
      </c>
      <c r="H144" s="55">
        <v>54.65</v>
      </c>
      <c r="I144" s="101"/>
      <c r="J144" s="118">
        <v>0</v>
      </c>
      <c r="K144" s="118">
        <v>0</v>
      </c>
      <c r="L144" s="84" t="str">
        <f t="shared" si="20"/>
        <v/>
      </c>
      <c r="M144" s="84">
        <f t="shared" si="21"/>
        <v>0</v>
      </c>
    </row>
    <row r="145" spans="1:13" ht="12.75" customHeight="1" x14ac:dyDescent="0.15">
      <c r="A145" s="65" t="s">
        <v>40</v>
      </c>
      <c r="B145" s="65" t="s">
        <v>1939</v>
      </c>
      <c r="C145" s="55">
        <v>1.248E-2</v>
      </c>
      <c r="D145" s="55">
        <v>0</v>
      </c>
      <c r="E145" s="84" t="str">
        <f t="shared" si="18"/>
        <v/>
      </c>
      <c r="F145" s="84">
        <f t="shared" si="19"/>
        <v>1.4774100448013249E-5</v>
      </c>
      <c r="G145" s="107">
        <v>0.53359758075533814</v>
      </c>
      <c r="H145" s="55">
        <v>63.09</v>
      </c>
      <c r="I145" s="101"/>
      <c r="J145" s="118">
        <v>2.3235999999999999E-3</v>
      </c>
      <c r="K145" s="118">
        <v>0</v>
      </c>
      <c r="L145" s="84" t="str">
        <f t="shared" si="20"/>
        <v/>
      </c>
      <c r="M145" s="84">
        <f t="shared" si="21"/>
        <v>0.18618589743589742</v>
      </c>
    </row>
    <row r="146" spans="1:13" ht="12.75" customHeight="1" x14ac:dyDescent="0.15">
      <c r="A146" s="65" t="s">
        <v>36</v>
      </c>
      <c r="B146" s="65" t="s">
        <v>1935</v>
      </c>
      <c r="C146" s="55">
        <v>1.242E-2</v>
      </c>
      <c r="D146" s="55">
        <v>1.5197799999999999E-2</v>
      </c>
      <c r="E146" s="84">
        <f t="shared" si="18"/>
        <v>-0.18277645448683355</v>
      </c>
      <c r="F146" s="84">
        <f t="shared" si="19"/>
        <v>1.4703071118936264E-5</v>
      </c>
      <c r="G146" s="107">
        <v>9.7347231941791215</v>
      </c>
      <c r="H146" s="55">
        <v>76.67</v>
      </c>
      <c r="I146" s="101"/>
      <c r="J146" s="118">
        <v>1.1768199999999999E-3</v>
      </c>
      <c r="K146" s="118">
        <v>1.4013900000000002E-3</v>
      </c>
      <c r="L146" s="84">
        <f t="shared" si="20"/>
        <v>-0.16024803944654975</v>
      </c>
      <c r="M146" s="84">
        <f t="shared" si="21"/>
        <v>9.4752012882447653E-2</v>
      </c>
    </row>
    <row r="147" spans="1:13" ht="12.75" customHeight="1" x14ac:dyDescent="0.15">
      <c r="A147" s="65" t="s">
        <v>382</v>
      </c>
      <c r="B147" s="65" t="s">
        <v>2000</v>
      </c>
      <c r="C147" s="55">
        <v>1.14202E-2</v>
      </c>
      <c r="D147" s="55">
        <v>0</v>
      </c>
      <c r="E147" s="84" t="str">
        <f t="shared" si="18"/>
        <v/>
      </c>
      <c r="F147" s="84">
        <f t="shared" si="19"/>
        <v>1.3519485732083406E-5</v>
      </c>
      <c r="G147" s="107">
        <v>0.65046318628200006</v>
      </c>
      <c r="H147" s="55">
        <v>42.64</v>
      </c>
      <c r="I147" s="101"/>
      <c r="J147" s="118">
        <v>0</v>
      </c>
      <c r="K147" s="118">
        <v>0</v>
      </c>
      <c r="L147" s="84" t="str">
        <f t="shared" si="20"/>
        <v/>
      </c>
      <c r="M147" s="84">
        <f t="shared" si="21"/>
        <v>0</v>
      </c>
    </row>
    <row r="148" spans="1:13" ht="12.75" customHeight="1" x14ac:dyDescent="0.15">
      <c r="A148" s="65" t="s">
        <v>63</v>
      </c>
      <c r="B148" s="65" t="s">
        <v>1973</v>
      </c>
      <c r="C148" s="55">
        <v>1.0225139999999999E-2</v>
      </c>
      <c r="D148" s="55">
        <v>7.3716000000000007E-3</v>
      </c>
      <c r="E148" s="84">
        <f t="shared" si="18"/>
        <v>0.3870991372293664</v>
      </c>
      <c r="F148" s="84">
        <f t="shared" si="19"/>
        <v>1.2104747231971007E-5</v>
      </c>
      <c r="G148" s="107">
        <v>1.4126214064083937</v>
      </c>
      <c r="H148" s="55">
        <v>46.83</v>
      </c>
      <c r="I148" s="101"/>
      <c r="J148" s="118">
        <v>0</v>
      </c>
      <c r="K148" s="118">
        <v>0</v>
      </c>
      <c r="L148" s="84" t="str">
        <f t="shared" si="20"/>
        <v/>
      </c>
      <c r="M148" s="84">
        <f t="shared" si="21"/>
        <v>0</v>
      </c>
    </row>
    <row r="149" spans="1:13" ht="12.75" customHeight="1" x14ac:dyDescent="0.15">
      <c r="A149" s="65" t="s">
        <v>2046</v>
      </c>
      <c r="B149" s="65" t="s">
        <v>1877</v>
      </c>
      <c r="C149" s="55">
        <v>9.4540000000000006E-3</v>
      </c>
      <c r="D149" s="55">
        <v>1.9630290000000002E-2</v>
      </c>
      <c r="E149" s="84">
        <f t="shared" si="18"/>
        <v>-0.51839733391610621</v>
      </c>
      <c r="F149" s="84">
        <f t="shared" si="19"/>
        <v>1.119185461823055E-5</v>
      </c>
      <c r="G149" s="107">
        <v>31.8815697192356</v>
      </c>
      <c r="H149" s="55">
        <v>171.56</v>
      </c>
      <c r="I149" s="101"/>
      <c r="J149" s="118">
        <v>0</v>
      </c>
      <c r="K149" s="118">
        <v>0</v>
      </c>
      <c r="L149" s="84" t="str">
        <f t="shared" si="20"/>
        <v/>
      </c>
      <c r="M149" s="84">
        <f t="shared" si="21"/>
        <v>0</v>
      </c>
    </row>
    <row r="150" spans="1:13" ht="12.75" customHeight="1" x14ac:dyDescent="0.15">
      <c r="A150" s="65" t="s">
        <v>1398</v>
      </c>
      <c r="B150" s="65" t="s">
        <v>1555</v>
      </c>
      <c r="C150" s="55">
        <v>8.9519999999999999E-3</v>
      </c>
      <c r="D150" s="55">
        <v>9.1000000000000004E-3</v>
      </c>
      <c r="E150" s="84">
        <f t="shared" si="18"/>
        <v>-1.6263736263736339E-2</v>
      </c>
      <c r="F150" s="84">
        <f t="shared" si="19"/>
        <v>1.0597575898286426E-5</v>
      </c>
      <c r="G150" s="107">
        <v>5.8051266799999999</v>
      </c>
      <c r="H150" s="55">
        <v>49.88</v>
      </c>
      <c r="I150" s="101"/>
      <c r="J150" s="118">
        <v>0</v>
      </c>
      <c r="K150" s="118">
        <v>0</v>
      </c>
      <c r="L150" s="84" t="str">
        <f t="shared" si="20"/>
        <v/>
      </c>
      <c r="M150" s="84">
        <f t="shared" si="21"/>
        <v>0</v>
      </c>
    </row>
    <row r="151" spans="1:13" ht="12.75" customHeight="1" x14ac:dyDescent="0.15">
      <c r="A151" s="65" t="s">
        <v>20</v>
      </c>
      <c r="B151" s="65" t="s">
        <v>1919</v>
      </c>
      <c r="C151" s="55">
        <v>5.8865000000000002E-3</v>
      </c>
      <c r="D151" s="55">
        <v>6.6899999999999998E-3</v>
      </c>
      <c r="E151" s="84">
        <f t="shared" si="18"/>
        <v>-0.12010463378176373</v>
      </c>
      <c r="F151" s="84">
        <f t="shared" si="19"/>
        <v>6.9685690935280447E-6</v>
      </c>
      <c r="G151" s="107">
        <v>1.5871131331808528</v>
      </c>
      <c r="H151" s="55">
        <v>105.21</v>
      </c>
      <c r="I151" s="101"/>
      <c r="J151" s="118">
        <v>0</v>
      </c>
      <c r="K151" s="118">
        <v>0</v>
      </c>
      <c r="L151" s="84" t="str">
        <f t="shared" si="20"/>
        <v/>
      </c>
      <c r="M151" s="84">
        <f t="shared" si="21"/>
        <v>0</v>
      </c>
    </row>
    <row r="152" spans="1:13" ht="12.75" customHeight="1" x14ac:dyDescent="0.15">
      <c r="A152" s="65" t="s">
        <v>60</v>
      </c>
      <c r="B152" s="65" t="s">
        <v>1970</v>
      </c>
      <c r="C152" s="55">
        <v>4.3070000000000001E-3</v>
      </c>
      <c r="D152" s="55">
        <v>5.2915000000000002E-3</v>
      </c>
      <c r="E152" s="84">
        <f t="shared" si="18"/>
        <v>-0.18605310403477282</v>
      </c>
      <c r="F152" s="84">
        <f t="shared" si="19"/>
        <v>5.0987220055763679E-6</v>
      </c>
      <c r="G152" s="107">
        <v>2.1890120898100003E-2</v>
      </c>
      <c r="H152" s="55">
        <v>107.46</v>
      </c>
      <c r="I152" s="101"/>
      <c r="J152" s="118">
        <v>0</v>
      </c>
      <c r="K152" s="118">
        <v>0</v>
      </c>
      <c r="L152" s="84" t="str">
        <f t="shared" si="20"/>
        <v/>
      </c>
      <c r="M152" s="84">
        <f t="shared" si="21"/>
        <v>0</v>
      </c>
    </row>
    <row r="153" spans="1:13" ht="12.75" customHeight="1" x14ac:dyDescent="0.15">
      <c r="A153" s="65" t="s">
        <v>83</v>
      </c>
      <c r="B153" s="65" t="s">
        <v>1993</v>
      </c>
      <c r="C153" s="55">
        <v>4.0509999999999999E-3</v>
      </c>
      <c r="D153" s="55">
        <v>8.3329999999999993E-4</v>
      </c>
      <c r="E153" s="84">
        <f t="shared" si="18"/>
        <v>3.8613944557782318</v>
      </c>
      <c r="F153" s="84">
        <f t="shared" si="19"/>
        <v>4.7956635348478907E-6</v>
      </c>
      <c r="G153" s="107">
        <v>2.5478635764318884</v>
      </c>
      <c r="H153" s="55">
        <v>69.89</v>
      </c>
      <c r="I153" s="101"/>
      <c r="J153" s="118">
        <v>0</v>
      </c>
      <c r="K153" s="118">
        <v>0</v>
      </c>
      <c r="L153" s="84" t="str">
        <f t="shared" si="20"/>
        <v/>
      </c>
      <c r="M153" s="84">
        <f t="shared" si="21"/>
        <v>0</v>
      </c>
    </row>
    <row r="154" spans="1:13" ht="12.75" customHeight="1" x14ac:dyDescent="0.15">
      <c r="A154" s="65" t="s">
        <v>1393</v>
      </c>
      <c r="B154" s="65" t="s">
        <v>1550</v>
      </c>
      <c r="C154" s="55">
        <v>3.346E-3</v>
      </c>
      <c r="D154" s="55">
        <v>0</v>
      </c>
      <c r="E154" s="84" t="str">
        <f t="shared" si="18"/>
        <v/>
      </c>
      <c r="F154" s="84">
        <f t="shared" si="19"/>
        <v>3.9610689181932956E-6</v>
      </c>
      <c r="G154" s="107">
        <v>10.381527239999999</v>
      </c>
      <c r="H154" s="55">
        <v>64.61</v>
      </c>
      <c r="I154" s="101"/>
      <c r="J154" s="118">
        <v>0</v>
      </c>
      <c r="K154" s="118">
        <v>0</v>
      </c>
      <c r="L154" s="84" t="str">
        <f t="shared" si="20"/>
        <v/>
      </c>
      <c r="M154" s="84">
        <f t="shared" si="21"/>
        <v>0</v>
      </c>
    </row>
    <row r="155" spans="1:13" ht="12.75" customHeight="1" x14ac:dyDescent="0.15">
      <c r="A155" s="65" t="s">
        <v>49</v>
      </c>
      <c r="B155" s="65" t="s">
        <v>1959</v>
      </c>
      <c r="C155" s="55">
        <v>2.86783E-3</v>
      </c>
      <c r="D155" s="55">
        <v>8.9966000000000004E-3</v>
      </c>
      <c r="E155" s="84">
        <f t="shared" si="18"/>
        <v>-0.68123179867950112</v>
      </c>
      <c r="F155" s="84">
        <f t="shared" si="19"/>
        <v>3.39500068011425E-6</v>
      </c>
      <c r="G155" s="107">
        <v>1.6323485348758411</v>
      </c>
      <c r="H155" s="55">
        <v>84.01</v>
      </c>
      <c r="I155" s="101"/>
      <c r="J155" s="118">
        <v>0</v>
      </c>
      <c r="K155" s="118">
        <v>0</v>
      </c>
      <c r="L155" s="84" t="str">
        <f t="shared" si="20"/>
        <v/>
      </c>
      <c r="M155" s="84">
        <f t="shared" si="21"/>
        <v>0</v>
      </c>
    </row>
    <row r="156" spans="1:13" ht="12.75" customHeight="1" x14ac:dyDescent="0.15">
      <c r="A156" s="65" t="s">
        <v>79</v>
      </c>
      <c r="B156" s="65" t="s">
        <v>1989</v>
      </c>
      <c r="C156" s="55">
        <v>2.49584E-3</v>
      </c>
      <c r="D156" s="55">
        <v>0</v>
      </c>
      <c r="E156" s="84" t="str">
        <f t="shared" si="18"/>
        <v/>
      </c>
      <c r="F156" s="84">
        <f t="shared" si="19"/>
        <v>2.9546306780584446E-6</v>
      </c>
      <c r="G156" s="107">
        <v>1.5443017909066442E-2</v>
      </c>
      <c r="H156" s="55">
        <v>86.53</v>
      </c>
      <c r="I156" s="101"/>
      <c r="J156" s="118">
        <v>0</v>
      </c>
      <c r="K156" s="118">
        <v>0</v>
      </c>
      <c r="L156" s="84" t="str">
        <f t="shared" si="20"/>
        <v/>
      </c>
      <c r="M156" s="84">
        <f t="shared" si="21"/>
        <v>0</v>
      </c>
    </row>
    <row r="157" spans="1:13" ht="12.75" customHeight="1" x14ac:dyDescent="0.15">
      <c r="A157" s="65" t="s">
        <v>80</v>
      </c>
      <c r="B157" s="65" t="s">
        <v>1990</v>
      </c>
      <c r="C157" s="55">
        <v>1.9918100000000001E-3</v>
      </c>
      <c r="D157" s="55">
        <v>9.7692000000000005E-4</v>
      </c>
      <c r="E157" s="84">
        <f t="shared" si="18"/>
        <v>1.0388670515497687</v>
      </c>
      <c r="F157" s="84">
        <f t="shared" si="19"/>
        <v>2.3579487991472173E-6</v>
      </c>
      <c r="G157" s="107">
        <v>0.49840722395573983</v>
      </c>
      <c r="H157" s="55">
        <v>56.97</v>
      </c>
      <c r="I157" s="101"/>
      <c r="J157" s="118">
        <v>0</v>
      </c>
      <c r="K157" s="118">
        <v>0</v>
      </c>
      <c r="L157" s="84" t="str">
        <f t="shared" si="20"/>
        <v/>
      </c>
      <c r="M157" s="84">
        <f t="shared" si="21"/>
        <v>0</v>
      </c>
    </row>
    <row r="158" spans="1:13" ht="12.75" customHeight="1" x14ac:dyDescent="0.15">
      <c r="A158" s="65" t="s">
        <v>1399</v>
      </c>
      <c r="B158" s="65" t="s">
        <v>1556</v>
      </c>
      <c r="C158" s="55">
        <v>1.044E-3</v>
      </c>
      <c r="D158" s="55">
        <v>1.8284799999999999E-3</v>
      </c>
      <c r="E158" s="84">
        <f t="shared" si="18"/>
        <v>-0.42903395169758485</v>
      </c>
      <c r="F158" s="84">
        <f t="shared" si="19"/>
        <v>1.23591032593957E-6</v>
      </c>
      <c r="G158" s="107">
        <v>10.93937526</v>
      </c>
      <c r="H158" s="55">
        <v>40.06</v>
      </c>
      <c r="I158" s="101"/>
      <c r="J158" s="118">
        <v>0</v>
      </c>
      <c r="K158" s="118">
        <v>0</v>
      </c>
      <c r="L158" s="84" t="str">
        <f t="shared" si="20"/>
        <v/>
      </c>
      <c r="M158" s="84">
        <f t="shared" si="21"/>
        <v>0</v>
      </c>
    </row>
    <row r="159" spans="1:13" ht="12.75" customHeight="1" x14ac:dyDescent="0.15">
      <c r="A159" s="65" t="s">
        <v>82</v>
      </c>
      <c r="B159" s="65" t="s">
        <v>1992</v>
      </c>
      <c r="C159" s="55">
        <v>1.0383299999999999E-3</v>
      </c>
      <c r="D159" s="55">
        <v>2.0245470000000002E-2</v>
      </c>
      <c r="E159" s="84">
        <f t="shared" si="18"/>
        <v>-0.9487129713461826</v>
      </c>
      <c r="F159" s="84">
        <f t="shared" si="19"/>
        <v>1.2291980543417945E-6</v>
      </c>
      <c r="G159" s="107">
        <v>0.19386804109441233</v>
      </c>
      <c r="H159" s="55">
        <v>105.72</v>
      </c>
      <c r="I159" s="102"/>
      <c r="J159" s="118">
        <v>0</v>
      </c>
      <c r="K159" s="118">
        <v>0</v>
      </c>
      <c r="L159" s="84" t="str">
        <f t="shared" si="20"/>
        <v/>
      </c>
      <c r="M159" s="84">
        <f t="shared" si="21"/>
        <v>0</v>
      </c>
    </row>
    <row r="160" spans="1:13" ht="12.75" customHeight="1" x14ac:dyDescent="0.15">
      <c r="A160" s="65" t="s">
        <v>379</v>
      </c>
      <c r="B160" s="65" t="s">
        <v>1997</v>
      </c>
      <c r="C160" s="55">
        <v>6.7500000000000004E-4</v>
      </c>
      <c r="D160" s="55">
        <v>1.38662E-2</v>
      </c>
      <c r="E160" s="84">
        <f t="shared" si="18"/>
        <v>-0.95132047713144197</v>
      </c>
      <c r="F160" s="84">
        <f t="shared" si="19"/>
        <v>7.9907995211610123E-7</v>
      </c>
      <c r="G160" s="107">
        <v>0.70666788894574262</v>
      </c>
      <c r="H160" s="55">
        <v>68.48</v>
      </c>
      <c r="I160" s="101"/>
      <c r="J160" s="118">
        <v>0</v>
      </c>
      <c r="K160" s="118">
        <v>0</v>
      </c>
      <c r="L160" s="84" t="str">
        <f t="shared" si="20"/>
        <v/>
      </c>
      <c r="M160" s="84">
        <f t="shared" si="21"/>
        <v>0</v>
      </c>
    </row>
    <row r="161" spans="1:13" ht="12.75" customHeight="1" x14ac:dyDescent="0.15">
      <c r="A161" s="65" t="s">
        <v>86</v>
      </c>
      <c r="B161" s="65" t="s">
        <v>1996</v>
      </c>
      <c r="C161" s="55">
        <v>5.3027999999999994E-4</v>
      </c>
      <c r="D161" s="55">
        <v>5.2296000000000005E-4</v>
      </c>
      <c r="E161" s="84">
        <f t="shared" si="18"/>
        <v>1.3997246443322453E-2</v>
      </c>
      <c r="F161" s="84">
        <f t="shared" si="19"/>
        <v>6.2775721038240906E-7</v>
      </c>
      <c r="G161" s="107">
        <v>0.69275035438057597</v>
      </c>
      <c r="H161" s="55">
        <v>64.58</v>
      </c>
      <c r="I161" s="101"/>
      <c r="J161" s="118">
        <v>0</v>
      </c>
      <c r="K161" s="118">
        <v>0</v>
      </c>
      <c r="L161" s="84" t="str">
        <f t="shared" si="20"/>
        <v/>
      </c>
      <c r="M161" s="84">
        <f t="shared" si="21"/>
        <v>0</v>
      </c>
    </row>
    <row r="162" spans="1:13" ht="12.75" customHeight="1" x14ac:dyDescent="0.15">
      <c r="A162" s="65" t="s">
        <v>1392</v>
      </c>
      <c r="B162" s="65" t="s">
        <v>1549</v>
      </c>
      <c r="C162" s="55">
        <v>4.0999999999999999E-4</v>
      </c>
      <c r="D162" s="55">
        <v>1.9085999999999999E-3</v>
      </c>
      <c r="E162" s="84">
        <f t="shared" si="18"/>
        <v>-0.78518285654406372</v>
      </c>
      <c r="F162" s="84">
        <f t="shared" si="19"/>
        <v>4.8536708202607629E-7</v>
      </c>
      <c r="G162" s="107">
        <v>12.11193918</v>
      </c>
      <c r="H162" s="55">
        <v>49.99</v>
      </c>
      <c r="I162" s="101"/>
      <c r="J162" s="118">
        <v>0</v>
      </c>
      <c r="K162" s="118">
        <v>0</v>
      </c>
      <c r="L162" s="84" t="str">
        <f t="shared" si="20"/>
        <v/>
      </c>
      <c r="M162" s="84">
        <f t="shared" si="21"/>
        <v>0</v>
      </c>
    </row>
    <row r="163" spans="1:13" ht="12.75" customHeight="1" x14ac:dyDescent="0.15">
      <c r="A163" s="65" t="s">
        <v>16</v>
      </c>
      <c r="B163" s="65" t="s">
        <v>1915</v>
      </c>
      <c r="C163" s="55">
        <v>6.279E-5</v>
      </c>
      <c r="D163" s="55">
        <v>0</v>
      </c>
      <c r="E163" s="84" t="str">
        <f t="shared" si="18"/>
        <v/>
      </c>
      <c r="F163" s="84">
        <f t="shared" si="19"/>
        <v>7.4332192879066663E-8</v>
      </c>
      <c r="G163" s="107">
        <v>1.0532959854237167</v>
      </c>
      <c r="H163" s="55">
        <v>23.64</v>
      </c>
      <c r="I163" s="101"/>
      <c r="J163" s="118">
        <v>0</v>
      </c>
      <c r="K163" s="118">
        <v>0</v>
      </c>
      <c r="L163" s="84" t="str">
        <f t="shared" si="20"/>
        <v/>
      </c>
      <c r="M163" s="84">
        <f t="shared" si="21"/>
        <v>0</v>
      </c>
    </row>
    <row r="164" spans="1:13" ht="12.75" customHeight="1" x14ac:dyDescent="0.15">
      <c r="A164" s="65" t="s">
        <v>81</v>
      </c>
      <c r="B164" s="65" t="s">
        <v>1991</v>
      </c>
      <c r="C164" s="55">
        <v>5.1329999999999998E-5</v>
      </c>
      <c r="D164" s="55">
        <v>0</v>
      </c>
      <c r="E164" s="84" t="str">
        <f t="shared" si="18"/>
        <v/>
      </c>
      <c r="F164" s="84">
        <f t="shared" si="19"/>
        <v>6.076559102536218E-8</v>
      </c>
      <c r="G164" s="107">
        <v>9.800908502919535E-2</v>
      </c>
      <c r="H164" s="55">
        <v>63.76</v>
      </c>
      <c r="I164" s="101"/>
      <c r="J164" s="118">
        <v>0</v>
      </c>
      <c r="K164" s="118">
        <v>0</v>
      </c>
      <c r="L164" s="84" t="str">
        <f t="shared" si="20"/>
        <v/>
      </c>
      <c r="M164" s="84">
        <f t="shared" si="21"/>
        <v>0</v>
      </c>
    </row>
    <row r="165" spans="1:13" ht="12.75" customHeight="1" x14ac:dyDescent="0.15">
      <c r="A165" s="65" t="s">
        <v>23</v>
      </c>
      <c r="B165" s="65" t="s">
        <v>1922</v>
      </c>
      <c r="C165" s="55">
        <v>3.9409999999999997E-5</v>
      </c>
      <c r="D165" s="55">
        <v>1.3884499999999999E-2</v>
      </c>
      <c r="E165" s="84">
        <f t="shared" si="18"/>
        <v>-0.99716158306024705</v>
      </c>
      <c r="F165" s="84">
        <f t="shared" si="19"/>
        <v>4.6654430982067476E-8</v>
      </c>
      <c r="G165" s="107">
        <v>0.29365938043257261</v>
      </c>
      <c r="H165" s="55">
        <v>28.57</v>
      </c>
      <c r="I165" s="101"/>
      <c r="J165" s="118">
        <v>0</v>
      </c>
      <c r="K165" s="118">
        <v>0</v>
      </c>
      <c r="L165" s="84" t="str">
        <f t="shared" si="20"/>
        <v/>
      </c>
      <c r="M165" s="84">
        <f t="shared" si="21"/>
        <v>0</v>
      </c>
    </row>
    <row r="166" spans="1:13" ht="12.75" customHeight="1" x14ac:dyDescent="0.15">
      <c r="A166" s="65" t="s">
        <v>381</v>
      </c>
      <c r="B166" s="65" t="s">
        <v>1999</v>
      </c>
      <c r="C166" s="55">
        <v>1.683E-5</v>
      </c>
      <c r="D166" s="55">
        <v>1.22603E-2</v>
      </c>
      <c r="E166" s="84">
        <f t="shared" si="18"/>
        <v>-0.9986272766571781</v>
      </c>
      <c r="F166" s="84">
        <f t="shared" si="19"/>
        <v>1.9923726806094792E-8</v>
      </c>
      <c r="G166" s="107">
        <v>0.73346856972888808</v>
      </c>
      <c r="H166" s="55">
        <v>119.91</v>
      </c>
      <c r="I166" s="101"/>
      <c r="J166" s="118">
        <v>0</v>
      </c>
      <c r="K166" s="118">
        <v>0</v>
      </c>
      <c r="L166" s="84" t="str">
        <f t="shared" si="20"/>
        <v/>
      </c>
      <c r="M166" s="84">
        <f t="shared" si="21"/>
        <v>0</v>
      </c>
    </row>
    <row r="167" spans="1:13" ht="12.75" customHeight="1" x14ac:dyDescent="0.15">
      <c r="A167" s="65" t="s">
        <v>67</v>
      </c>
      <c r="B167" s="65" t="s">
        <v>1977</v>
      </c>
      <c r="C167" s="55">
        <v>0</v>
      </c>
      <c r="D167" s="55">
        <v>0.19213957999999998</v>
      </c>
      <c r="E167" s="84">
        <f t="shared" ref="E167:E186" si="22">IF(ISERROR(C167/D167-1),"",((C167/D167-1)))</f>
        <v>-1</v>
      </c>
      <c r="F167" s="84">
        <f t="shared" ref="F167:F185" si="23">C167/$C$186</f>
        <v>0</v>
      </c>
      <c r="G167" s="107">
        <v>0.37134</v>
      </c>
      <c r="H167" s="55">
        <v>56.67</v>
      </c>
      <c r="I167" s="101"/>
      <c r="J167" s="118">
        <v>7.8189710000000009E-2</v>
      </c>
      <c r="K167" s="118">
        <v>0</v>
      </c>
      <c r="L167" s="84" t="str">
        <f t="shared" si="20"/>
        <v/>
      </c>
      <c r="M167" s="84" t="str">
        <f t="shared" si="21"/>
        <v/>
      </c>
    </row>
    <row r="168" spans="1:13" ht="12.75" customHeight="1" x14ac:dyDescent="0.15">
      <c r="A168" s="65" t="s">
        <v>62</v>
      </c>
      <c r="B168" s="65" t="s">
        <v>1972</v>
      </c>
      <c r="C168" s="55">
        <v>0</v>
      </c>
      <c r="D168" s="55">
        <v>0.12104217</v>
      </c>
      <c r="E168" s="84">
        <f t="shared" si="22"/>
        <v>-1</v>
      </c>
      <c r="F168" s="84">
        <f t="shared" si="23"/>
        <v>0</v>
      </c>
      <c r="G168" s="107">
        <v>0.34922018413733497</v>
      </c>
      <c r="H168" s="55">
        <v>59.4</v>
      </c>
      <c r="I168" s="101"/>
      <c r="J168" s="118">
        <v>0</v>
      </c>
      <c r="K168" s="118">
        <v>0</v>
      </c>
      <c r="L168" s="84" t="str">
        <f t="shared" si="20"/>
        <v/>
      </c>
      <c r="M168" s="84" t="str">
        <f t="shared" si="21"/>
        <v/>
      </c>
    </row>
    <row r="169" spans="1:13" ht="12.75" customHeight="1" x14ac:dyDescent="0.15">
      <c r="A169" s="65" t="s">
        <v>44</v>
      </c>
      <c r="B169" s="65" t="s">
        <v>1954</v>
      </c>
      <c r="C169" s="55">
        <v>0</v>
      </c>
      <c r="D169" s="55">
        <v>0.10046147999999999</v>
      </c>
      <c r="E169" s="84">
        <f t="shared" si="22"/>
        <v>-1</v>
      </c>
      <c r="F169" s="84">
        <f t="shared" si="23"/>
        <v>0</v>
      </c>
      <c r="G169" s="107">
        <v>0.4161637989418</v>
      </c>
      <c r="H169" s="55">
        <v>117.38</v>
      </c>
      <c r="I169" s="101"/>
      <c r="J169" s="118">
        <v>0</v>
      </c>
      <c r="K169" s="118">
        <v>0</v>
      </c>
      <c r="L169" s="84" t="str">
        <f t="shared" si="20"/>
        <v/>
      </c>
      <c r="M169" s="84" t="str">
        <f t="shared" si="21"/>
        <v/>
      </c>
    </row>
    <row r="170" spans="1:13" ht="12.75" customHeight="1" x14ac:dyDescent="0.15">
      <c r="A170" s="65" t="s">
        <v>84</v>
      </c>
      <c r="B170" s="65" t="s">
        <v>1994</v>
      </c>
      <c r="C170" s="55">
        <v>0</v>
      </c>
      <c r="D170" s="55">
        <v>1.40184E-2</v>
      </c>
      <c r="E170" s="84">
        <f t="shared" si="22"/>
        <v>-1</v>
      </c>
      <c r="F170" s="84">
        <f t="shared" si="23"/>
        <v>0</v>
      </c>
      <c r="G170" s="107">
        <v>0.34778026878842161</v>
      </c>
      <c r="H170" s="55">
        <v>30.33</v>
      </c>
      <c r="I170" s="101"/>
      <c r="J170" s="118">
        <v>0</v>
      </c>
      <c r="K170" s="118">
        <v>0</v>
      </c>
      <c r="L170" s="84" t="str">
        <f t="shared" si="20"/>
        <v/>
      </c>
      <c r="M170" s="84" t="str">
        <f t="shared" si="21"/>
        <v/>
      </c>
    </row>
    <row r="171" spans="1:13" ht="12.75" customHeight="1" x14ac:dyDescent="0.15">
      <c r="A171" s="65" t="s">
        <v>1397</v>
      </c>
      <c r="B171" s="65" t="s">
        <v>1554</v>
      </c>
      <c r="C171" s="55">
        <v>0</v>
      </c>
      <c r="D171" s="55">
        <v>1.0706800000000001E-3</v>
      </c>
      <c r="E171" s="84">
        <f t="shared" si="22"/>
        <v>-1</v>
      </c>
      <c r="F171" s="84">
        <f t="shared" si="23"/>
        <v>0</v>
      </c>
      <c r="G171" s="107">
        <v>10.107813419999999</v>
      </c>
      <c r="H171" s="55">
        <v>49.91</v>
      </c>
      <c r="I171" s="101"/>
      <c r="J171" s="118">
        <v>0</v>
      </c>
      <c r="K171" s="118">
        <v>0</v>
      </c>
      <c r="L171" s="84" t="str">
        <f t="shared" si="20"/>
        <v/>
      </c>
      <c r="M171" s="84" t="str">
        <f t="shared" si="21"/>
        <v/>
      </c>
    </row>
    <row r="172" spans="1:13" ht="12.75" customHeight="1" x14ac:dyDescent="0.15">
      <c r="A172" s="65" t="s">
        <v>64</v>
      </c>
      <c r="B172" s="65" t="s">
        <v>1974</v>
      </c>
      <c r="C172" s="55">
        <v>0</v>
      </c>
      <c r="D172" s="55">
        <v>1.0487999999999999E-3</v>
      </c>
      <c r="E172" s="84">
        <f t="shared" si="22"/>
        <v>-1</v>
      </c>
      <c r="F172" s="84">
        <f t="shared" si="23"/>
        <v>0</v>
      </c>
      <c r="G172" s="107">
        <v>0.95285858854036698</v>
      </c>
      <c r="H172" s="55">
        <v>75.489999999999995</v>
      </c>
      <c r="I172" s="101"/>
      <c r="J172" s="118">
        <v>0</v>
      </c>
      <c r="K172" s="118">
        <v>2.554377E-2</v>
      </c>
      <c r="L172" s="84">
        <f t="shared" si="20"/>
        <v>-1</v>
      </c>
      <c r="M172" s="84" t="str">
        <f t="shared" si="21"/>
        <v/>
      </c>
    </row>
    <row r="173" spans="1:13" ht="12.75" customHeight="1" x14ac:dyDescent="0.15">
      <c r="A173" s="65" t="s">
        <v>383</v>
      </c>
      <c r="B173" s="65" t="s">
        <v>2008</v>
      </c>
      <c r="C173" s="55">
        <v>0</v>
      </c>
      <c r="D173" s="55">
        <v>9.9599999999999992E-4</v>
      </c>
      <c r="E173" s="84">
        <f t="shared" si="22"/>
        <v>-1</v>
      </c>
      <c r="F173" s="84">
        <f t="shared" si="23"/>
        <v>0</v>
      </c>
      <c r="G173" s="107">
        <v>25.907344739999999</v>
      </c>
      <c r="H173" s="55">
        <v>42.46</v>
      </c>
      <c r="I173" s="101"/>
      <c r="J173" s="118">
        <v>0</v>
      </c>
      <c r="K173" s="118">
        <v>0</v>
      </c>
      <c r="L173" s="84" t="str">
        <f t="shared" si="20"/>
        <v/>
      </c>
      <c r="M173" s="84" t="str">
        <f t="shared" si="21"/>
        <v/>
      </c>
    </row>
    <row r="174" spans="1:13" ht="12.75" customHeight="1" x14ac:dyDescent="0.15">
      <c r="A174" s="65" t="s">
        <v>72</v>
      </c>
      <c r="B174" s="67" t="s">
        <v>1982</v>
      </c>
      <c r="C174" s="55">
        <v>0</v>
      </c>
      <c r="D174" s="55">
        <v>0</v>
      </c>
      <c r="E174" s="84" t="str">
        <f t="shared" si="22"/>
        <v/>
      </c>
      <c r="F174" s="84">
        <f t="shared" si="23"/>
        <v>0</v>
      </c>
      <c r="G174" s="107">
        <v>7.4700000000000003E-2</v>
      </c>
      <c r="H174" s="55">
        <v>148.49</v>
      </c>
      <c r="I174" s="101"/>
      <c r="J174" s="118">
        <v>0</v>
      </c>
      <c r="K174" s="118">
        <v>0</v>
      </c>
      <c r="L174" s="84" t="str">
        <f>IF(ISERROR(#REF!/K174-1),"",((#REF!/K174-1)))</f>
        <v/>
      </c>
      <c r="M174" s="84" t="str">
        <f>IF(ISERROR(#REF!/C174),"",(#REF!/C174))</f>
        <v/>
      </c>
    </row>
    <row r="175" spans="1:13" ht="12.75" customHeight="1" x14ac:dyDescent="0.15">
      <c r="A175" s="65" t="s">
        <v>70</v>
      </c>
      <c r="B175" s="65" t="s">
        <v>1980</v>
      </c>
      <c r="C175" s="55">
        <v>0</v>
      </c>
      <c r="D175" s="55">
        <v>0</v>
      </c>
      <c r="E175" s="84" t="str">
        <f t="shared" si="22"/>
        <v/>
      </c>
      <c r="F175" s="84">
        <f t="shared" si="23"/>
        <v>0</v>
      </c>
      <c r="G175" s="107">
        <v>5.364E-2</v>
      </c>
      <c r="H175" s="55">
        <v>26.13</v>
      </c>
      <c r="I175" s="101"/>
      <c r="J175" s="118">
        <v>0</v>
      </c>
      <c r="K175" s="118">
        <v>0</v>
      </c>
      <c r="L175" s="84" t="str">
        <f t="shared" ref="L175:L186" si="24">IF(ISERROR(J175/K175-1),"",((J175/K175-1)))</f>
        <v/>
      </c>
      <c r="M175" s="84" t="str">
        <f t="shared" ref="M175:M186" si="25">IF(ISERROR(J175/C175),"",(J175/C175))</f>
        <v/>
      </c>
    </row>
    <row r="176" spans="1:13" ht="12.75" customHeight="1" x14ac:dyDescent="0.15">
      <c r="A176" s="65" t="s">
        <v>1394</v>
      </c>
      <c r="B176" s="65" t="s">
        <v>1551</v>
      </c>
      <c r="C176" s="55">
        <v>0</v>
      </c>
      <c r="D176" s="55">
        <v>0</v>
      </c>
      <c r="E176" s="84" t="str">
        <f t="shared" si="22"/>
        <v/>
      </c>
      <c r="F176" s="84">
        <f t="shared" si="23"/>
        <v>0</v>
      </c>
      <c r="G176" s="107">
        <v>5.3589006399999999</v>
      </c>
      <c r="H176" s="55">
        <v>52.08</v>
      </c>
      <c r="I176" s="101"/>
      <c r="J176" s="118">
        <v>0</v>
      </c>
      <c r="K176" s="118">
        <v>0</v>
      </c>
      <c r="L176" s="84" t="str">
        <f t="shared" si="24"/>
        <v/>
      </c>
      <c r="M176" s="84" t="str">
        <f t="shared" si="25"/>
        <v/>
      </c>
    </row>
    <row r="177" spans="1:13" ht="12.75" customHeight="1" x14ac:dyDescent="0.15">
      <c r="A177" s="65" t="s">
        <v>76</v>
      </c>
      <c r="B177" s="65" t="s">
        <v>1986</v>
      </c>
      <c r="C177" s="55">
        <v>0</v>
      </c>
      <c r="D177" s="55">
        <v>0</v>
      </c>
      <c r="E177" s="84" t="str">
        <f t="shared" si="22"/>
        <v/>
      </c>
      <c r="F177" s="84">
        <f t="shared" si="23"/>
        <v>0</v>
      </c>
      <c r="G177" s="107">
        <v>1.2576476933468328</v>
      </c>
      <c r="H177" s="55">
        <v>70.7</v>
      </c>
      <c r="I177" s="101"/>
      <c r="J177" s="118">
        <v>0</v>
      </c>
      <c r="K177" s="118">
        <v>0</v>
      </c>
      <c r="L177" s="84" t="str">
        <f t="shared" si="24"/>
        <v/>
      </c>
      <c r="M177" s="84" t="str">
        <f t="shared" si="25"/>
        <v/>
      </c>
    </row>
    <row r="178" spans="1:13" ht="12.75" customHeight="1" x14ac:dyDescent="0.15">
      <c r="A178" s="65" t="s">
        <v>85</v>
      </c>
      <c r="B178" s="65" t="s">
        <v>1995</v>
      </c>
      <c r="C178" s="55">
        <v>0</v>
      </c>
      <c r="D178" s="55">
        <v>0</v>
      </c>
      <c r="E178" s="84" t="str">
        <f t="shared" si="22"/>
        <v/>
      </c>
      <c r="F178" s="84">
        <f t="shared" si="23"/>
        <v>0</v>
      </c>
      <c r="G178" s="107">
        <v>0.39343550541884964</v>
      </c>
      <c r="H178" s="55">
        <v>35.03</v>
      </c>
      <c r="I178" s="101"/>
      <c r="J178" s="118">
        <v>0</v>
      </c>
      <c r="K178" s="118">
        <v>0</v>
      </c>
      <c r="L178" s="84" t="str">
        <f t="shared" si="24"/>
        <v/>
      </c>
      <c r="M178" s="84" t="str">
        <f t="shared" si="25"/>
        <v/>
      </c>
    </row>
    <row r="179" spans="1:13" ht="12.75" customHeight="1" x14ac:dyDescent="0.15">
      <c r="A179" s="65" t="s">
        <v>74</v>
      </c>
      <c r="B179" s="65" t="s">
        <v>1984</v>
      </c>
      <c r="C179" s="55">
        <v>0</v>
      </c>
      <c r="D179" s="55">
        <v>0</v>
      </c>
      <c r="E179" s="84" t="str">
        <f t="shared" si="22"/>
        <v/>
      </c>
      <c r="F179" s="84">
        <f t="shared" si="23"/>
        <v>0</v>
      </c>
      <c r="G179" s="107">
        <v>0.39438000000000001</v>
      </c>
      <c r="H179" s="55">
        <v>61.89</v>
      </c>
      <c r="I179" s="101"/>
      <c r="J179" s="118">
        <v>0</v>
      </c>
      <c r="K179" s="118">
        <v>0</v>
      </c>
      <c r="L179" s="84" t="str">
        <f t="shared" si="24"/>
        <v/>
      </c>
      <c r="M179" s="84" t="str">
        <f t="shared" si="25"/>
        <v/>
      </c>
    </row>
    <row r="180" spans="1:13" ht="12.75" customHeight="1" x14ac:dyDescent="0.15">
      <c r="A180" s="65" t="s">
        <v>384</v>
      </c>
      <c r="B180" s="65" t="s">
        <v>2009</v>
      </c>
      <c r="C180" s="55">
        <v>0</v>
      </c>
      <c r="D180" s="55">
        <v>0</v>
      </c>
      <c r="E180" s="84" t="str">
        <f t="shared" si="22"/>
        <v/>
      </c>
      <c r="F180" s="84">
        <f t="shared" si="23"/>
        <v>0</v>
      </c>
      <c r="G180" s="107">
        <v>0.40893633833780002</v>
      </c>
      <c r="H180" s="55">
        <v>50.67</v>
      </c>
      <c r="I180" s="101"/>
      <c r="J180" s="118">
        <v>0</v>
      </c>
      <c r="K180" s="118">
        <v>0</v>
      </c>
      <c r="L180" s="84" t="str">
        <f t="shared" si="24"/>
        <v/>
      </c>
      <c r="M180" s="84" t="str">
        <f t="shared" si="25"/>
        <v/>
      </c>
    </row>
    <row r="181" spans="1:13" ht="12.75" customHeight="1" x14ac:dyDescent="0.15">
      <c r="A181" s="65" t="s">
        <v>68</v>
      </c>
      <c r="B181" s="65" t="s">
        <v>1978</v>
      </c>
      <c r="C181" s="55">
        <v>0</v>
      </c>
      <c r="D181" s="55">
        <v>0</v>
      </c>
      <c r="E181" s="84" t="str">
        <f t="shared" si="22"/>
        <v/>
      </c>
      <c r="F181" s="84">
        <f t="shared" si="23"/>
        <v>0</v>
      </c>
      <c r="G181" s="107">
        <v>6.2460000000000002E-2</v>
      </c>
      <c r="H181" s="55">
        <v>38.479999999999997</v>
      </c>
      <c r="I181" s="101"/>
      <c r="J181" s="118">
        <v>0</v>
      </c>
      <c r="K181" s="118">
        <v>0</v>
      </c>
      <c r="L181" s="84" t="str">
        <f t="shared" si="24"/>
        <v/>
      </c>
      <c r="M181" s="84" t="str">
        <f t="shared" si="25"/>
        <v/>
      </c>
    </row>
    <row r="182" spans="1:13" ht="12.75" customHeight="1" x14ac:dyDescent="0.15">
      <c r="A182" s="65" t="s">
        <v>69</v>
      </c>
      <c r="B182" s="65" t="s">
        <v>1979</v>
      </c>
      <c r="C182" s="55">
        <v>0</v>
      </c>
      <c r="D182" s="55">
        <v>0</v>
      </c>
      <c r="E182" s="84" t="str">
        <f t="shared" si="22"/>
        <v/>
      </c>
      <c r="F182" s="84">
        <f t="shared" si="23"/>
        <v>0</v>
      </c>
      <c r="G182" s="107">
        <v>0.34739999999999999</v>
      </c>
      <c r="H182" s="55">
        <v>27.79</v>
      </c>
      <c r="I182" s="101"/>
      <c r="J182" s="118">
        <v>0</v>
      </c>
      <c r="K182" s="118">
        <v>0</v>
      </c>
      <c r="L182" s="84" t="str">
        <f t="shared" si="24"/>
        <v/>
      </c>
      <c r="M182" s="84" t="str">
        <f t="shared" si="25"/>
        <v/>
      </c>
    </row>
    <row r="183" spans="1:13" ht="12.75" customHeight="1" x14ac:dyDescent="0.15">
      <c r="A183" s="65" t="s">
        <v>1400</v>
      </c>
      <c r="B183" s="65" t="s">
        <v>1557</v>
      </c>
      <c r="C183" s="55">
        <v>0</v>
      </c>
      <c r="D183" s="55">
        <v>0</v>
      </c>
      <c r="E183" s="84" t="str">
        <f t="shared" si="22"/>
        <v/>
      </c>
      <c r="F183" s="84">
        <f t="shared" si="23"/>
        <v>0</v>
      </c>
      <c r="G183" s="107">
        <v>9.1640462399999993</v>
      </c>
      <c r="H183" s="55">
        <v>34.979999999999997</v>
      </c>
      <c r="I183" s="101"/>
      <c r="J183" s="118">
        <v>0</v>
      </c>
      <c r="K183" s="118">
        <v>0</v>
      </c>
      <c r="L183" s="84" t="str">
        <f t="shared" si="24"/>
        <v/>
      </c>
      <c r="M183" s="84" t="str">
        <f t="shared" si="25"/>
        <v/>
      </c>
    </row>
    <row r="184" spans="1:13" ht="12.75" customHeight="1" x14ac:dyDescent="0.15">
      <c r="A184" s="65" t="s">
        <v>1396</v>
      </c>
      <c r="B184" s="65" t="s">
        <v>1553</v>
      </c>
      <c r="C184" s="55">
        <v>0</v>
      </c>
      <c r="D184" s="55">
        <v>0</v>
      </c>
      <c r="E184" s="84" t="str">
        <f t="shared" si="22"/>
        <v/>
      </c>
      <c r="F184" s="84">
        <f t="shared" si="23"/>
        <v>0</v>
      </c>
      <c r="G184" s="107">
        <v>10.683338730000001</v>
      </c>
      <c r="H184" s="55">
        <v>49.87</v>
      </c>
      <c r="I184" s="101"/>
      <c r="J184" s="118">
        <v>0</v>
      </c>
      <c r="K184" s="118">
        <v>0</v>
      </c>
      <c r="L184" s="84" t="str">
        <f t="shared" si="24"/>
        <v/>
      </c>
      <c r="M184" s="84" t="str">
        <f t="shared" si="25"/>
        <v/>
      </c>
    </row>
    <row r="185" spans="1:13" ht="12.75" customHeight="1" x14ac:dyDescent="0.15">
      <c r="A185" s="65" t="s">
        <v>73</v>
      </c>
      <c r="B185" s="65" t="s">
        <v>1983</v>
      </c>
      <c r="C185" s="55">
        <v>0</v>
      </c>
      <c r="D185" s="55">
        <v>0</v>
      </c>
      <c r="E185" s="84" t="str">
        <f t="shared" si="22"/>
        <v/>
      </c>
      <c r="F185" s="84">
        <f t="shared" si="23"/>
        <v>0</v>
      </c>
      <c r="G185" s="107">
        <v>0.49781999999999998</v>
      </c>
      <c r="H185" s="55">
        <v>71.98</v>
      </c>
      <c r="I185" s="101"/>
      <c r="J185" s="118">
        <v>0</v>
      </c>
      <c r="K185" s="118">
        <v>0</v>
      </c>
      <c r="L185" s="84" t="str">
        <f t="shared" si="24"/>
        <v/>
      </c>
      <c r="M185" s="84" t="str">
        <f t="shared" si="25"/>
        <v/>
      </c>
    </row>
    <row r="186" spans="1:13" x14ac:dyDescent="0.15">
      <c r="A186" s="35"/>
      <c r="B186" s="36">
        <f>COUNTA(B7:B185)</f>
        <v>179</v>
      </c>
      <c r="C186" s="18">
        <f>SUM(C7:C185)</f>
        <v>844.72148026299976</v>
      </c>
      <c r="D186" s="18">
        <v>505.51510990000037</v>
      </c>
      <c r="E186" s="116">
        <f t="shared" si="22"/>
        <v>0.67101133817760705</v>
      </c>
      <c r="F186" s="96">
        <f>SUM(F7:F185)</f>
        <v>0.99999999999999989</v>
      </c>
      <c r="G186" s="115">
        <f>SUM(G7:G185)</f>
        <v>17038.180802190182</v>
      </c>
      <c r="H186" s="114"/>
      <c r="I186" s="105"/>
      <c r="J186" s="104">
        <f>SUM(J7:J185)</f>
        <v>916.64921189142501</v>
      </c>
      <c r="K186" s="18">
        <f>SUM(K7:K185)</f>
        <v>655.5569099379926</v>
      </c>
      <c r="L186" s="19">
        <f t="shared" si="24"/>
        <v>0.39827556997016234</v>
      </c>
      <c r="M186" s="63">
        <f t="shared" si="25"/>
        <v>1.0851496419932767</v>
      </c>
    </row>
    <row r="187" spans="1:13" x14ac:dyDescent="0.15">
      <c r="A187" s="37"/>
      <c r="B187" s="37"/>
      <c r="C187" s="37"/>
      <c r="D187" s="37"/>
      <c r="E187" s="38"/>
      <c r="F187" s="61"/>
      <c r="G187" s="37"/>
    </row>
    <row r="188" spans="1:13" x14ac:dyDescent="0.15">
      <c r="A188" s="31" t="s">
        <v>1032</v>
      </c>
      <c r="B188" s="37"/>
      <c r="C188" s="37"/>
      <c r="D188" s="37"/>
      <c r="E188" s="38"/>
      <c r="F188" s="37"/>
      <c r="G188" s="37"/>
    </row>
    <row r="189" spans="1:13" x14ac:dyDescent="0.15">
      <c r="A189" s="37"/>
      <c r="B189" s="37"/>
      <c r="C189" s="37"/>
      <c r="D189" s="37"/>
      <c r="E189" s="38"/>
      <c r="F189" s="37"/>
      <c r="G189" s="37"/>
    </row>
    <row r="190" spans="1:13" x14ac:dyDescent="0.15">
      <c r="A190" s="43" t="s">
        <v>522</v>
      </c>
      <c r="B190" s="37"/>
      <c r="C190" s="37"/>
      <c r="D190" s="37"/>
      <c r="E190" s="38"/>
      <c r="F190" s="37"/>
      <c r="G190" s="37"/>
    </row>
    <row r="191" spans="1:13" x14ac:dyDescent="0.15">
      <c r="A191" s="37"/>
      <c r="B191" s="37"/>
      <c r="C191" s="37"/>
      <c r="D191" s="37"/>
      <c r="E191" s="38"/>
      <c r="F191" s="37"/>
      <c r="G191" s="37"/>
    </row>
    <row r="192" spans="1:13" x14ac:dyDescent="0.15">
      <c r="A192" s="37"/>
      <c r="B192" s="37"/>
      <c r="C192" s="37"/>
      <c r="D192" s="37"/>
      <c r="E192" s="38"/>
      <c r="F192" s="37"/>
      <c r="G192" s="37"/>
    </row>
    <row r="193" spans="1:7" x14ac:dyDescent="0.15">
      <c r="A193" s="37"/>
      <c r="B193" s="37"/>
      <c r="C193" s="37"/>
      <c r="D193" s="37"/>
      <c r="G193" s="37"/>
    </row>
    <row r="194" spans="1:7" x14ac:dyDescent="0.15">
      <c r="A194" s="37"/>
      <c r="B194" s="37"/>
      <c r="C194" s="37"/>
      <c r="D194" s="37"/>
      <c r="G194" s="37"/>
    </row>
    <row r="195" spans="1:7" x14ac:dyDescent="0.15">
      <c r="A195" s="37"/>
      <c r="B195" s="37"/>
      <c r="C195" s="37"/>
      <c r="D195" s="37"/>
      <c r="G195" s="37"/>
    </row>
    <row r="196" spans="1:7" x14ac:dyDescent="0.15">
      <c r="A196" s="37"/>
      <c r="B196" s="37"/>
      <c r="C196" s="37"/>
      <c r="D196" s="37"/>
      <c r="G196" s="37"/>
    </row>
    <row r="197" spans="1:7" x14ac:dyDescent="0.15">
      <c r="A197" s="37"/>
      <c r="B197" s="37"/>
      <c r="C197" s="37"/>
      <c r="D197" s="37"/>
      <c r="G197" s="37"/>
    </row>
    <row r="198" spans="1:7" x14ac:dyDescent="0.15">
      <c r="A198" s="37"/>
      <c r="B198" s="37"/>
      <c r="C198" s="37"/>
      <c r="D198" s="37"/>
      <c r="G198" s="37"/>
    </row>
    <row r="199" spans="1:7" x14ac:dyDescent="0.15">
      <c r="A199" s="37"/>
      <c r="B199" s="37"/>
      <c r="C199" s="37"/>
      <c r="D199" s="37"/>
      <c r="G199" s="37"/>
    </row>
    <row r="200" spans="1:7" x14ac:dyDescent="0.15">
      <c r="A200" s="37"/>
      <c r="B200" s="37"/>
      <c r="C200" s="37"/>
      <c r="D200" s="37"/>
      <c r="G200" s="37"/>
    </row>
  </sheetData>
  <autoFilter ref="A5:M186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6" width="11.5" style="31" customWidth="1"/>
    <col min="7" max="8" width="11.5" style="29" customWidth="1"/>
    <col min="9" max="256" width="8.83203125" customWidth="1"/>
  </cols>
  <sheetData>
    <row r="1" spans="1:8" s="29" customFormat="1" ht="20" x14ac:dyDescent="0.15">
      <c r="A1" s="72" t="s">
        <v>622</v>
      </c>
      <c r="B1" s="31"/>
      <c r="C1" s="31"/>
      <c r="D1" s="31"/>
      <c r="E1" s="31"/>
      <c r="F1" s="31"/>
    </row>
    <row r="2" spans="1:8" s="29" customFormat="1" ht="15.75" customHeight="1" x14ac:dyDescent="0.15">
      <c r="A2" s="30" t="s">
        <v>1580</v>
      </c>
      <c r="B2" s="31"/>
      <c r="C2" s="31"/>
      <c r="D2" s="31"/>
      <c r="E2" s="31"/>
      <c r="F2" s="31"/>
    </row>
    <row r="3" spans="1:8" s="29" customFormat="1" x14ac:dyDescent="0.15">
      <c r="A3" s="31"/>
      <c r="B3" s="31"/>
      <c r="C3" s="31"/>
      <c r="D3" s="31"/>
      <c r="E3" s="31"/>
      <c r="F3" s="31"/>
    </row>
    <row r="4" spans="1:8" s="29" customFormat="1" x14ac:dyDescent="0.15"/>
    <row r="5" spans="1:8" s="33" customFormat="1" ht="22.5" customHeight="1" x14ac:dyDescent="0.15">
      <c r="A5" s="88" t="s">
        <v>1623</v>
      </c>
      <c r="B5" s="88" t="s">
        <v>590</v>
      </c>
      <c r="C5" s="145" t="s">
        <v>1825</v>
      </c>
      <c r="D5" s="149"/>
      <c r="E5" s="150"/>
      <c r="F5" s="91"/>
      <c r="G5" s="88" t="s">
        <v>1030</v>
      </c>
      <c r="H5" s="88" t="s">
        <v>1167</v>
      </c>
    </row>
    <row r="6" spans="1:8" s="16" customFormat="1" ht="12" x14ac:dyDescent="0.15">
      <c r="A6" s="12"/>
      <c r="B6" s="12"/>
      <c r="C6" s="13" t="s">
        <v>1592</v>
      </c>
      <c r="D6" s="14" t="s">
        <v>708</v>
      </c>
      <c r="E6" s="15" t="s">
        <v>585</v>
      </c>
      <c r="F6" s="17" t="s">
        <v>586</v>
      </c>
      <c r="G6" s="17" t="s">
        <v>1031</v>
      </c>
      <c r="H6" s="17" t="s">
        <v>151</v>
      </c>
    </row>
    <row r="7" spans="1:8" ht="12.75" customHeight="1" x14ac:dyDescent="0.15">
      <c r="A7" s="74" t="s">
        <v>1328</v>
      </c>
      <c r="B7" s="64" t="s">
        <v>1309</v>
      </c>
      <c r="C7" s="75">
        <v>54.740301219999999</v>
      </c>
      <c r="D7" s="75">
        <v>69.686894199999998</v>
      </c>
      <c r="E7" s="94">
        <f t="shared" ref="E7:E42" si="0">IF(ISERROR(C7/D7-1),"",((C7/D7-1)))</f>
        <v>-0.21448212252225751</v>
      </c>
      <c r="F7" s="66">
        <f t="shared" ref="F7:F41" si="1">C7/$C$42</f>
        <v>0.42624313069719866</v>
      </c>
      <c r="G7" s="75">
        <v>61.463283439999998</v>
      </c>
      <c r="H7" s="75">
        <v>93.06</v>
      </c>
    </row>
    <row r="8" spans="1:8" ht="12.75" customHeight="1" x14ac:dyDescent="0.15">
      <c r="A8" s="74" t="s">
        <v>1329</v>
      </c>
      <c r="B8" s="74" t="s">
        <v>1310</v>
      </c>
      <c r="C8" s="75">
        <v>29.707243500000001</v>
      </c>
      <c r="D8" s="75">
        <v>29.307312899999999</v>
      </c>
      <c r="E8" s="76">
        <f t="shared" si="0"/>
        <v>1.364610264218391E-2</v>
      </c>
      <c r="F8" s="66">
        <f t="shared" si="1"/>
        <v>0.23131967109449542</v>
      </c>
      <c r="G8" s="75">
        <v>0.35192877128601097</v>
      </c>
      <c r="H8" s="75">
        <v>52.44</v>
      </c>
    </row>
    <row r="9" spans="1:8" ht="12.75" customHeight="1" x14ac:dyDescent="0.15">
      <c r="A9" s="74" t="s">
        <v>1331</v>
      </c>
      <c r="B9" s="74" t="s">
        <v>1312</v>
      </c>
      <c r="C9" s="75">
        <v>14.791434220000001</v>
      </c>
      <c r="D9" s="75">
        <v>4.1836544599999996</v>
      </c>
      <c r="E9" s="76">
        <f t="shared" si="0"/>
        <v>2.5355296096800504</v>
      </c>
      <c r="F9" s="66">
        <f t="shared" si="1"/>
        <v>0.11517560351185947</v>
      </c>
      <c r="G9" s="75">
        <v>7.2038918262612004</v>
      </c>
      <c r="H9" s="75">
        <v>25.72</v>
      </c>
    </row>
    <row r="10" spans="1:8" ht="12.75" customHeight="1" x14ac:dyDescent="0.15">
      <c r="A10" s="74" t="s">
        <v>1808</v>
      </c>
      <c r="B10" s="74" t="s">
        <v>1796</v>
      </c>
      <c r="C10" s="75">
        <v>11.546128080000001</v>
      </c>
      <c r="D10" s="75">
        <v>2.49997428</v>
      </c>
      <c r="E10" s="76">
        <f t="shared" si="0"/>
        <v>3.6184987471151109</v>
      </c>
      <c r="F10" s="66">
        <f t="shared" si="1"/>
        <v>8.9905566293302097E-2</v>
      </c>
      <c r="G10" s="75">
        <v>2.8638246227850002</v>
      </c>
      <c r="H10" s="75">
        <v>24.99</v>
      </c>
    </row>
    <row r="11" spans="1:8" ht="12.75" customHeight="1" x14ac:dyDescent="0.15">
      <c r="A11" s="74" t="s">
        <v>1340</v>
      </c>
      <c r="B11" s="74" t="s">
        <v>1321</v>
      </c>
      <c r="C11" s="75">
        <v>6.9280034000000006</v>
      </c>
      <c r="D11" s="75">
        <v>7.4615479999999998E-2</v>
      </c>
      <c r="E11" s="76">
        <f t="shared" si="0"/>
        <v>91.849411408999856</v>
      </c>
      <c r="F11" s="66">
        <f t="shared" si="1"/>
        <v>5.3945882519512323E-2</v>
      </c>
      <c r="G11" s="75">
        <v>11.29008</v>
      </c>
      <c r="H11" s="75">
        <v>257.31</v>
      </c>
    </row>
    <row r="12" spans="1:8" ht="12.75" customHeight="1" x14ac:dyDescent="0.15">
      <c r="A12" s="74" t="s">
        <v>1813</v>
      </c>
      <c r="B12" s="74" t="s">
        <v>1802</v>
      </c>
      <c r="C12" s="75">
        <v>3.2278959300000003</v>
      </c>
      <c r="D12" s="75">
        <v>0.97354752</v>
      </c>
      <c r="E12" s="76">
        <f t="shared" si="0"/>
        <v>2.3156018208541074</v>
      </c>
      <c r="F12" s="66">
        <f t="shared" si="1"/>
        <v>2.5134470145466725E-2</v>
      </c>
      <c r="G12" s="75">
        <v>38.361012166304995</v>
      </c>
      <c r="H12" s="75">
        <v>24.09</v>
      </c>
    </row>
    <row r="13" spans="1:8" ht="12.75" customHeight="1" x14ac:dyDescent="0.15">
      <c r="A13" s="74" t="s">
        <v>1052</v>
      </c>
      <c r="B13" s="74" t="s">
        <v>1053</v>
      </c>
      <c r="C13" s="75">
        <v>1.54670888</v>
      </c>
      <c r="D13" s="75">
        <v>0.37236465000000002</v>
      </c>
      <c r="E13" s="76">
        <f t="shared" si="0"/>
        <v>3.1537478920192878</v>
      </c>
      <c r="F13" s="66">
        <f t="shared" si="1"/>
        <v>1.204366838682072E-2</v>
      </c>
      <c r="G13" s="75">
        <v>4.3173465999999996</v>
      </c>
      <c r="H13" s="75">
        <v>120.51</v>
      </c>
    </row>
    <row r="14" spans="1:8" ht="12.75" customHeight="1" x14ac:dyDescent="0.15">
      <c r="A14" s="74" t="s">
        <v>1334</v>
      </c>
      <c r="B14" s="74" t="s">
        <v>1315</v>
      </c>
      <c r="C14" s="75">
        <v>1.1479303200000002</v>
      </c>
      <c r="D14" s="75">
        <v>0.50138444999999998</v>
      </c>
      <c r="E14" s="76">
        <f t="shared" si="0"/>
        <v>1.2895211847914316</v>
      </c>
      <c r="F14" s="66">
        <f t="shared" si="1"/>
        <v>8.9385224873455155E-3</v>
      </c>
      <c r="G14" s="75">
        <v>3.1926688935750001</v>
      </c>
      <c r="H14" s="75">
        <v>26.62</v>
      </c>
    </row>
    <row r="15" spans="1:8" ht="12.75" customHeight="1" x14ac:dyDescent="0.15">
      <c r="A15" s="74" t="s">
        <v>1343</v>
      </c>
      <c r="B15" s="74" t="s">
        <v>1324</v>
      </c>
      <c r="C15" s="75">
        <v>1.04561104</v>
      </c>
      <c r="D15" s="75">
        <v>7.8435000000000005E-2</v>
      </c>
      <c r="E15" s="76">
        <f t="shared" si="0"/>
        <v>12.330924204755529</v>
      </c>
      <c r="F15" s="66">
        <f t="shared" si="1"/>
        <v>8.1417988803159508E-3</v>
      </c>
      <c r="G15" s="75">
        <v>8.5265799999999992</v>
      </c>
      <c r="H15" s="75">
        <v>312.26</v>
      </c>
    </row>
    <row r="16" spans="1:8" ht="12.75" customHeight="1" x14ac:dyDescent="0.15">
      <c r="A16" s="74" t="s">
        <v>1336</v>
      </c>
      <c r="B16" s="74" t="s">
        <v>1317</v>
      </c>
      <c r="C16" s="75">
        <v>0.86722291000000007</v>
      </c>
      <c r="D16" s="75">
        <v>6.5537999999999999E-2</v>
      </c>
      <c r="E16" s="76">
        <f t="shared" si="0"/>
        <v>12.232367634044373</v>
      </c>
      <c r="F16" s="66">
        <f t="shared" si="1"/>
        <v>6.7527543680318642E-3</v>
      </c>
      <c r="G16" s="75">
        <v>0.90885753850430007</v>
      </c>
      <c r="H16" s="75">
        <v>25.72</v>
      </c>
    </row>
    <row r="17" spans="1:8" ht="12.75" customHeight="1" x14ac:dyDescent="0.15">
      <c r="A17" s="74" t="s">
        <v>1333</v>
      </c>
      <c r="B17" s="74" t="s">
        <v>1314</v>
      </c>
      <c r="C17" s="75">
        <v>0.67537068999999994</v>
      </c>
      <c r="D17" s="75">
        <v>0.35464957000000003</v>
      </c>
      <c r="E17" s="76">
        <f t="shared" si="0"/>
        <v>0.90433246542495427</v>
      </c>
      <c r="F17" s="66">
        <f t="shared" si="1"/>
        <v>5.2588698065393511E-3</v>
      </c>
      <c r="G17" s="75">
        <v>1.2623801097134999</v>
      </c>
      <c r="H17" s="75">
        <v>26.63</v>
      </c>
    </row>
    <row r="18" spans="1:8" ht="12.75" customHeight="1" x14ac:dyDescent="0.15">
      <c r="A18" s="74" t="s">
        <v>1807</v>
      </c>
      <c r="B18" s="74" t="s">
        <v>1797</v>
      </c>
      <c r="C18" s="75">
        <v>0.62621331000000002</v>
      </c>
      <c r="D18" s="75">
        <v>1.40973E-2</v>
      </c>
      <c r="E18" s="76">
        <f t="shared" si="0"/>
        <v>43.420797599540336</v>
      </c>
      <c r="F18" s="66">
        <f t="shared" si="1"/>
        <v>4.8760988849132127E-3</v>
      </c>
      <c r="G18" s="75">
        <v>0.92410549429</v>
      </c>
      <c r="H18" s="75">
        <v>25.84</v>
      </c>
    </row>
    <row r="19" spans="1:8" ht="12.75" customHeight="1" x14ac:dyDescent="0.15">
      <c r="A19" s="74" t="s">
        <v>1803</v>
      </c>
      <c r="B19" s="74" t="s">
        <v>1791</v>
      </c>
      <c r="C19" s="75">
        <v>0.36528065000000004</v>
      </c>
      <c r="D19" s="75">
        <v>0.11740667</v>
      </c>
      <c r="E19" s="76">
        <f t="shared" si="0"/>
        <v>2.111242742852685</v>
      </c>
      <c r="F19" s="66">
        <f t="shared" si="1"/>
        <v>2.8443096652566737E-3</v>
      </c>
      <c r="G19" s="75">
        <v>1.6498640556000002</v>
      </c>
      <c r="H19" s="75">
        <v>25.97</v>
      </c>
    </row>
    <row r="20" spans="1:8" ht="12.75" customHeight="1" x14ac:dyDescent="0.15">
      <c r="A20" s="74" t="s">
        <v>1332</v>
      </c>
      <c r="B20" s="74" t="s">
        <v>1313</v>
      </c>
      <c r="C20" s="75">
        <v>0.24642749999999999</v>
      </c>
      <c r="D20" s="75">
        <v>1.39447078</v>
      </c>
      <c r="E20" s="76">
        <f t="shared" si="0"/>
        <v>-0.82328242116338934</v>
      </c>
      <c r="F20" s="66">
        <f t="shared" si="1"/>
        <v>1.9188427310207615E-3</v>
      </c>
      <c r="G20" s="75">
        <v>3.1294090052835002</v>
      </c>
      <c r="H20" s="75">
        <v>27.4</v>
      </c>
    </row>
    <row r="21" spans="1:8" ht="12.75" customHeight="1" x14ac:dyDescent="0.15">
      <c r="A21" s="74" t="s">
        <v>1330</v>
      </c>
      <c r="B21" s="74" t="s">
        <v>1311</v>
      </c>
      <c r="C21" s="75">
        <v>0.22739275</v>
      </c>
      <c r="D21" s="75">
        <v>0.16211855999999999</v>
      </c>
      <c r="E21" s="76">
        <f t="shared" si="0"/>
        <v>0.40263243147484173</v>
      </c>
      <c r="F21" s="66">
        <f t="shared" si="1"/>
        <v>1.7706259464723754E-3</v>
      </c>
      <c r="G21" s="75">
        <v>1.25872691994</v>
      </c>
      <c r="H21" s="75">
        <v>25.77</v>
      </c>
    </row>
    <row r="22" spans="1:8" ht="12.75" customHeight="1" x14ac:dyDescent="0.15">
      <c r="A22" s="74" t="s">
        <v>1811</v>
      </c>
      <c r="B22" s="74" t="s">
        <v>1800</v>
      </c>
      <c r="C22" s="75">
        <v>0.20887284</v>
      </c>
      <c r="D22" s="75">
        <v>0</v>
      </c>
      <c r="E22" s="76" t="str">
        <f t="shared" si="0"/>
        <v/>
      </c>
      <c r="F22" s="66">
        <f t="shared" si="1"/>
        <v>1.626418036711254E-3</v>
      </c>
      <c r="G22" s="75">
        <v>0.35930340903919628</v>
      </c>
      <c r="H22" s="75">
        <v>215.73</v>
      </c>
    </row>
    <row r="23" spans="1:8" ht="12.75" customHeight="1" x14ac:dyDescent="0.15">
      <c r="A23" s="74" t="s">
        <v>1812</v>
      </c>
      <c r="B23" s="74" t="s">
        <v>1801</v>
      </c>
      <c r="C23" s="75">
        <v>0.19464000000000001</v>
      </c>
      <c r="D23" s="75">
        <v>5.8968E-2</v>
      </c>
      <c r="E23" s="76">
        <f t="shared" si="0"/>
        <v>2.3007733007733009</v>
      </c>
      <c r="F23" s="66">
        <f t="shared" si="1"/>
        <v>1.5155920064354872E-3</v>
      </c>
      <c r="G23" s="75">
        <v>0.35208878256000004</v>
      </c>
      <c r="H23" s="75">
        <v>28.64</v>
      </c>
    </row>
    <row r="24" spans="1:8" ht="12.75" customHeight="1" x14ac:dyDescent="0.15">
      <c r="A24" s="74" t="s">
        <v>1337</v>
      </c>
      <c r="B24" s="74" t="s">
        <v>1318</v>
      </c>
      <c r="C24" s="75">
        <v>0.11978303999999999</v>
      </c>
      <c r="D24" s="75">
        <v>1.8289923700000001</v>
      </c>
      <c r="E24" s="76">
        <f t="shared" si="0"/>
        <v>-0.93450872624471359</v>
      </c>
      <c r="F24" s="66">
        <f t="shared" si="1"/>
        <v>9.327076548013882E-4</v>
      </c>
      <c r="G24" s="75">
        <v>2.0053017842449998</v>
      </c>
      <c r="H24" s="75">
        <v>27.44</v>
      </c>
    </row>
    <row r="25" spans="1:8" ht="12.75" customHeight="1" x14ac:dyDescent="0.15">
      <c r="A25" s="74" t="s">
        <v>1807</v>
      </c>
      <c r="B25" s="74" t="s">
        <v>1795</v>
      </c>
      <c r="C25" s="75">
        <v>8.6360080000000006E-2</v>
      </c>
      <c r="D25" s="75">
        <v>0</v>
      </c>
      <c r="E25" s="76" t="str">
        <f t="shared" si="0"/>
        <v/>
      </c>
      <c r="F25" s="66">
        <f t="shared" si="1"/>
        <v>6.7245502940366415E-4</v>
      </c>
      <c r="G25" s="75">
        <v>0.33020682683999997</v>
      </c>
      <c r="H25" s="75">
        <v>28.23</v>
      </c>
    </row>
    <row r="26" spans="1:8" ht="12.75" customHeight="1" x14ac:dyDescent="0.15">
      <c r="A26" s="74" t="s">
        <v>1335</v>
      </c>
      <c r="B26" s="74" t="s">
        <v>1316</v>
      </c>
      <c r="C26" s="75">
        <v>4.4397839999999994E-2</v>
      </c>
      <c r="D26" s="75">
        <v>0</v>
      </c>
      <c r="E26" s="76" t="str">
        <f t="shared" si="0"/>
        <v/>
      </c>
      <c r="F26" s="66">
        <f t="shared" si="1"/>
        <v>3.4571008737670428E-4</v>
      </c>
      <c r="G26" s="75">
        <v>0.24449076313999998</v>
      </c>
      <c r="H26" s="75">
        <v>25.74</v>
      </c>
    </row>
    <row r="27" spans="1:8" ht="12.75" customHeight="1" x14ac:dyDescent="0.15">
      <c r="A27" s="74" t="s">
        <v>1805</v>
      </c>
      <c r="B27" s="74" t="s">
        <v>1793</v>
      </c>
      <c r="C27" s="75">
        <v>3.11858E-2</v>
      </c>
      <c r="D27" s="75">
        <v>0.10288410000000001</v>
      </c>
      <c r="E27" s="76">
        <f t="shared" si="0"/>
        <v>-0.69688416383095153</v>
      </c>
      <c r="F27" s="66">
        <f t="shared" si="1"/>
        <v>2.4283266129416264E-4</v>
      </c>
      <c r="G27" s="75">
        <v>2.711038029300632</v>
      </c>
      <c r="H27" s="75">
        <v>205.48</v>
      </c>
    </row>
    <row r="28" spans="1:8" ht="12.75" customHeight="1" x14ac:dyDescent="0.15">
      <c r="A28" s="74" t="s">
        <v>1804</v>
      </c>
      <c r="B28" s="74" t="s">
        <v>1792</v>
      </c>
      <c r="C28" s="75">
        <v>2.9351169999999999E-2</v>
      </c>
      <c r="D28" s="75">
        <v>4.8982399999999999E-3</v>
      </c>
      <c r="E28" s="76">
        <f t="shared" si="0"/>
        <v>4.9921869896125957</v>
      </c>
      <c r="F28" s="66">
        <f t="shared" si="1"/>
        <v>2.2854705421048642E-4</v>
      </c>
      <c r="G28" s="75">
        <v>0.48616484696099993</v>
      </c>
      <c r="H28" s="75">
        <v>26.12</v>
      </c>
    </row>
    <row r="29" spans="1:8" ht="12.75" customHeight="1" x14ac:dyDescent="0.15">
      <c r="A29" s="74" t="s">
        <v>776</v>
      </c>
      <c r="B29" s="74" t="s">
        <v>779</v>
      </c>
      <c r="C29" s="75">
        <v>1.522455E-2</v>
      </c>
      <c r="D29" s="75">
        <v>2.0961999999999999E-3</v>
      </c>
      <c r="E29" s="76">
        <f t="shared" si="0"/>
        <v>6.2629281557103331</v>
      </c>
      <c r="F29" s="66">
        <f t="shared" si="1"/>
        <v>1.185481210520828E-4</v>
      </c>
      <c r="G29" s="75">
        <v>4.4595975999999995</v>
      </c>
      <c r="H29" s="75">
        <v>64.510000000000005</v>
      </c>
    </row>
    <row r="30" spans="1:8" ht="12.75" customHeight="1" x14ac:dyDescent="0.15">
      <c r="A30" s="74" t="s">
        <v>1338</v>
      </c>
      <c r="B30" s="74" t="s">
        <v>1319</v>
      </c>
      <c r="C30" s="75">
        <v>3.1770000000000001E-3</v>
      </c>
      <c r="D30" s="75">
        <v>0</v>
      </c>
      <c r="E30" s="76" t="str">
        <f t="shared" si="0"/>
        <v/>
      </c>
      <c r="F30" s="66">
        <f t="shared" si="1"/>
        <v>2.4738161757323999E-5</v>
      </c>
      <c r="G30" s="75">
        <v>7.5847699999999998</v>
      </c>
      <c r="H30" s="75">
        <v>54.91</v>
      </c>
    </row>
    <row r="31" spans="1:8" ht="12.75" customHeight="1" x14ac:dyDescent="0.15">
      <c r="A31" s="74" t="s">
        <v>1339</v>
      </c>
      <c r="B31" s="74" t="s">
        <v>1320</v>
      </c>
      <c r="C31" s="75">
        <v>2.9069999999999999E-3</v>
      </c>
      <c r="D31" s="75">
        <v>0</v>
      </c>
      <c r="E31" s="76" t="str">
        <f t="shared" si="0"/>
        <v/>
      </c>
      <c r="F31" s="66">
        <f t="shared" si="1"/>
        <v>2.2635768406843203E-5</v>
      </c>
      <c r="G31" s="75">
        <v>5.7946665800000003</v>
      </c>
      <c r="H31" s="75">
        <v>118.44</v>
      </c>
    </row>
    <row r="32" spans="1:8" ht="12.75" customHeight="1" x14ac:dyDescent="0.15">
      <c r="A32" s="74" t="s">
        <v>1342</v>
      </c>
      <c r="B32" s="74" t="s">
        <v>1323</v>
      </c>
      <c r="C32" s="75">
        <v>0</v>
      </c>
      <c r="D32" s="75">
        <v>5.5643999999999999E-2</v>
      </c>
      <c r="E32" s="76">
        <f t="shared" si="0"/>
        <v>-1</v>
      </c>
      <c r="F32" s="66">
        <f t="shared" si="1"/>
        <v>0</v>
      </c>
      <c r="G32" s="75">
        <v>0.30737949685970001</v>
      </c>
      <c r="H32" s="75">
        <v>26.96</v>
      </c>
    </row>
    <row r="33" spans="1:8" ht="12.75" customHeight="1" x14ac:dyDescent="0.15">
      <c r="A33" s="74" t="s">
        <v>1344</v>
      </c>
      <c r="B33" s="74" t="s">
        <v>1325</v>
      </c>
      <c r="C33" s="75">
        <v>0</v>
      </c>
      <c r="D33" s="75">
        <v>1.06678E-2</v>
      </c>
      <c r="E33" s="76">
        <f t="shared" si="0"/>
        <v>-1</v>
      </c>
      <c r="F33" s="66">
        <f t="shared" si="1"/>
        <v>0</v>
      </c>
      <c r="G33" s="75">
        <v>7.3558874999999997</v>
      </c>
      <c r="H33" s="75">
        <v>90.02</v>
      </c>
    </row>
    <row r="34" spans="1:8" ht="12.75" customHeight="1" x14ac:dyDescent="0.15">
      <c r="A34" s="74" t="s">
        <v>777</v>
      </c>
      <c r="B34" s="74" t="s">
        <v>780</v>
      </c>
      <c r="C34" s="75">
        <v>0</v>
      </c>
      <c r="D34" s="75">
        <v>0</v>
      </c>
      <c r="E34" s="76" t="str">
        <f t="shared" si="0"/>
        <v/>
      </c>
      <c r="F34" s="66">
        <f t="shared" si="1"/>
        <v>0</v>
      </c>
      <c r="G34" s="75">
        <v>7.3014792399999999</v>
      </c>
      <c r="H34" s="75">
        <v>49.92</v>
      </c>
    </row>
    <row r="35" spans="1:8" ht="12.75" customHeight="1" x14ac:dyDescent="0.15">
      <c r="A35" s="74" t="s">
        <v>1341</v>
      </c>
      <c r="B35" s="74" t="s">
        <v>1322</v>
      </c>
      <c r="C35" s="75">
        <v>0</v>
      </c>
      <c r="D35" s="75">
        <v>0</v>
      </c>
      <c r="E35" s="76" t="str">
        <f t="shared" si="0"/>
        <v/>
      </c>
      <c r="F35" s="66">
        <f t="shared" si="1"/>
        <v>0</v>
      </c>
      <c r="G35" s="75">
        <v>0.47611233690999999</v>
      </c>
      <c r="H35" s="75">
        <v>28.5</v>
      </c>
    </row>
    <row r="36" spans="1:8" ht="12.75" customHeight="1" x14ac:dyDescent="0.15">
      <c r="A36" s="74" t="s">
        <v>1346</v>
      </c>
      <c r="B36" s="74" t="s">
        <v>1327</v>
      </c>
      <c r="C36" s="75">
        <v>0</v>
      </c>
      <c r="D36" s="75">
        <v>0</v>
      </c>
      <c r="E36" s="76" t="str">
        <f t="shared" si="0"/>
        <v/>
      </c>
      <c r="F36" s="66">
        <f t="shared" si="1"/>
        <v>0</v>
      </c>
      <c r="G36" s="75">
        <v>6.9292189400000002</v>
      </c>
      <c r="H36" s="75">
        <v>57.74</v>
      </c>
    </row>
    <row r="37" spans="1:8" ht="12.75" customHeight="1" x14ac:dyDescent="0.15">
      <c r="A37" s="74" t="s">
        <v>1806</v>
      </c>
      <c r="B37" s="74" t="s">
        <v>1794</v>
      </c>
      <c r="C37" s="75">
        <v>0</v>
      </c>
      <c r="D37" s="75">
        <v>0</v>
      </c>
      <c r="E37" s="76" t="str">
        <f t="shared" si="0"/>
        <v/>
      </c>
      <c r="F37" s="66">
        <f t="shared" si="1"/>
        <v>0</v>
      </c>
      <c r="G37" s="75">
        <v>0.45808116224954532</v>
      </c>
      <c r="H37" s="75">
        <v>211.6</v>
      </c>
    </row>
    <row r="38" spans="1:8" ht="12.75" customHeight="1" x14ac:dyDescent="0.15">
      <c r="A38" s="74" t="s">
        <v>1810</v>
      </c>
      <c r="B38" s="74" t="s">
        <v>1799</v>
      </c>
      <c r="C38" s="75">
        <v>0</v>
      </c>
      <c r="D38" s="75">
        <v>0</v>
      </c>
      <c r="E38" s="76" t="str">
        <f t="shared" si="0"/>
        <v/>
      </c>
      <c r="F38" s="66">
        <f t="shared" si="1"/>
        <v>0</v>
      </c>
      <c r="G38" s="75">
        <v>0.35472730098959998</v>
      </c>
      <c r="H38" s="75">
        <v>204.5</v>
      </c>
    </row>
    <row r="39" spans="1:8" ht="12.75" customHeight="1" x14ac:dyDescent="0.15">
      <c r="A39" s="74" t="s">
        <v>778</v>
      </c>
      <c r="B39" s="74" t="s">
        <v>781</v>
      </c>
      <c r="C39" s="75">
        <v>0</v>
      </c>
      <c r="D39" s="75">
        <v>0</v>
      </c>
      <c r="E39" s="76" t="str">
        <f t="shared" si="0"/>
        <v/>
      </c>
      <c r="F39" s="66">
        <f t="shared" si="1"/>
        <v>0</v>
      </c>
      <c r="G39" s="75">
        <v>5.4145579599999998</v>
      </c>
      <c r="H39" s="75">
        <v>78.89</v>
      </c>
    </row>
    <row r="40" spans="1:8" ht="12.75" customHeight="1" x14ac:dyDescent="0.15">
      <c r="A40" s="74" t="s">
        <v>1809</v>
      </c>
      <c r="B40" s="74" t="s">
        <v>1798</v>
      </c>
      <c r="C40" s="75">
        <v>0</v>
      </c>
      <c r="D40" s="75">
        <v>0</v>
      </c>
      <c r="E40" s="76" t="str">
        <f t="shared" si="0"/>
        <v/>
      </c>
      <c r="F40" s="66">
        <f t="shared" si="1"/>
        <v>0</v>
      </c>
      <c r="G40" s="75">
        <v>8.2501791840000005E-2</v>
      </c>
      <c r="H40" s="75">
        <v>26.14</v>
      </c>
    </row>
    <row r="41" spans="1:8" ht="12.75" customHeight="1" x14ac:dyDescent="0.15">
      <c r="A41" s="74" t="s">
        <v>1345</v>
      </c>
      <c r="B41" s="74" t="s">
        <v>1326</v>
      </c>
      <c r="C41" s="75">
        <v>0</v>
      </c>
      <c r="D41" s="75">
        <v>0</v>
      </c>
      <c r="E41" s="76" t="str">
        <f t="shared" si="0"/>
        <v/>
      </c>
      <c r="F41" s="66">
        <f t="shared" si="1"/>
        <v>0</v>
      </c>
      <c r="G41" s="75">
        <v>5.0637048</v>
      </c>
      <c r="H41" s="75">
        <v>83.57</v>
      </c>
    </row>
    <row r="42" spans="1:8" ht="12.75" customHeight="1" x14ac:dyDescent="0.15">
      <c r="A42" s="35"/>
      <c r="B42" s="36">
        <f>COUNTA(B7:B41)</f>
        <v>35</v>
      </c>
      <c r="C42" s="104">
        <f>SUM(C7:C41)</f>
        <v>128.42506371999994</v>
      </c>
      <c r="D42" s="119">
        <f>SUM(D7:D41)</f>
        <v>111.85061452999999</v>
      </c>
      <c r="E42" s="19">
        <f t="shared" si="0"/>
        <v>0.1481838008637355</v>
      </c>
      <c r="F42" s="96">
        <f>SUM(F7:F41)</f>
        <v>1.0000000000000007</v>
      </c>
      <c r="G42" s="98">
        <f>SUM(G7:G41)</f>
        <v>204.77523859447814</v>
      </c>
      <c r="H42" s="97"/>
    </row>
    <row r="43" spans="1:8" ht="12.75" customHeight="1" x14ac:dyDescent="0.15">
      <c r="A43" s="37"/>
      <c r="B43" s="37"/>
      <c r="C43" s="37"/>
      <c r="D43" s="37"/>
      <c r="E43" s="38"/>
      <c r="F43" s="61"/>
    </row>
    <row r="44" spans="1:8" ht="12.75" customHeight="1" x14ac:dyDescent="0.15">
      <c r="A44" s="43" t="s">
        <v>522</v>
      </c>
      <c r="B44" s="37"/>
      <c r="C44" s="37"/>
      <c r="D44" s="37"/>
      <c r="E44" s="38"/>
      <c r="F44" s="37"/>
      <c r="G44" s="86"/>
    </row>
    <row r="45" spans="1:8" ht="12.75" customHeight="1" x14ac:dyDescent="0.15">
      <c r="A45" s="37"/>
      <c r="B45" s="37"/>
      <c r="C45" s="37"/>
      <c r="D45" s="37"/>
      <c r="E45" s="38"/>
      <c r="F45" s="37"/>
    </row>
    <row r="46" spans="1:8" ht="12.75" customHeight="1" x14ac:dyDescent="0.15">
      <c r="A46" s="37"/>
      <c r="B46" s="37"/>
      <c r="C46" s="37"/>
      <c r="D46" s="37"/>
      <c r="E46" s="38"/>
      <c r="F46" s="37"/>
    </row>
    <row r="47" spans="1:8" ht="12.75" customHeight="1" x14ac:dyDescent="0.15">
      <c r="A47" s="37"/>
      <c r="B47" s="37"/>
      <c r="C47" s="37"/>
      <c r="D47" s="37"/>
    </row>
    <row r="48" spans="1:8" ht="12.75" customHeight="1" x14ac:dyDescent="0.15">
      <c r="A48" s="37"/>
      <c r="B48" s="37"/>
      <c r="C48" s="37"/>
      <c r="D48" s="37"/>
    </row>
    <row r="49" spans="1:4" ht="12.75" customHeight="1" x14ac:dyDescent="0.15">
      <c r="A49" s="37"/>
      <c r="B49" s="37"/>
      <c r="C49" s="37"/>
      <c r="D49" s="37"/>
    </row>
    <row r="50" spans="1:4" ht="12.75" customHeight="1" x14ac:dyDescent="0.15">
      <c r="A50" s="37"/>
      <c r="B50" s="37"/>
      <c r="C50" s="37"/>
      <c r="D50" s="37"/>
    </row>
    <row r="51" spans="1:4" ht="12.75" customHeight="1" x14ac:dyDescent="0.15">
      <c r="A51" s="37"/>
      <c r="B51" s="37"/>
      <c r="C51" s="37"/>
      <c r="D51" s="37"/>
    </row>
    <row r="52" spans="1:4" ht="12.75" customHeight="1" x14ac:dyDescent="0.15">
      <c r="A52" s="37"/>
      <c r="B52" s="37"/>
      <c r="C52" s="37"/>
      <c r="D52" s="37"/>
    </row>
    <row r="53" spans="1:4" ht="12.75" customHeight="1" x14ac:dyDescent="0.15">
      <c r="A53" s="37"/>
      <c r="B53" s="37"/>
      <c r="C53" s="37"/>
      <c r="D53" s="37"/>
    </row>
    <row r="54" spans="1:4" ht="12.75" customHeight="1" x14ac:dyDescent="0.15">
      <c r="A54" s="37"/>
      <c r="B54" s="37"/>
      <c r="C54" s="37"/>
      <c r="D54" s="3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801"/>
  <sheetViews>
    <sheetView showGridLines="0" workbookViewId="0"/>
  </sheetViews>
  <sheetFormatPr baseColWidth="10" defaultColWidth="9.1640625" defaultRowHeight="13" x14ac:dyDescent="0.15"/>
  <cols>
    <col min="1" max="1" width="55.83203125" style="141" bestFit="1" customWidth="1"/>
    <col min="2" max="2" width="19.33203125" style="141" customWidth="1"/>
    <col min="3" max="3" width="18.1640625" style="141" customWidth="1"/>
    <col min="4" max="4" width="35.33203125" style="141" bestFit="1" customWidth="1"/>
    <col min="5" max="16384" width="9.1640625" style="126"/>
  </cols>
  <sheetData>
    <row r="1" spans="1:4" ht="20" x14ac:dyDescent="0.2">
      <c r="A1" s="125" t="s">
        <v>1033</v>
      </c>
      <c r="B1" s="126"/>
      <c r="C1" s="126"/>
      <c r="D1" s="126"/>
    </row>
    <row r="2" spans="1:4" ht="16" x14ac:dyDescent="0.2">
      <c r="A2" s="127" t="s">
        <v>1842</v>
      </c>
      <c r="B2" s="126"/>
      <c r="C2" s="126"/>
      <c r="D2" s="126"/>
    </row>
    <row r="3" spans="1:4" x14ac:dyDescent="0.15">
      <c r="A3" s="128"/>
      <c r="B3" s="128"/>
      <c r="C3" s="128"/>
      <c r="D3" s="128"/>
    </row>
    <row r="4" spans="1:4" x14ac:dyDescent="0.15">
      <c r="A4" s="126"/>
      <c r="B4" s="126"/>
      <c r="C4" s="126"/>
      <c r="D4" s="126"/>
    </row>
    <row r="5" spans="1:4" x14ac:dyDescent="0.15">
      <c r="A5" s="129" t="s">
        <v>1228</v>
      </c>
      <c r="B5" s="130" t="s">
        <v>590</v>
      </c>
      <c r="C5" s="131" t="s">
        <v>118</v>
      </c>
      <c r="D5" s="130" t="s">
        <v>1943</v>
      </c>
    </row>
    <row r="6" spans="1:4" x14ac:dyDescent="0.15">
      <c r="A6" s="132"/>
      <c r="B6" s="132"/>
      <c r="C6" s="133"/>
      <c r="D6" s="132"/>
    </row>
    <row r="7" spans="1:4" x14ac:dyDescent="0.15">
      <c r="A7" s="135" t="s">
        <v>1102</v>
      </c>
      <c r="B7" s="134" t="s">
        <v>1103</v>
      </c>
      <c r="C7" s="135" t="s">
        <v>87</v>
      </c>
      <c r="D7" s="135" t="s">
        <v>921</v>
      </c>
    </row>
    <row r="8" spans="1:4" x14ac:dyDescent="0.15">
      <c r="A8" s="135" t="s">
        <v>1401</v>
      </c>
      <c r="B8" s="135" t="s">
        <v>367</v>
      </c>
      <c r="C8" s="135" t="s">
        <v>87</v>
      </c>
      <c r="D8" s="135" t="s">
        <v>1945</v>
      </c>
    </row>
    <row r="9" spans="1:4" x14ac:dyDescent="0.15">
      <c r="A9" s="135" t="s">
        <v>1402</v>
      </c>
      <c r="B9" s="135" t="s">
        <v>368</v>
      </c>
      <c r="C9" s="135" t="s">
        <v>87</v>
      </c>
      <c r="D9" s="135" t="s">
        <v>1945</v>
      </c>
    </row>
    <row r="10" spans="1:4" x14ac:dyDescent="0.15">
      <c r="A10" s="135" t="s">
        <v>1403</v>
      </c>
      <c r="B10" s="135" t="s">
        <v>366</v>
      </c>
      <c r="C10" s="135" t="s">
        <v>87</v>
      </c>
      <c r="D10" s="135" t="s">
        <v>1945</v>
      </c>
    </row>
    <row r="11" spans="1:4" x14ac:dyDescent="0.15">
      <c r="A11" s="135" t="s">
        <v>1404</v>
      </c>
      <c r="B11" s="135" t="s">
        <v>369</v>
      </c>
      <c r="C11" s="135" t="s">
        <v>87</v>
      </c>
      <c r="D11" s="135" t="s">
        <v>1945</v>
      </c>
    </row>
    <row r="12" spans="1:4" x14ac:dyDescent="0.15">
      <c r="A12" s="135" t="s">
        <v>130</v>
      </c>
      <c r="B12" s="135" t="s">
        <v>523</v>
      </c>
      <c r="C12" s="135" t="s">
        <v>87</v>
      </c>
      <c r="D12" s="135" t="s">
        <v>1944</v>
      </c>
    </row>
    <row r="13" spans="1:4" x14ac:dyDescent="0.15">
      <c r="A13" s="135"/>
      <c r="B13" s="135"/>
      <c r="C13" s="135"/>
      <c r="D13" s="135" t="s">
        <v>921</v>
      </c>
    </row>
    <row r="14" spans="1:4" x14ac:dyDescent="0.15">
      <c r="A14" s="135"/>
      <c r="B14" s="135"/>
      <c r="C14" s="135"/>
      <c r="D14" s="135" t="s">
        <v>1947</v>
      </c>
    </row>
    <row r="15" spans="1:4" x14ac:dyDescent="0.15">
      <c r="A15" s="135"/>
      <c r="B15" s="135"/>
      <c r="C15" s="135"/>
      <c r="D15" s="135" t="s">
        <v>1948</v>
      </c>
    </row>
    <row r="16" spans="1:4" x14ac:dyDescent="0.15">
      <c r="A16" s="135" t="s">
        <v>1405</v>
      </c>
      <c r="B16" s="135" t="s">
        <v>355</v>
      </c>
      <c r="C16" s="135" t="s">
        <v>87</v>
      </c>
      <c r="D16" s="135" t="s">
        <v>921</v>
      </c>
    </row>
    <row r="17" spans="1:4" x14ac:dyDescent="0.15">
      <c r="A17" s="135" t="s">
        <v>524</v>
      </c>
      <c r="B17" s="135" t="s">
        <v>525</v>
      </c>
      <c r="C17" s="135" t="s">
        <v>87</v>
      </c>
      <c r="D17" s="135" t="s">
        <v>921</v>
      </c>
    </row>
    <row r="18" spans="1:4" x14ac:dyDescent="0.15">
      <c r="A18" s="135" t="s">
        <v>289</v>
      </c>
      <c r="B18" s="135" t="s">
        <v>810</v>
      </c>
      <c r="C18" s="135" t="s">
        <v>87</v>
      </c>
      <c r="D18" s="135" t="s">
        <v>922</v>
      </c>
    </row>
    <row r="19" spans="1:4" x14ac:dyDescent="0.15">
      <c r="A19" s="135" t="s">
        <v>290</v>
      </c>
      <c r="B19" s="135" t="s">
        <v>811</v>
      </c>
      <c r="C19" s="135" t="s">
        <v>87</v>
      </c>
      <c r="D19" s="135" t="s">
        <v>922</v>
      </c>
    </row>
    <row r="20" spans="1:4" x14ac:dyDescent="0.15">
      <c r="A20" s="135" t="s">
        <v>1087</v>
      </c>
      <c r="B20" s="135" t="s">
        <v>1089</v>
      </c>
      <c r="C20" s="135" t="s">
        <v>87</v>
      </c>
      <c r="D20" s="135" t="s">
        <v>921</v>
      </c>
    </row>
    <row r="21" spans="1:4" x14ac:dyDescent="0.15">
      <c r="A21" s="135" t="s">
        <v>1406</v>
      </c>
      <c r="B21" s="135" t="s">
        <v>818</v>
      </c>
      <c r="C21" s="135" t="s">
        <v>87</v>
      </c>
      <c r="D21" s="135" t="s">
        <v>1944</v>
      </c>
    </row>
    <row r="22" spans="1:4" x14ac:dyDescent="0.15">
      <c r="A22" s="135"/>
      <c r="B22" s="135"/>
      <c r="C22" s="135"/>
      <c r="D22" s="135" t="s">
        <v>922</v>
      </c>
    </row>
    <row r="23" spans="1:4" x14ac:dyDescent="0.15">
      <c r="A23" s="135" t="s">
        <v>1098</v>
      </c>
      <c r="B23" s="135" t="s">
        <v>1099</v>
      </c>
      <c r="C23" s="135" t="s">
        <v>87</v>
      </c>
      <c r="D23" s="135" t="s">
        <v>922</v>
      </c>
    </row>
    <row r="24" spans="1:4" x14ac:dyDescent="0.15">
      <c r="A24" s="135" t="s">
        <v>1407</v>
      </c>
      <c r="B24" s="135" t="s">
        <v>812</v>
      </c>
      <c r="C24" s="135" t="s">
        <v>87</v>
      </c>
      <c r="D24" s="135" t="s">
        <v>1944</v>
      </c>
    </row>
    <row r="25" spans="1:4" x14ac:dyDescent="0.15">
      <c r="A25" s="135"/>
      <c r="B25" s="135"/>
      <c r="C25" s="135"/>
      <c r="D25" s="135" t="s">
        <v>922</v>
      </c>
    </row>
    <row r="26" spans="1:4" x14ac:dyDescent="0.15">
      <c r="A26" s="135" t="s">
        <v>1408</v>
      </c>
      <c r="B26" s="135" t="s">
        <v>813</v>
      </c>
      <c r="C26" s="135" t="s">
        <v>87</v>
      </c>
      <c r="D26" s="135" t="s">
        <v>1944</v>
      </c>
    </row>
    <row r="27" spans="1:4" x14ac:dyDescent="0.15">
      <c r="A27" s="135"/>
      <c r="B27" s="135"/>
      <c r="C27" s="135"/>
      <c r="D27" s="135" t="s">
        <v>922</v>
      </c>
    </row>
    <row r="28" spans="1:4" x14ac:dyDescent="0.15">
      <c r="A28" s="135" t="s">
        <v>1409</v>
      </c>
      <c r="B28" s="135" t="s">
        <v>814</v>
      </c>
      <c r="C28" s="135" t="s">
        <v>87</v>
      </c>
      <c r="D28" s="135" t="s">
        <v>1944</v>
      </c>
    </row>
    <row r="29" spans="1:4" x14ac:dyDescent="0.15">
      <c r="A29" s="135"/>
      <c r="B29" s="135"/>
      <c r="C29" s="135"/>
      <c r="D29" s="135" t="s">
        <v>922</v>
      </c>
    </row>
    <row r="30" spans="1:4" x14ac:dyDescent="0.15">
      <c r="A30" s="135" t="s">
        <v>1410</v>
      </c>
      <c r="B30" s="135" t="s">
        <v>815</v>
      </c>
      <c r="C30" s="135" t="s">
        <v>87</v>
      </c>
      <c r="D30" s="135" t="s">
        <v>1944</v>
      </c>
    </row>
    <row r="31" spans="1:4" x14ac:dyDescent="0.15">
      <c r="A31" s="135"/>
      <c r="B31" s="135"/>
      <c r="C31" s="135"/>
      <c r="D31" s="135" t="s">
        <v>922</v>
      </c>
    </row>
    <row r="32" spans="1:4" x14ac:dyDescent="0.15">
      <c r="A32" s="135" t="s">
        <v>1411</v>
      </c>
      <c r="B32" s="135" t="s">
        <v>816</v>
      </c>
      <c r="C32" s="135" t="s">
        <v>87</v>
      </c>
      <c r="D32" s="135" t="s">
        <v>1944</v>
      </c>
    </row>
    <row r="33" spans="1:4" x14ac:dyDescent="0.15">
      <c r="A33" s="135"/>
      <c r="B33" s="135"/>
      <c r="C33" s="135"/>
      <c r="D33" s="135" t="s">
        <v>922</v>
      </c>
    </row>
    <row r="34" spans="1:4" x14ac:dyDescent="0.15">
      <c r="A34" s="135" t="s">
        <v>1412</v>
      </c>
      <c r="B34" s="135" t="s">
        <v>817</v>
      </c>
      <c r="C34" s="135" t="s">
        <v>87</v>
      </c>
      <c r="D34" s="135" t="s">
        <v>1944</v>
      </c>
    </row>
    <row r="35" spans="1:4" x14ac:dyDescent="0.15">
      <c r="A35" s="135"/>
      <c r="B35" s="135"/>
      <c r="C35" s="135"/>
      <c r="D35" s="135" t="s">
        <v>922</v>
      </c>
    </row>
    <row r="36" spans="1:4" x14ac:dyDescent="0.15">
      <c r="A36" s="135" t="s">
        <v>131</v>
      </c>
      <c r="B36" s="135" t="s">
        <v>526</v>
      </c>
      <c r="C36" s="135" t="s">
        <v>87</v>
      </c>
      <c r="D36" s="135" t="s">
        <v>921</v>
      </c>
    </row>
    <row r="37" spans="1:4" x14ac:dyDescent="0.15">
      <c r="A37" s="135" t="s">
        <v>527</v>
      </c>
      <c r="B37" s="136" t="s">
        <v>528</v>
      </c>
      <c r="C37" s="135" t="s">
        <v>87</v>
      </c>
      <c r="D37" s="135" t="s">
        <v>921</v>
      </c>
    </row>
    <row r="38" spans="1:4" x14ac:dyDescent="0.15">
      <c r="A38" s="135" t="s">
        <v>529</v>
      </c>
      <c r="B38" s="142" t="s">
        <v>530</v>
      </c>
      <c r="C38" s="135" t="s">
        <v>87</v>
      </c>
      <c r="D38" s="135" t="s">
        <v>921</v>
      </c>
    </row>
    <row r="39" spans="1:4" x14ac:dyDescent="0.15">
      <c r="A39" s="135" t="s">
        <v>1413</v>
      </c>
      <c r="B39" s="135" t="s">
        <v>370</v>
      </c>
      <c r="C39" s="135" t="s">
        <v>87</v>
      </c>
      <c r="D39" s="135" t="s">
        <v>921</v>
      </c>
    </row>
    <row r="40" spans="1:4" x14ac:dyDescent="0.15">
      <c r="A40" s="135" t="s">
        <v>531</v>
      </c>
      <c r="B40" s="135" t="s">
        <v>532</v>
      </c>
      <c r="C40" s="135" t="s">
        <v>87</v>
      </c>
      <c r="D40" s="135" t="s">
        <v>921</v>
      </c>
    </row>
    <row r="41" spans="1:4" x14ac:dyDescent="0.15">
      <c r="A41" s="135" t="s">
        <v>1414</v>
      </c>
      <c r="B41" s="135" t="s">
        <v>341</v>
      </c>
      <c r="C41" s="135" t="s">
        <v>87</v>
      </c>
      <c r="D41" s="135" t="s">
        <v>921</v>
      </c>
    </row>
    <row r="42" spans="1:4" x14ac:dyDescent="0.15">
      <c r="A42" s="135" t="s">
        <v>533</v>
      </c>
      <c r="B42" s="135" t="s">
        <v>534</v>
      </c>
      <c r="C42" s="135" t="s">
        <v>87</v>
      </c>
      <c r="D42" s="135" t="s">
        <v>921</v>
      </c>
    </row>
    <row r="43" spans="1:4" x14ac:dyDescent="0.15">
      <c r="A43" s="135" t="s">
        <v>1415</v>
      </c>
      <c r="B43" s="135" t="s">
        <v>819</v>
      </c>
      <c r="C43" s="135" t="s">
        <v>87</v>
      </c>
      <c r="D43" s="135" t="s">
        <v>921</v>
      </c>
    </row>
    <row r="44" spans="1:4" x14ac:dyDescent="0.15">
      <c r="A44" s="135" t="s">
        <v>535</v>
      </c>
      <c r="B44" s="135" t="s">
        <v>536</v>
      </c>
      <c r="C44" s="135" t="s">
        <v>87</v>
      </c>
      <c r="D44" s="135" t="s">
        <v>921</v>
      </c>
    </row>
    <row r="45" spans="1:4" x14ac:dyDescent="0.15">
      <c r="A45" s="135" t="s">
        <v>1416</v>
      </c>
      <c r="B45" s="135" t="s">
        <v>820</v>
      </c>
      <c r="C45" s="135" t="s">
        <v>87</v>
      </c>
      <c r="D45" s="135" t="s">
        <v>921</v>
      </c>
    </row>
    <row r="46" spans="1:4" x14ac:dyDescent="0.15">
      <c r="A46" s="135" t="s">
        <v>1417</v>
      </c>
      <c r="B46" s="135" t="s">
        <v>821</v>
      </c>
      <c r="C46" s="135" t="s">
        <v>87</v>
      </c>
      <c r="D46" s="135" t="s">
        <v>921</v>
      </c>
    </row>
    <row r="47" spans="1:4" x14ac:dyDescent="0.15">
      <c r="A47" s="135" t="s">
        <v>1418</v>
      </c>
      <c r="B47" s="135" t="s">
        <v>822</v>
      </c>
      <c r="C47" s="135" t="s">
        <v>87</v>
      </c>
      <c r="D47" s="135" t="s">
        <v>921</v>
      </c>
    </row>
    <row r="48" spans="1:4" x14ac:dyDescent="0.15">
      <c r="A48" s="135" t="s">
        <v>1419</v>
      </c>
      <c r="B48" s="135" t="s">
        <v>371</v>
      </c>
      <c r="C48" s="135" t="s">
        <v>87</v>
      </c>
      <c r="D48" s="135" t="s">
        <v>921</v>
      </c>
    </row>
    <row r="49" spans="1:4" x14ac:dyDescent="0.15">
      <c r="A49" s="135" t="s">
        <v>1420</v>
      </c>
      <c r="B49" s="135" t="s">
        <v>823</v>
      </c>
      <c r="C49" s="135" t="s">
        <v>87</v>
      </c>
      <c r="D49" s="135" t="s">
        <v>1944</v>
      </c>
    </row>
    <row r="50" spans="1:4" x14ac:dyDescent="0.15">
      <c r="A50" s="135"/>
      <c r="B50" s="135"/>
      <c r="C50" s="135"/>
      <c r="D50" s="135" t="s">
        <v>921</v>
      </c>
    </row>
    <row r="51" spans="1:4" x14ac:dyDescent="0.15">
      <c r="A51" s="135" t="s">
        <v>1421</v>
      </c>
      <c r="B51" s="135" t="s">
        <v>824</v>
      </c>
      <c r="C51" s="135" t="s">
        <v>87</v>
      </c>
      <c r="D51" s="135" t="s">
        <v>921</v>
      </c>
    </row>
    <row r="52" spans="1:4" x14ac:dyDescent="0.15">
      <c r="A52" s="135" t="s">
        <v>1422</v>
      </c>
      <c r="B52" s="135" t="s">
        <v>825</v>
      </c>
      <c r="C52" s="135" t="s">
        <v>87</v>
      </c>
      <c r="D52" s="135" t="s">
        <v>921</v>
      </c>
    </row>
    <row r="53" spans="1:4" x14ac:dyDescent="0.15">
      <c r="A53" s="135" t="s">
        <v>1423</v>
      </c>
      <c r="B53" s="135" t="s">
        <v>826</v>
      </c>
      <c r="C53" s="135" t="s">
        <v>87</v>
      </c>
      <c r="D53" s="135" t="s">
        <v>921</v>
      </c>
    </row>
    <row r="54" spans="1:4" x14ac:dyDescent="0.15">
      <c r="A54" s="135" t="s">
        <v>1424</v>
      </c>
      <c r="B54" s="135" t="s">
        <v>827</v>
      </c>
      <c r="C54" s="135" t="s">
        <v>87</v>
      </c>
      <c r="D54" s="135" t="s">
        <v>921</v>
      </c>
    </row>
    <row r="55" spans="1:4" x14ac:dyDescent="0.15">
      <c r="A55" s="135" t="s">
        <v>1425</v>
      </c>
      <c r="B55" s="135" t="s">
        <v>828</v>
      </c>
      <c r="C55" s="135" t="s">
        <v>87</v>
      </c>
      <c r="D55" s="135" t="s">
        <v>921</v>
      </c>
    </row>
    <row r="56" spans="1:4" x14ac:dyDescent="0.15">
      <c r="A56" s="135" t="s">
        <v>1426</v>
      </c>
      <c r="B56" s="135" t="s">
        <v>829</v>
      </c>
      <c r="C56" s="135" t="s">
        <v>87</v>
      </c>
      <c r="D56" s="135" t="s">
        <v>921</v>
      </c>
    </row>
    <row r="57" spans="1:4" x14ac:dyDescent="0.15">
      <c r="A57" s="135" t="s">
        <v>1427</v>
      </c>
      <c r="B57" s="135" t="s">
        <v>830</v>
      </c>
      <c r="C57" s="135" t="s">
        <v>87</v>
      </c>
      <c r="D57" s="135" t="s">
        <v>921</v>
      </c>
    </row>
    <row r="58" spans="1:4" x14ac:dyDescent="0.15">
      <c r="A58" s="135" t="s">
        <v>537</v>
      </c>
      <c r="B58" s="135" t="s">
        <v>538</v>
      </c>
      <c r="C58" s="135" t="s">
        <v>87</v>
      </c>
      <c r="D58" s="135" t="s">
        <v>1944</v>
      </c>
    </row>
    <row r="59" spans="1:4" x14ac:dyDescent="0.15">
      <c r="A59" s="135"/>
      <c r="B59" s="135"/>
      <c r="C59" s="135"/>
      <c r="D59" s="135" t="s">
        <v>921</v>
      </c>
    </row>
    <row r="60" spans="1:4" x14ac:dyDescent="0.15">
      <c r="A60" s="135" t="s">
        <v>539</v>
      </c>
      <c r="B60" s="135" t="s">
        <v>540</v>
      </c>
      <c r="C60" s="135" t="s">
        <v>87</v>
      </c>
      <c r="D60" s="135" t="s">
        <v>921</v>
      </c>
    </row>
    <row r="61" spans="1:4" x14ac:dyDescent="0.15">
      <c r="A61" s="135" t="s">
        <v>541</v>
      </c>
      <c r="B61" s="135" t="s">
        <v>542</v>
      </c>
      <c r="C61" s="135" t="s">
        <v>87</v>
      </c>
      <c r="D61" s="135" t="s">
        <v>1944</v>
      </c>
    </row>
    <row r="62" spans="1:4" x14ac:dyDescent="0.15">
      <c r="A62" s="135"/>
      <c r="B62" s="135"/>
      <c r="C62" s="135"/>
      <c r="D62" s="135" t="s">
        <v>921</v>
      </c>
    </row>
    <row r="63" spans="1:4" x14ac:dyDescent="0.15">
      <c r="A63" s="135" t="s">
        <v>1428</v>
      </c>
      <c r="B63" s="135" t="s">
        <v>346</v>
      </c>
      <c r="C63" s="135" t="s">
        <v>87</v>
      </c>
      <c r="D63" s="135" t="s">
        <v>921</v>
      </c>
    </row>
    <row r="64" spans="1:4" x14ac:dyDescent="0.15">
      <c r="A64" s="135" t="s">
        <v>543</v>
      </c>
      <c r="B64" s="135" t="s">
        <v>544</v>
      </c>
      <c r="C64" s="135" t="s">
        <v>87</v>
      </c>
      <c r="D64" s="135" t="s">
        <v>1944</v>
      </c>
    </row>
    <row r="65" spans="1:4" x14ac:dyDescent="0.15">
      <c r="A65" s="135"/>
      <c r="B65" s="135"/>
      <c r="C65" s="135"/>
      <c r="D65" s="135" t="s">
        <v>921</v>
      </c>
    </row>
    <row r="66" spans="1:4" x14ac:dyDescent="0.15">
      <c r="A66" s="135" t="s">
        <v>1441</v>
      </c>
      <c r="B66" s="135" t="s">
        <v>352</v>
      </c>
      <c r="C66" s="135" t="s">
        <v>87</v>
      </c>
      <c r="D66" s="135" t="s">
        <v>921</v>
      </c>
    </row>
    <row r="67" spans="1:4" x14ac:dyDescent="0.15">
      <c r="A67" s="135"/>
      <c r="B67" s="135"/>
      <c r="C67" s="135"/>
      <c r="D67" s="135" t="s">
        <v>923</v>
      </c>
    </row>
    <row r="68" spans="1:4" x14ac:dyDescent="0.15">
      <c r="A68" s="135" t="s">
        <v>1442</v>
      </c>
      <c r="B68" s="135" t="s">
        <v>372</v>
      </c>
      <c r="C68" s="135" t="s">
        <v>87</v>
      </c>
      <c r="D68" s="135" t="s">
        <v>921</v>
      </c>
    </row>
    <row r="69" spans="1:4" x14ac:dyDescent="0.15">
      <c r="A69" s="135" t="s">
        <v>545</v>
      </c>
      <c r="B69" s="135" t="s">
        <v>546</v>
      </c>
      <c r="C69" s="135" t="s">
        <v>87</v>
      </c>
      <c r="D69" s="135" t="s">
        <v>921</v>
      </c>
    </row>
    <row r="70" spans="1:4" x14ac:dyDescent="0.15">
      <c r="A70" s="135" t="s">
        <v>1443</v>
      </c>
      <c r="B70" s="135" t="s">
        <v>373</v>
      </c>
      <c r="C70" s="135" t="s">
        <v>87</v>
      </c>
      <c r="D70" s="135" t="s">
        <v>921</v>
      </c>
    </row>
    <row r="71" spans="1:4" x14ac:dyDescent="0.15">
      <c r="A71" s="135" t="s">
        <v>547</v>
      </c>
      <c r="B71" s="135" t="s">
        <v>548</v>
      </c>
      <c r="C71" s="135" t="s">
        <v>87</v>
      </c>
      <c r="D71" s="135" t="s">
        <v>921</v>
      </c>
    </row>
    <row r="72" spans="1:4" x14ac:dyDescent="0.15">
      <c r="A72" s="135" t="s">
        <v>549</v>
      </c>
      <c r="B72" s="136" t="s">
        <v>550</v>
      </c>
      <c r="C72" s="136" t="s">
        <v>87</v>
      </c>
      <c r="D72" s="136" t="s">
        <v>921</v>
      </c>
    </row>
    <row r="73" spans="1:4" x14ac:dyDescent="0.15">
      <c r="A73" s="135" t="s">
        <v>1444</v>
      </c>
      <c r="B73" s="135" t="s">
        <v>360</v>
      </c>
      <c r="C73" s="135" t="s">
        <v>87</v>
      </c>
      <c r="D73" s="135" t="s">
        <v>921</v>
      </c>
    </row>
    <row r="74" spans="1:4" x14ac:dyDescent="0.15">
      <c r="A74" s="135" t="s">
        <v>1070</v>
      </c>
      <c r="B74" s="135" t="s">
        <v>1071</v>
      </c>
      <c r="C74" s="135" t="s">
        <v>87</v>
      </c>
      <c r="D74" s="135" t="s">
        <v>921</v>
      </c>
    </row>
    <row r="75" spans="1:4" x14ac:dyDescent="0.15">
      <c r="A75" s="135"/>
      <c r="B75" s="135"/>
      <c r="C75" s="135"/>
      <c r="D75" s="135" t="s">
        <v>1948</v>
      </c>
    </row>
    <row r="76" spans="1:4" x14ac:dyDescent="0.15">
      <c r="A76" s="135" t="s">
        <v>1445</v>
      </c>
      <c r="B76" s="135" t="s">
        <v>374</v>
      </c>
      <c r="C76" s="135" t="s">
        <v>87</v>
      </c>
      <c r="D76" s="135" t="s">
        <v>921</v>
      </c>
    </row>
    <row r="77" spans="1:4" x14ac:dyDescent="0.15">
      <c r="A77" s="135" t="s">
        <v>1072</v>
      </c>
      <c r="B77" s="135" t="s">
        <v>1073</v>
      </c>
      <c r="C77" s="135" t="s">
        <v>87</v>
      </c>
      <c r="D77" s="135" t="s">
        <v>921</v>
      </c>
    </row>
    <row r="78" spans="1:4" x14ac:dyDescent="0.15">
      <c r="A78" s="135" t="s">
        <v>551</v>
      </c>
      <c r="B78" s="135" t="s">
        <v>552</v>
      </c>
      <c r="C78" s="135" t="s">
        <v>87</v>
      </c>
      <c r="D78" s="135" t="s">
        <v>921</v>
      </c>
    </row>
    <row r="79" spans="1:4" x14ac:dyDescent="0.15">
      <c r="A79" s="135" t="s">
        <v>132</v>
      </c>
      <c r="B79" s="135" t="s">
        <v>553</v>
      </c>
      <c r="C79" s="135" t="s">
        <v>87</v>
      </c>
      <c r="D79" s="135" t="s">
        <v>921</v>
      </c>
    </row>
    <row r="80" spans="1:4" x14ac:dyDescent="0.15">
      <c r="A80" s="135" t="s">
        <v>1446</v>
      </c>
      <c r="B80" s="135" t="s">
        <v>365</v>
      </c>
      <c r="C80" s="135" t="s">
        <v>87</v>
      </c>
      <c r="D80" s="135" t="s">
        <v>1944</v>
      </c>
    </row>
    <row r="81" spans="1:4" x14ac:dyDescent="0.15">
      <c r="A81" s="135"/>
      <c r="B81" s="135"/>
      <c r="C81" s="135"/>
      <c r="D81" s="135" t="s">
        <v>922</v>
      </c>
    </row>
    <row r="82" spans="1:4" x14ac:dyDescent="0.15">
      <c r="A82" s="135" t="s">
        <v>1447</v>
      </c>
      <c r="B82" s="135" t="s">
        <v>349</v>
      </c>
      <c r="C82" s="135" t="s">
        <v>87</v>
      </c>
      <c r="D82" s="135" t="s">
        <v>1944</v>
      </c>
    </row>
    <row r="83" spans="1:4" x14ac:dyDescent="0.15">
      <c r="A83" s="135"/>
      <c r="B83" s="135"/>
      <c r="C83" s="135"/>
      <c r="D83" s="135" t="s">
        <v>922</v>
      </c>
    </row>
    <row r="84" spans="1:4" x14ac:dyDescent="0.15">
      <c r="A84" s="135" t="s">
        <v>1448</v>
      </c>
      <c r="B84" s="135" t="s">
        <v>375</v>
      </c>
      <c r="C84" s="135" t="s">
        <v>87</v>
      </c>
      <c r="D84" s="135" t="s">
        <v>1944</v>
      </c>
    </row>
    <row r="85" spans="1:4" x14ac:dyDescent="0.15">
      <c r="A85" s="135"/>
      <c r="B85" s="135"/>
      <c r="C85" s="135"/>
      <c r="D85" s="135" t="s">
        <v>922</v>
      </c>
    </row>
    <row r="86" spans="1:4" x14ac:dyDescent="0.15">
      <c r="A86" s="135" t="s">
        <v>1449</v>
      </c>
      <c r="B86" s="135" t="s">
        <v>358</v>
      </c>
      <c r="C86" s="135" t="s">
        <v>87</v>
      </c>
      <c r="D86" s="135" t="s">
        <v>1944</v>
      </c>
    </row>
    <row r="87" spans="1:4" x14ac:dyDescent="0.15">
      <c r="A87" s="135"/>
      <c r="B87" s="135"/>
      <c r="C87" s="135"/>
      <c r="D87" s="135" t="s">
        <v>922</v>
      </c>
    </row>
    <row r="88" spans="1:4" x14ac:dyDescent="0.15">
      <c r="A88" s="135" t="s">
        <v>1450</v>
      </c>
      <c r="B88" s="135" t="s">
        <v>376</v>
      </c>
      <c r="C88" s="135" t="s">
        <v>87</v>
      </c>
      <c r="D88" s="135" t="s">
        <v>1944</v>
      </c>
    </row>
    <row r="89" spans="1:4" x14ac:dyDescent="0.15">
      <c r="A89" s="135"/>
      <c r="B89" s="135"/>
      <c r="C89" s="135"/>
      <c r="D89" s="135" t="s">
        <v>922</v>
      </c>
    </row>
    <row r="90" spans="1:4" x14ac:dyDescent="0.15">
      <c r="A90" s="135" t="s">
        <v>1451</v>
      </c>
      <c r="B90" s="135" t="s">
        <v>359</v>
      </c>
      <c r="C90" s="135" t="s">
        <v>87</v>
      </c>
      <c r="D90" s="135" t="s">
        <v>1944</v>
      </c>
    </row>
    <row r="91" spans="1:4" x14ac:dyDescent="0.15">
      <c r="A91" s="135"/>
      <c r="B91" s="135"/>
      <c r="C91" s="135"/>
      <c r="D91" s="135" t="s">
        <v>922</v>
      </c>
    </row>
    <row r="92" spans="1:4" x14ac:dyDescent="0.15">
      <c r="A92" s="135" t="s">
        <v>1667</v>
      </c>
      <c r="B92" s="135" t="s">
        <v>1668</v>
      </c>
      <c r="C92" s="135" t="s">
        <v>88</v>
      </c>
      <c r="D92" s="135" t="s">
        <v>1944</v>
      </c>
    </row>
    <row r="93" spans="1:4" x14ac:dyDescent="0.15">
      <c r="A93" s="135" t="s">
        <v>97</v>
      </c>
      <c r="B93" s="135" t="s">
        <v>98</v>
      </c>
      <c r="C93" s="135" t="s">
        <v>88</v>
      </c>
      <c r="D93" s="135" t="s">
        <v>1944</v>
      </c>
    </row>
    <row r="94" spans="1:4" x14ac:dyDescent="0.15">
      <c r="A94" s="135" t="s">
        <v>99</v>
      </c>
      <c r="B94" s="135" t="s">
        <v>100</v>
      </c>
      <c r="C94" s="135" t="s">
        <v>88</v>
      </c>
      <c r="D94" s="135" t="s">
        <v>1944</v>
      </c>
    </row>
    <row r="95" spans="1:4" x14ac:dyDescent="0.15">
      <c r="A95" s="135" t="s">
        <v>101</v>
      </c>
      <c r="B95" s="135" t="s">
        <v>102</v>
      </c>
      <c r="C95" s="135" t="s">
        <v>88</v>
      </c>
      <c r="D95" s="135" t="s">
        <v>1944</v>
      </c>
    </row>
    <row r="96" spans="1:4" x14ac:dyDescent="0.15">
      <c r="A96" s="135" t="s">
        <v>996</v>
      </c>
      <c r="B96" s="135" t="s">
        <v>997</v>
      </c>
      <c r="C96" s="135" t="s">
        <v>88</v>
      </c>
      <c r="D96" s="135" t="s">
        <v>1944</v>
      </c>
    </row>
    <row r="97" spans="1:4" x14ac:dyDescent="0.15">
      <c r="A97" s="135" t="s">
        <v>998</v>
      </c>
      <c r="B97" s="135" t="s">
        <v>999</v>
      </c>
      <c r="C97" s="135" t="s">
        <v>88</v>
      </c>
      <c r="D97" s="135" t="s">
        <v>1944</v>
      </c>
    </row>
    <row r="98" spans="1:4" x14ac:dyDescent="0.15">
      <c r="A98" s="135" t="s">
        <v>986</v>
      </c>
      <c r="B98" s="135" t="s">
        <v>987</v>
      </c>
      <c r="C98" s="135" t="s">
        <v>88</v>
      </c>
      <c r="D98" s="135" t="s">
        <v>1944</v>
      </c>
    </row>
    <row r="99" spans="1:4" x14ac:dyDescent="0.15">
      <c r="A99" s="135" t="s">
        <v>915</v>
      </c>
      <c r="B99" s="135" t="s">
        <v>916</v>
      </c>
      <c r="C99" s="135" t="s">
        <v>88</v>
      </c>
      <c r="D99" s="135" t="s">
        <v>1944</v>
      </c>
    </row>
    <row r="100" spans="1:4" x14ac:dyDescent="0.15">
      <c r="A100" s="135" t="s">
        <v>460</v>
      </c>
      <c r="B100" s="135" t="s">
        <v>461</v>
      </c>
      <c r="C100" s="135" t="s">
        <v>88</v>
      </c>
      <c r="D100" s="135" t="s">
        <v>1944</v>
      </c>
    </row>
    <row r="101" spans="1:4" x14ac:dyDescent="0.15">
      <c r="A101" s="135" t="s">
        <v>1364</v>
      </c>
      <c r="B101" s="135" t="s">
        <v>1365</v>
      </c>
      <c r="C101" s="135" t="s">
        <v>88</v>
      </c>
      <c r="D101" s="135" t="s">
        <v>1944</v>
      </c>
    </row>
    <row r="102" spans="1:4" x14ac:dyDescent="0.15">
      <c r="A102" s="135" t="s">
        <v>1366</v>
      </c>
      <c r="B102" s="135" t="s">
        <v>1367</v>
      </c>
      <c r="C102" s="135" t="s">
        <v>88</v>
      </c>
      <c r="D102" s="135" t="s">
        <v>1944</v>
      </c>
    </row>
    <row r="103" spans="1:4" x14ac:dyDescent="0.15">
      <c r="A103" s="135" t="s">
        <v>1782</v>
      </c>
      <c r="B103" s="135" t="s">
        <v>1775</v>
      </c>
      <c r="C103" s="135" t="s">
        <v>88</v>
      </c>
      <c r="D103" s="135" t="s">
        <v>1944</v>
      </c>
    </row>
    <row r="104" spans="1:4" x14ac:dyDescent="0.15">
      <c r="A104" s="135" t="s">
        <v>1298</v>
      </c>
      <c r="B104" s="135" t="s">
        <v>1299</v>
      </c>
      <c r="C104" s="135" t="s">
        <v>88</v>
      </c>
      <c r="D104" s="135" t="s">
        <v>1944</v>
      </c>
    </row>
    <row r="105" spans="1:4" x14ac:dyDescent="0.15">
      <c r="A105" s="135"/>
      <c r="B105" s="136"/>
      <c r="C105" s="135"/>
      <c r="D105" s="135" t="s">
        <v>924</v>
      </c>
    </row>
    <row r="106" spans="1:4" x14ac:dyDescent="0.15">
      <c r="A106" s="135" t="s">
        <v>925</v>
      </c>
      <c r="B106" s="142" t="s">
        <v>1359</v>
      </c>
      <c r="C106" s="135" t="s">
        <v>88</v>
      </c>
      <c r="D106" s="135" t="s">
        <v>1944</v>
      </c>
    </row>
    <row r="107" spans="1:4" x14ac:dyDescent="0.15">
      <c r="A107" s="135" t="s">
        <v>926</v>
      </c>
      <c r="B107" s="135" t="s">
        <v>1666</v>
      </c>
      <c r="C107" s="135" t="s">
        <v>88</v>
      </c>
      <c r="D107" s="135" t="s">
        <v>1944</v>
      </c>
    </row>
    <row r="108" spans="1:4" x14ac:dyDescent="0.15">
      <c r="A108" s="135" t="s">
        <v>927</v>
      </c>
      <c r="B108" s="135" t="s">
        <v>1665</v>
      </c>
      <c r="C108" s="135" t="s">
        <v>88</v>
      </c>
      <c r="D108" s="135" t="s">
        <v>1944</v>
      </c>
    </row>
    <row r="109" spans="1:4" x14ac:dyDescent="0.15">
      <c r="A109" s="135" t="s">
        <v>1784</v>
      </c>
      <c r="B109" s="135" t="s">
        <v>1777</v>
      </c>
      <c r="C109" s="135" t="s">
        <v>88</v>
      </c>
      <c r="D109" s="135" t="s">
        <v>1944</v>
      </c>
    </row>
    <row r="110" spans="1:4" x14ac:dyDescent="0.15">
      <c r="A110" s="135" t="s">
        <v>928</v>
      </c>
      <c r="B110" s="135" t="s">
        <v>1300</v>
      </c>
      <c r="C110" s="135" t="s">
        <v>88</v>
      </c>
      <c r="D110" s="135" t="s">
        <v>1944</v>
      </c>
    </row>
    <row r="111" spans="1:4" x14ac:dyDescent="0.15">
      <c r="A111" s="135"/>
      <c r="B111" s="135"/>
      <c r="C111" s="135"/>
      <c r="D111" s="135" t="s">
        <v>924</v>
      </c>
    </row>
    <row r="112" spans="1:4" x14ac:dyDescent="0.15">
      <c r="A112" s="135" t="s">
        <v>929</v>
      </c>
      <c r="B112" s="135" t="s">
        <v>1301</v>
      </c>
      <c r="C112" s="135" t="s">
        <v>88</v>
      </c>
      <c r="D112" s="135" t="s">
        <v>1944</v>
      </c>
    </row>
    <row r="113" spans="1:4" x14ac:dyDescent="0.15">
      <c r="A113" s="135" t="s">
        <v>1068</v>
      </c>
      <c r="B113" s="135" t="s">
        <v>1069</v>
      </c>
      <c r="C113" s="135" t="s">
        <v>88</v>
      </c>
      <c r="D113" s="135" t="s">
        <v>1944</v>
      </c>
    </row>
    <row r="114" spans="1:4" x14ac:dyDescent="0.15">
      <c r="A114" s="135" t="s">
        <v>1066</v>
      </c>
      <c r="B114" s="135" t="s">
        <v>1067</v>
      </c>
      <c r="C114" s="135" t="s">
        <v>88</v>
      </c>
      <c r="D114" s="135" t="s">
        <v>1944</v>
      </c>
    </row>
    <row r="115" spans="1:4" x14ac:dyDescent="0.15">
      <c r="A115" s="135" t="s">
        <v>1786</v>
      </c>
      <c r="B115" s="135" t="s">
        <v>1779</v>
      </c>
      <c r="C115" s="135" t="s">
        <v>88</v>
      </c>
      <c r="D115" s="135" t="s">
        <v>1944</v>
      </c>
    </row>
    <row r="116" spans="1:4" x14ac:dyDescent="0.15">
      <c r="A116" s="135" t="s">
        <v>1116</v>
      </c>
      <c r="B116" s="135" t="s">
        <v>1128</v>
      </c>
      <c r="C116" s="135" t="s">
        <v>88</v>
      </c>
      <c r="D116" s="135" t="s">
        <v>1944</v>
      </c>
    </row>
    <row r="117" spans="1:4" x14ac:dyDescent="0.15">
      <c r="A117" s="135" t="s">
        <v>1117</v>
      </c>
      <c r="B117" s="135" t="s">
        <v>1129</v>
      </c>
      <c r="C117" s="135" t="s">
        <v>88</v>
      </c>
      <c r="D117" s="135" t="s">
        <v>1944</v>
      </c>
    </row>
    <row r="118" spans="1:4" x14ac:dyDescent="0.15">
      <c r="A118" s="135" t="s">
        <v>1783</v>
      </c>
      <c r="B118" s="135" t="s">
        <v>1776</v>
      </c>
      <c r="C118" s="135" t="s">
        <v>88</v>
      </c>
      <c r="D118" s="135" t="s">
        <v>1944</v>
      </c>
    </row>
    <row r="119" spans="1:4" x14ac:dyDescent="0.15">
      <c r="A119" s="135" t="s">
        <v>1785</v>
      </c>
      <c r="B119" s="135" t="s">
        <v>1778</v>
      </c>
      <c r="C119" s="135" t="s">
        <v>88</v>
      </c>
      <c r="D119" s="135" t="s">
        <v>1944</v>
      </c>
    </row>
    <row r="120" spans="1:4" x14ac:dyDescent="0.15">
      <c r="A120" s="135" t="s">
        <v>930</v>
      </c>
      <c r="B120" s="135" t="s">
        <v>351</v>
      </c>
      <c r="C120" s="135" t="s">
        <v>88</v>
      </c>
      <c r="D120" s="135" t="s">
        <v>1944</v>
      </c>
    </row>
    <row r="121" spans="1:4" x14ac:dyDescent="0.15">
      <c r="A121" s="135" t="s">
        <v>931</v>
      </c>
      <c r="B121" s="135" t="s">
        <v>350</v>
      </c>
      <c r="C121" s="135" t="s">
        <v>88</v>
      </c>
      <c r="D121" s="135" t="s">
        <v>1944</v>
      </c>
    </row>
    <row r="122" spans="1:4" x14ac:dyDescent="0.15">
      <c r="A122" s="135" t="s">
        <v>932</v>
      </c>
      <c r="B122" s="135" t="s">
        <v>377</v>
      </c>
      <c r="C122" s="135" t="s">
        <v>88</v>
      </c>
      <c r="D122" s="135" t="s">
        <v>1944</v>
      </c>
    </row>
    <row r="123" spans="1:4" x14ac:dyDescent="0.15">
      <c r="A123" s="135" t="s">
        <v>933</v>
      </c>
      <c r="B123" s="135" t="s">
        <v>1774</v>
      </c>
      <c r="C123" s="135" t="s">
        <v>88</v>
      </c>
      <c r="D123" s="135" t="s">
        <v>1944</v>
      </c>
    </row>
    <row r="124" spans="1:4" x14ac:dyDescent="0.15">
      <c r="A124" s="135" t="s">
        <v>1258</v>
      </c>
      <c r="B124" s="135" t="s">
        <v>1259</v>
      </c>
      <c r="C124" s="135" t="s">
        <v>88</v>
      </c>
      <c r="D124" s="135" t="s">
        <v>1944</v>
      </c>
    </row>
    <row r="125" spans="1:4" x14ac:dyDescent="0.15">
      <c r="A125" s="135" t="s">
        <v>1248</v>
      </c>
      <c r="B125" s="135" t="s">
        <v>1249</v>
      </c>
      <c r="C125" s="135" t="s">
        <v>88</v>
      </c>
      <c r="D125" s="135" t="s">
        <v>1944</v>
      </c>
    </row>
    <row r="126" spans="1:4" x14ac:dyDescent="0.15">
      <c r="A126" s="135" t="s">
        <v>1260</v>
      </c>
      <c r="B126" s="135" t="s">
        <v>1261</v>
      </c>
      <c r="C126" s="135" t="s">
        <v>88</v>
      </c>
      <c r="D126" s="135" t="s">
        <v>1944</v>
      </c>
    </row>
    <row r="127" spans="1:4" x14ac:dyDescent="0.15">
      <c r="A127" s="135" t="s">
        <v>1262</v>
      </c>
      <c r="B127" s="135" t="s">
        <v>1263</v>
      </c>
      <c r="C127" s="135" t="s">
        <v>88</v>
      </c>
      <c r="D127" s="135" t="s">
        <v>1944</v>
      </c>
    </row>
    <row r="128" spans="1:4" x14ac:dyDescent="0.15">
      <c r="A128" s="135" t="s">
        <v>1250</v>
      </c>
      <c r="B128" s="135" t="s">
        <v>1253</v>
      </c>
      <c r="C128" s="135" t="s">
        <v>88</v>
      </c>
      <c r="D128" s="135" t="s">
        <v>1944</v>
      </c>
    </row>
    <row r="129" spans="1:4" x14ac:dyDescent="0.15">
      <c r="A129" s="135" t="s">
        <v>853</v>
      </c>
      <c r="B129" s="135" t="s">
        <v>854</v>
      </c>
      <c r="C129" s="135" t="s">
        <v>88</v>
      </c>
      <c r="D129" s="135" t="s">
        <v>1944</v>
      </c>
    </row>
    <row r="130" spans="1:4" x14ac:dyDescent="0.15">
      <c r="A130" s="135" t="s">
        <v>1254</v>
      </c>
      <c r="B130" s="135" t="s">
        <v>1255</v>
      </c>
      <c r="C130" s="135" t="s">
        <v>88</v>
      </c>
      <c r="D130" s="135" t="s">
        <v>1944</v>
      </c>
    </row>
    <row r="131" spans="1:4" x14ac:dyDescent="0.15">
      <c r="A131" s="135" t="s">
        <v>1256</v>
      </c>
      <c r="B131" s="135" t="s">
        <v>1257</v>
      </c>
      <c r="C131" s="135" t="s">
        <v>88</v>
      </c>
      <c r="D131" s="135" t="s">
        <v>1944</v>
      </c>
    </row>
    <row r="132" spans="1:4" x14ac:dyDescent="0.15">
      <c r="A132" s="135" t="s">
        <v>1246</v>
      </c>
      <c r="B132" s="135" t="s">
        <v>1247</v>
      </c>
      <c r="C132" s="135" t="s">
        <v>88</v>
      </c>
      <c r="D132" s="135" t="s">
        <v>1944</v>
      </c>
    </row>
    <row r="133" spans="1:4" x14ac:dyDescent="0.15">
      <c r="A133" s="135" t="s">
        <v>1268</v>
      </c>
      <c r="B133" s="135" t="s">
        <v>1269</v>
      </c>
      <c r="C133" s="135" t="s">
        <v>88</v>
      </c>
      <c r="D133" s="135" t="s">
        <v>1944</v>
      </c>
    </row>
    <row r="134" spans="1:4" x14ac:dyDescent="0.15">
      <c r="A134" s="135" t="s">
        <v>1264</v>
      </c>
      <c r="B134" s="135" t="s">
        <v>1265</v>
      </c>
      <c r="C134" s="135" t="s">
        <v>88</v>
      </c>
      <c r="D134" s="135" t="s">
        <v>1944</v>
      </c>
    </row>
    <row r="135" spans="1:4" x14ac:dyDescent="0.15">
      <c r="A135" s="135" t="s">
        <v>849</v>
      </c>
      <c r="B135" s="135" t="s">
        <v>850</v>
      </c>
      <c r="C135" s="135" t="s">
        <v>88</v>
      </c>
      <c r="D135" s="135" t="s">
        <v>1944</v>
      </c>
    </row>
    <row r="136" spans="1:4" x14ac:dyDescent="0.15">
      <c r="A136" s="135" t="s">
        <v>1266</v>
      </c>
      <c r="B136" s="135" t="s">
        <v>1267</v>
      </c>
      <c r="C136" s="135" t="s">
        <v>88</v>
      </c>
      <c r="D136" s="135" t="s">
        <v>1944</v>
      </c>
    </row>
    <row r="137" spans="1:4" x14ac:dyDescent="0.15">
      <c r="A137" s="135" t="s">
        <v>851</v>
      </c>
      <c r="B137" s="135" t="s">
        <v>852</v>
      </c>
      <c r="C137" s="135" t="s">
        <v>88</v>
      </c>
      <c r="D137" s="135" t="s">
        <v>1944</v>
      </c>
    </row>
    <row r="138" spans="1:4" x14ac:dyDescent="0.15">
      <c r="A138" s="135" t="s">
        <v>1633</v>
      </c>
      <c r="B138" s="135" t="s">
        <v>1634</v>
      </c>
      <c r="C138" s="135" t="s">
        <v>88</v>
      </c>
      <c r="D138" s="135" t="s">
        <v>1944</v>
      </c>
    </row>
    <row r="139" spans="1:4" x14ac:dyDescent="0.15">
      <c r="A139" s="135" t="s">
        <v>1625</v>
      </c>
      <c r="B139" s="135" t="s">
        <v>1626</v>
      </c>
      <c r="C139" s="135" t="s">
        <v>88</v>
      </c>
      <c r="D139" s="135" t="s">
        <v>1944</v>
      </c>
    </row>
    <row r="140" spans="1:4" x14ac:dyDescent="0.15">
      <c r="A140" s="135" t="s">
        <v>1655</v>
      </c>
      <c r="B140" s="136" t="s">
        <v>1656</v>
      </c>
      <c r="C140" s="136" t="s">
        <v>88</v>
      </c>
      <c r="D140" s="136" t="s">
        <v>1944</v>
      </c>
    </row>
    <row r="141" spans="1:4" x14ac:dyDescent="0.15">
      <c r="A141" s="135" t="s">
        <v>1657</v>
      </c>
      <c r="B141" s="135" t="s">
        <v>1658</v>
      </c>
      <c r="C141" s="135" t="s">
        <v>88</v>
      </c>
      <c r="D141" s="135" t="s">
        <v>1944</v>
      </c>
    </row>
    <row r="142" spans="1:4" x14ac:dyDescent="0.15">
      <c r="A142" s="135" t="s">
        <v>1659</v>
      </c>
      <c r="B142" s="135" t="s">
        <v>1660</v>
      </c>
      <c r="C142" s="135" t="s">
        <v>88</v>
      </c>
      <c r="D142" s="135" t="s">
        <v>1944</v>
      </c>
    </row>
    <row r="143" spans="1:4" x14ac:dyDescent="0.15">
      <c r="A143" s="135" t="s">
        <v>1622</v>
      </c>
      <c r="B143" s="135" t="s">
        <v>1624</v>
      </c>
      <c r="C143" s="135" t="s">
        <v>88</v>
      </c>
      <c r="D143" s="135" t="s">
        <v>1944</v>
      </c>
    </row>
    <row r="144" spans="1:4" x14ac:dyDescent="0.15">
      <c r="A144" s="135" t="s">
        <v>1635</v>
      </c>
      <c r="B144" s="135" t="s">
        <v>1636</v>
      </c>
      <c r="C144" s="135" t="s">
        <v>88</v>
      </c>
      <c r="D144" s="135" t="s">
        <v>1944</v>
      </c>
    </row>
    <row r="145" spans="1:4" x14ac:dyDescent="0.15">
      <c r="A145" s="135" t="s">
        <v>1627</v>
      </c>
      <c r="B145" s="135" t="s">
        <v>1628</v>
      </c>
      <c r="C145" s="135" t="s">
        <v>88</v>
      </c>
      <c r="D145" s="135" t="s">
        <v>1944</v>
      </c>
    </row>
    <row r="146" spans="1:4" x14ac:dyDescent="0.15">
      <c r="A146" s="135" t="s">
        <v>1631</v>
      </c>
      <c r="B146" s="135" t="s">
        <v>1632</v>
      </c>
      <c r="C146" s="135" t="s">
        <v>88</v>
      </c>
      <c r="D146" s="135" t="s">
        <v>1944</v>
      </c>
    </row>
    <row r="147" spans="1:4" x14ac:dyDescent="0.15">
      <c r="A147" s="135" t="s">
        <v>1629</v>
      </c>
      <c r="B147" s="135" t="s">
        <v>1630</v>
      </c>
      <c r="C147" s="135" t="s">
        <v>88</v>
      </c>
      <c r="D147" s="135" t="s">
        <v>1944</v>
      </c>
    </row>
    <row r="148" spans="1:4" x14ac:dyDescent="0.15">
      <c r="A148" s="135" t="s">
        <v>1637</v>
      </c>
      <c r="B148" s="135" t="s">
        <v>1638</v>
      </c>
      <c r="C148" s="135" t="s">
        <v>88</v>
      </c>
      <c r="D148" s="135" t="s">
        <v>1944</v>
      </c>
    </row>
    <row r="149" spans="1:4" x14ac:dyDescent="0.15">
      <c r="A149" s="135" t="s">
        <v>1639</v>
      </c>
      <c r="B149" s="135" t="s">
        <v>1640</v>
      </c>
      <c r="C149" s="135" t="s">
        <v>88</v>
      </c>
      <c r="D149" s="135" t="s">
        <v>1944</v>
      </c>
    </row>
    <row r="150" spans="1:4" x14ac:dyDescent="0.15">
      <c r="A150" s="135" t="s">
        <v>1649</v>
      </c>
      <c r="B150" s="135" t="s">
        <v>1650</v>
      </c>
      <c r="C150" s="135" t="s">
        <v>88</v>
      </c>
      <c r="D150" s="135" t="s">
        <v>1944</v>
      </c>
    </row>
    <row r="151" spans="1:4" x14ac:dyDescent="0.15">
      <c r="A151" s="135" t="s">
        <v>1651</v>
      </c>
      <c r="B151" s="135" t="s">
        <v>1652</v>
      </c>
      <c r="C151" s="135" t="s">
        <v>88</v>
      </c>
      <c r="D151" s="135" t="s">
        <v>1944</v>
      </c>
    </row>
    <row r="152" spans="1:4" x14ac:dyDescent="0.15">
      <c r="A152" s="135" t="s">
        <v>1653</v>
      </c>
      <c r="B152" s="135" t="s">
        <v>1654</v>
      </c>
      <c r="C152" s="135" t="s">
        <v>88</v>
      </c>
      <c r="D152" s="135" t="s">
        <v>1944</v>
      </c>
    </row>
    <row r="153" spans="1:4" x14ac:dyDescent="0.15">
      <c r="A153" s="135" t="s">
        <v>1641</v>
      </c>
      <c r="B153" s="135" t="s">
        <v>1642</v>
      </c>
      <c r="C153" s="135" t="s">
        <v>88</v>
      </c>
      <c r="D153" s="135" t="s">
        <v>1944</v>
      </c>
    </row>
    <row r="154" spans="1:4" x14ac:dyDescent="0.15">
      <c r="A154" s="135" t="s">
        <v>1620</v>
      </c>
      <c r="B154" s="135" t="s">
        <v>1621</v>
      </c>
      <c r="C154" s="135" t="s">
        <v>88</v>
      </c>
      <c r="D154" s="135" t="s">
        <v>1944</v>
      </c>
    </row>
    <row r="155" spans="1:4" x14ac:dyDescent="0.15">
      <c r="A155" s="135" t="s">
        <v>1360</v>
      </c>
      <c r="B155" s="135" t="s">
        <v>1361</v>
      </c>
      <c r="C155" s="135" t="s">
        <v>88</v>
      </c>
      <c r="D155" s="135" t="s">
        <v>1944</v>
      </c>
    </row>
    <row r="156" spans="1:4" x14ac:dyDescent="0.15">
      <c r="A156" s="135" t="s">
        <v>1362</v>
      </c>
      <c r="B156" s="135" t="s">
        <v>1363</v>
      </c>
      <c r="C156" s="135" t="s">
        <v>88</v>
      </c>
      <c r="D156" s="135" t="s">
        <v>1944</v>
      </c>
    </row>
    <row r="157" spans="1:4" x14ac:dyDescent="0.15">
      <c r="A157" s="135" t="s">
        <v>103</v>
      </c>
      <c r="B157" s="135" t="s">
        <v>104</v>
      </c>
      <c r="C157" s="135" t="s">
        <v>88</v>
      </c>
      <c r="D157" s="135" t="s">
        <v>1944</v>
      </c>
    </row>
    <row r="158" spans="1:4" x14ac:dyDescent="0.15">
      <c r="A158" s="135" t="s">
        <v>696</v>
      </c>
      <c r="B158" s="135" t="s">
        <v>704</v>
      </c>
      <c r="C158" s="135" t="s">
        <v>88</v>
      </c>
      <c r="D158" s="135" t="s">
        <v>1944</v>
      </c>
    </row>
    <row r="159" spans="1:4" x14ac:dyDescent="0.15">
      <c r="A159" s="135" t="s">
        <v>698</v>
      </c>
      <c r="B159" s="135" t="s">
        <v>706</v>
      </c>
      <c r="C159" s="135" t="s">
        <v>88</v>
      </c>
      <c r="D159" s="135" t="s">
        <v>1944</v>
      </c>
    </row>
    <row r="160" spans="1:4" x14ac:dyDescent="0.15">
      <c r="A160" s="135" t="s">
        <v>105</v>
      </c>
      <c r="B160" s="135" t="s">
        <v>106</v>
      </c>
      <c r="C160" s="135" t="s">
        <v>88</v>
      </c>
      <c r="D160" s="135" t="s">
        <v>1944</v>
      </c>
    </row>
    <row r="161" spans="1:4" x14ac:dyDescent="0.15">
      <c r="A161" s="135" t="s">
        <v>1661</v>
      </c>
      <c r="B161" s="135" t="s">
        <v>1662</v>
      </c>
      <c r="C161" s="135" t="s">
        <v>88</v>
      </c>
      <c r="D161" s="135" t="s">
        <v>1944</v>
      </c>
    </row>
    <row r="162" spans="1:4" x14ac:dyDescent="0.15">
      <c r="A162" s="135" t="s">
        <v>934</v>
      </c>
      <c r="B162" s="135" t="s">
        <v>1303</v>
      </c>
      <c r="C162" s="135" t="s">
        <v>88</v>
      </c>
      <c r="D162" s="135" t="s">
        <v>1944</v>
      </c>
    </row>
    <row r="163" spans="1:4" x14ac:dyDescent="0.15">
      <c r="A163" s="135" t="s">
        <v>935</v>
      </c>
      <c r="B163" s="135" t="s">
        <v>1304</v>
      </c>
      <c r="C163" s="135" t="s">
        <v>88</v>
      </c>
      <c r="D163" s="135" t="s">
        <v>1944</v>
      </c>
    </row>
    <row r="164" spans="1:4" x14ac:dyDescent="0.15">
      <c r="A164" s="135" t="s">
        <v>936</v>
      </c>
      <c r="B164" s="135" t="s">
        <v>1305</v>
      </c>
      <c r="C164" s="135" t="s">
        <v>88</v>
      </c>
      <c r="D164" s="135" t="s">
        <v>1944</v>
      </c>
    </row>
    <row r="165" spans="1:4" x14ac:dyDescent="0.15">
      <c r="A165" s="135" t="s">
        <v>937</v>
      </c>
      <c r="B165" s="135" t="s">
        <v>1306</v>
      </c>
      <c r="C165" s="135" t="s">
        <v>88</v>
      </c>
      <c r="D165" s="135" t="s">
        <v>1944</v>
      </c>
    </row>
    <row r="166" spans="1:4" x14ac:dyDescent="0.15">
      <c r="A166" s="135" t="s">
        <v>938</v>
      </c>
      <c r="B166" s="135" t="s">
        <v>1307</v>
      </c>
      <c r="C166" s="135" t="s">
        <v>88</v>
      </c>
      <c r="D166" s="135" t="s">
        <v>1944</v>
      </c>
    </row>
    <row r="167" spans="1:4" x14ac:dyDescent="0.15">
      <c r="A167" s="135" t="s">
        <v>939</v>
      </c>
      <c r="B167" s="135" t="s">
        <v>1308</v>
      </c>
      <c r="C167" s="135" t="s">
        <v>88</v>
      </c>
      <c r="D167" s="135" t="s">
        <v>1944</v>
      </c>
    </row>
    <row r="168" spans="1:4" x14ac:dyDescent="0.15">
      <c r="A168" s="135" t="s">
        <v>940</v>
      </c>
      <c r="B168" s="135" t="s">
        <v>1347</v>
      </c>
      <c r="C168" s="135" t="s">
        <v>88</v>
      </c>
      <c r="D168" s="135" t="s">
        <v>1944</v>
      </c>
    </row>
    <row r="169" spans="1:4" x14ac:dyDescent="0.15">
      <c r="A169" s="135" t="s">
        <v>941</v>
      </c>
      <c r="B169" s="135" t="s">
        <v>1348</v>
      </c>
      <c r="C169" s="135" t="s">
        <v>88</v>
      </c>
      <c r="D169" s="135" t="s">
        <v>1944</v>
      </c>
    </row>
    <row r="170" spans="1:4" x14ac:dyDescent="0.15">
      <c r="A170" s="135" t="s">
        <v>942</v>
      </c>
      <c r="B170" s="135" t="s">
        <v>1349</v>
      </c>
      <c r="C170" s="135" t="s">
        <v>88</v>
      </c>
      <c r="D170" s="135" t="s">
        <v>1944</v>
      </c>
    </row>
    <row r="171" spans="1:4" x14ac:dyDescent="0.15">
      <c r="A171" s="135" t="s">
        <v>943</v>
      </c>
      <c r="B171" s="135" t="s">
        <v>1350</v>
      </c>
      <c r="C171" s="135" t="s">
        <v>88</v>
      </c>
      <c r="D171" s="135" t="s">
        <v>1944</v>
      </c>
    </row>
    <row r="172" spans="1:4" x14ac:dyDescent="0.15">
      <c r="A172" s="135" t="s">
        <v>944</v>
      </c>
      <c r="B172" s="135" t="s">
        <v>1351</v>
      </c>
      <c r="C172" s="135" t="s">
        <v>88</v>
      </c>
      <c r="D172" s="135" t="s">
        <v>1944</v>
      </c>
    </row>
    <row r="173" spans="1:4" x14ac:dyDescent="0.15">
      <c r="A173" s="135" t="s">
        <v>945</v>
      </c>
      <c r="B173" s="135" t="s">
        <v>1302</v>
      </c>
      <c r="C173" s="135" t="s">
        <v>88</v>
      </c>
      <c r="D173" s="135" t="s">
        <v>1944</v>
      </c>
    </row>
    <row r="174" spans="1:4" x14ac:dyDescent="0.15">
      <c r="A174" s="135" t="s">
        <v>946</v>
      </c>
      <c r="B174" s="135" t="s">
        <v>1352</v>
      </c>
      <c r="C174" s="135" t="s">
        <v>88</v>
      </c>
      <c r="D174" s="135" t="s">
        <v>1944</v>
      </c>
    </row>
    <row r="175" spans="1:4" x14ac:dyDescent="0.15">
      <c r="A175" s="135" t="s">
        <v>947</v>
      </c>
      <c r="B175" s="135" t="s">
        <v>1353</v>
      </c>
      <c r="C175" s="135" t="s">
        <v>88</v>
      </c>
      <c r="D175" s="135" t="s">
        <v>1944</v>
      </c>
    </row>
    <row r="176" spans="1:4" x14ac:dyDescent="0.15">
      <c r="A176" s="135" t="s">
        <v>948</v>
      </c>
      <c r="B176" s="135" t="s">
        <v>1281</v>
      </c>
      <c r="C176" s="135" t="s">
        <v>88</v>
      </c>
      <c r="D176" s="135" t="s">
        <v>1944</v>
      </c>
    </row>
    <row r="177" spans="1:4" x14ac:dyDescent="0.15">
      <c r="A177" s="135" t="s">
        <v>949</v>
      </c>
      <c r="B177" s="135" t="s">
        <v>1354</v>
      </c>
      <c r="C177" s="135" t="s">
        <v>88</v>
      </c>
      <c r="D177" s="135" t="s">
        <v>1944</v>
      </c>
    </row>
    <row r="178" spans="1:4" x14ac:dyDescent="0.15">
      <c r="A178" s="135" t="s">
        <v>950</v>
      </c>
      <c r="B178" s="135" t="s">
        <v>1355</v>
      </c>
      <c r="C178" s="135" t="s">
        <v>88</v>
      </c>
      <c r="D178" s="135" t="s">
        <v>1944</v>
      </c>
    </row>
    <row r="179" spans="1:4" x14ac:dyDescent="0.15">
      <c r="A179" s="135" t="s">
        <v>951</v>
      </c>
      <c r="B179" s="135" t="s">
        <v>1356</v>
      </c>
      <c r="C179" s="135" t="s">
        <v>88</v>
      </c>
      <c r="D179" s="135" t="s">
        <v>1944</v>
      </c>
    </row>
    <row r="180" spans="1:4" x14ac:dyDescent="0.15">
      <c r="A180" s="135" t="s">
        <v>952</v>
      </c>
      <c r="B180" s="135" t="s">
        <v>1357</v>
      </c>
      <c r="C180" s="135" t="s">
        <v>88</v>
      </c>
      <c r="D180" s="135" t="s">
        <v>1944</v>
      </c>
    </row>
    <row r="181" spans="1:4" x14ac:dyDescent="0.15">
      <c r="A181" s="135" t="s">
        <v>953</v>
      </c>
      <c r="B181" s="135" t="s">
        <v>1358</v>
      </c>
      <c r="C181" s="135" t="s">
        <v>88</v>
      </c>
      <c r="D181" s="135" t="s">
        <v>1944</v>
      </c>
    </row>
    <row r="182" spans="1:4" x14ac:dyDescent="0.15">
      <c r="A182" s="135" t="s">
        <v>1663</v>
      </c>
      <c r="B182" s="135" t="s">
        <v>1664</v>
      </c>
      <c r="C182" s="135" t="s">
        <v>88</v>
      </c>
      <c r="D182" s="135" t="s">
        <v>1944</v>
      </c>
    </row>
    <row r="183" spans="1:4" x14ac:dyDescent="0.15">
      <c r="A183" s="135" t="s">
        <v>1108</v>
      </c>
      <c r="B183" s="135" t="s">
        <v>1109</v>
      </c>
      <c r="C183" s="135" t="s">
        <v>1110</v>
      </c>
      <c r="D183" s="135" t="s">
        <v>1944</v>
      </c>
    </row>
    <row r="184" spans="1:4" x14ac:dyDescent="0.15">
      <c r="A184" s="135" t="s">
        <v>1076</v>
      </c>
      <c r="B184" s="135" t="s">
        <v>1077</v>
      </c>
      <c r="C184" s="135" t="s">
        <v>109</v>
      </c>
      <c r="D184" s="135" t="s">
        <v>1945</v>
      </c>
    </row>
    <row r="185" spans="1:4" x14ac:dyDescent="0.15">
      <c r="A185" s="135"/>
      <c r="B185" s="135"/>
      <c r="C185" s="135"/>
      <c r="D185" s="135" t="s">
        <v>954</v>
      </c>
    </row>
    <row r="186" spans="1:4" x14ac:dyDescent="0.15">
      <c r="A186" s="135" t="s">
        <v>288</v>
      </c>
      <c r="B186" s="135" t="s">
        <v>797</v>
      </c>
      <c r="C186" s="135" t="s">
        <v>109</v>
      </c>
      <c r="D186" s="135" t="s">
        <v>1944</v>
      </c>
    </row>
    <row r="187" spans="1:4" x14ac:dyDescent="0.15">
      <c r="A187" s="135"/>
      <c r="B187" s="135"/>
      <c r="C187" s="135"/>
      <c r="D187" s="135" t="s">
        <v>1947</v>
      </c>
    </row>
    <row r="188" spans="1:4" x14ac:dyDescent="0.15">
      <c r="A188" s="135"/>
      <c r="B188" s="135"/>
      <c r="C188" s="135"/>
      <c r="D188" s="135" t="s">
        <v>1945</v>
      </c>
    </row>
    <row r="189" spans="1:4" x14ac:dyDescent="0.15">
      <c r="A189" s="135"/>
      <c r="B189" s="135"/>
      <c r="C189" s="135"/>
      <c r="D189" s="135" t="s">
        <v>1946</v>
      </c>
    </row>
    <row r="190" spans="1:4" x14ac:dyDescent="0.15">
      <c r="A190" s="135"/>
      <c r="B190" s="135"/>
      <c r="C190" s="135"/>
      <c r="D190" s="135" t="s">
        <v>954</v>
      </c>
    </row>
    <row r="191" spans="1:4" x14ac:dyDescent="0.15">
      <c r="A191" s="135" t="s">
        <v>955</v>
      </c>
      <c r="B191" s="135" t="s">
        <v>798</v>
      </c>
      <c r="C191" s="135" t="s">
        <v>109</v>
      </c>
      <c r="D191" s="135" t="s">
        <v>1944</v>
      </c>
    </row>
    <row r="192" spans="1:4" x14ac:dyDescent="0.15">
      <c r="A192" s="135"/>
      <c r="B192" s="135"/>
      <c r="C192" s="135"/>
      <c r="D192" s="135" t="s">
        <v>1945</v>
      </c>
    </row>
    <row r="193" spans="1:4" x14ac:dyDescent="0.15">
      <c r="A193" s="135"/>
      <c r="B193" s="135"/>
      <c r="C193" s="135"/>
      <c r="D193" s="135" t="s">
        <v>954</v>
      </c>
    </row>
    <row r="194" spans="1:4" x14ac:dyDescent="0.15">
      <c r="A194" s="135" t="s">
        <v>643</v>
      </c>
      <c r="B194" s="135" t="s">
        <v>800</v>
      </c>
      <c r="C194" s="135" t="s">
        <v>109</v>
      </c>
      <c r="D194" s="135" t="s">
        <v>1944</v>
      </c>
    </row>
    <row r="195" spans="1:4" x14ac:dyDescent="0.15">
      <c r="A195" s="135"/>
      <c r="B195" s="135"/>
      <c r="C195" s="135"/>
      <c r="D195" s="135" t="s">
        <v>1945</v>
      </c>
    </row>
    <row r="196" spans="1:4" x14ac:dyDescent="0.15">
      <c r="A196" s="135"/>
      <c r="B196" s="135"/>
      <c r="C196" s="135"/>
      <c r="D196" s="135" t="s">
        <v>1946</v>
      </c>
    </row>
    <row r="197" spans="1:4" x14ac:dyDescent="0.15">
      <c r="A197" s="135"/>
      <c r="B197" s="135"/>
      <c r="C197" s="135"/>
      <c r="D197" s="135" t="s">
        <v>954</v>
      </c>
    </row>
    <row r="198" spans="1:4" x14ac:dyDescent="0.15">
      <c r="A198" s="135" t="s">
        <v>644</v>
      </c>
      <c r="B198" s="135" t="s">
        <v>801</v>
      </c>
      <c r="C198" s="135" t="s">
        <v>109</v>
      </c>
      <c r="D198" s="135" t="s">
        <v>1944</v>
      </c>
    </row>
    <row r="199" spans="1:4" x14ac:dyDescent="0.15">
      <c r="A199" s="135"/>
      <c r="B199" s="135"/>
      <c r="C199" s="135"/>
      <c r="D199" s="135" t="s">
        <v>1945</v>
      </c>
    </row>
    <row r="200" spans="1:4" x14ac:dyDescent="0.15">
      <c r="A200" s="135"/>
      <c r="B200" s="136"/>
      <c r="C200" s="135"/>
      <c r="D200" s="135" t="s">
        <v>954</v>
      </c>
    </row>
    <row r="201" spans="1:4" x14ac:dyDescent="0.15">
      <c r="A201" s="135" t="s">
        <v>645</v>
      </c>
      <c r="B201" s="142" t="s">
        <v>413</v>
      </c>
      <c r="C201" s="135" t="s">
        <v>109</v>
      </c>
      <c r="D201" s="135" t="s">
        <v>1944</v>
      </c>
    </row>
    <row r="202" spans="1:4" x14ac:dyDescent="0.15">
      <c r="A202" s="135"/>
      <c r="B202" s="135"/>
      <c r="C202" s="135"/>
      <c r="D202" s="135" t="s">
        <v>1945</v>
      </c>
    </row>
    <row r="203" spans="1:4" x14ac:dyDescent="0.15">
      <c r="A203" s="135"/>
      <c r="B203" s="135"/>
      <c r="C203" s="135"/>
      <c r="D203" s="135" t="s">
        <v>954</v>
      </c>
    </row>
    <row r="204" spans="1:4" x14ac:dyDescent="0.15">
      <c r="A204" s="135" t="s">
        <v>646</v>
      </c>
      <c r="B204" s="135" t="s">
        <v>414</v>
      </c>
      <c r="C204" s="135" t="s">
        <v>109</v>
      </c>
      <c r="D204" s="135" t="s">
        <v>1944</v>
      </c>
    </row>
    <row r="205" spans="1:4" x14ac:dyDescent="0.15">
      <c r="A205" s="135"/>
      <c r="B205" s="135"/>
      <c r="C205" s="135"/>
      <c r="D205" s="135" t="s">
        <v>1945</v>
      </c>
    </row>
    <row r="206" spans="1:4" x14ac:dyDescent="0.15">
      <c r="A206" s="135"/>
      <c r="B206" s="135"/>
      <c r="C206" s="135"/>
      <c r="D206" s="135" t="s">
        <v>954</v>
      </c>
    </row>
    <row r="207" spans="1:4" x14ac:dyDescent="0.15">
      <c r="A207" s="135" t="s">
        <v>647</v>
      </c>
      <c r="B207" s="135" t="s">
        <v>415</v>
      </c>
      <c r="C207" s="135" t="s">
        <v>109</v>
      </c>
      <c r="D207" s="135" t="s">
        <v>1944</v>
      </c>
    </row>
    <row r="208" spans="1:4" x14ac:dyDescent="0.15">
      <c r="A208" s="135"/>
      <c r="B208" s="135"/>
      <c r="C208" s="135"/>
      <c r="D208" s="135" t="s">
        <v>1945</v>
      </c>
    </row>
    <row r="209" spans="1:4" x14ac:dyDescent="0.15">
      <c r="A209" s="135"/>
      <c r="B209" s="135"/>
      <c r="C209" s="135"/>
      <c r="D209" s="135" t="s">
        <v>954</v>
      </c>
    </row>
    <row r="210" spans="1:4" x14ac:dyDescent="0.15">
      <c r="A210" s="135" t="s">
        <v>648</v>
      </c>
      <c r="B210" s="135" t="s">
        <v>417</v>
      </c>
      <c r="C210" s="135" t="s">
        <v>109</v>
      </c>
      <c r="D210" s="135" t="s">
        <v>1945</v>
      </c>
    </row>
    <row r="211" spans="1:4" x14ac:dyDescent="0.15">
      <c r="A211" s="135"/>
      <c r="B211" s="135"/>
      <c r="C211" s="135"/>
      <c r="D211" s="135" t="s">
        <v>954</v>
      </c>
    </row>
    <row r="212" spans="1:4" x14ac:dyDescent="0.15">
      <c r="A212" s="135" t="s">
        <v>649</v>
      </c>
      <c r="B212" s="135" t="s">
        <v>410</v>
      </c>
      <c r="C212" s="135" t="s">
        <v>109</v>
      </c>
      <c r="D212" s="135" t="s">
        <v>1945</v>
      </c>
    </row>
    <row r="213" spans="1:4" x14ac:dyDescent="0.15">
      <c r="A213" s="135"/>
      <c r="B213" s="135"/>
      <c r="C213" s="135"/>
      <c r="D213" s="135" t="s">
        <v>954</v>
      </c>
    </row>
    <row r="214" spans="1:4" x14ac:dyDescent="0.15">
      <c r="A214" s="135" t="s">
        <v>650</v>
      </c>
      <c r="B214" s="135" t="s">
        <v>411</v>
      </c>
      <c r="C214" s="135" t="s">
        <v>109</v>
      </c>
      <c r="D214" s="135" t="s">
        <v>1945</v>
      </c>
    </row>
    <row r="215" spans="1:4" x14ac:dyDescent="0.15">
      <c r="A215" s="135"/>
      <c r="B215" s="135"/>
      <c r="C215" s="135"/>
      <c r="D215" s="135" t="s">
        <v>954</v>
      </c>
    </row>
    <row r="216" spans="1:4" x14ac:dyDescent="0.15">
      <c r="A216" s="135" t="s">
        <v>651</v>
      </c>
      <c r="B216" s="135" t="s">
        <v>412</v>
      </c>
      <c r="C216" s="135" t="s">
        <v>109</v>
      </c>
      <c r="D216" s="135" t="s">
        <v>1945</v>
      </c>
    </row>
    <row r="217" spans="1:4" x14ac:dyDescent="0.15">
      <c r="A217" s="135"/>
      <c r="B217" s="135"/>
      <c r="C217" s="135"/>
      <c r="D217" s="135" t="s">
        <v>954</v>
      </c>
    </row>
    <row r="218" spans="1:4" x14ac:dyDescent="0.15">
      <c r="A218" s="135" t="s">
        <v>652</v>
      </c>
      <c r="B218" s="135" t="s">
        <v>416</v>
      </c>
      <c r="C218" s="135" t="s">
        <v>109</v>
      </c>
      <c r="D218" s="135" t="s">
        <v>1945</v>
      </c>
    </row>
    <row r="219" spans="1:4" x14ac:dyDescent="0.15">
      <c r="A219" s="135"/>
      <c r="B219" s="135"/>
      <c r="C219" s="135"/>
      <c r="D219" s="135" t="s">
        <v>954</v>
      </c>
    </row>
    <row r="220" spans="1:4" x14ac:dyDescent="0.15">
      <c r="A220" s="135" t="s">
        <v>1080</v>
      </c>
      <c r="B220" s="135" t="s">
        <v>1081</v>
      </c>
      <c r="C220" s="135" t="s">
        <v>109</v>
      </c>
      <c r="D220" s="135" t="s">
        <v>1945</v>
      </c>
    </row>
    <row r="221" spans="1:4" x14ac:dyDescent="0.15">
      <c r="A221" s="135"/>
      <c r="B221" s="135"/>
      <c r="C221" s="135"/>
      <c r="D221" s="135" t="s">
        <v>1946</v>
      </c>
    </row>
    <row r="222" spans="1:4" x14ac:dyDescent="0.15">
      <c r="A222" s="135"/>
      <c r="B222" s="135"/>
      <c r="C222" s="135"/>
      <c r="D222" s="135" t="s">
        <v>954</v>
      </c>
    </row>
    <row r="223" spans="1:4" x14ac:dyDescent="0.15">
      <c r="A223" s="135" t="s">
        <v>1086</v>
      </c>
      <c r="B223" s="135" t="s">
        <v>1088</v>
      </c>
      <c r="C223" s="135" t="s">
        <v>109</v>
      </c>
      <c r="D223" s="135" t="s">
        <v>1945</v>
      </c>
    </row>
    <row r="224" spans="1:4" x14ac:dyDescent="0.15">
      <c r="A224" s="135"/>
      <c r="B224" s="135"/>
      <c r="C224" s="135"/>
      <c r="D224" s="135" t="s">
        <v>954</v>
      </c>
    </row>
    <row r="225" spans="1:4" x14ac:dyDescent="0.15">
      <c r="A225" s="135" t="s">
        <v>653</v>
      </c>
      <c r="B225" s="135" t="s">
        <v>804</v>
      </c>
      <c r="C225" s="135" t="s">
        <v>109</v>
      </c>
      <c r="D225" s="135" t="s">
        <v>1944</v>
      </c>
    </row>
    <row r="226" spans="1:4" x14ac:dyDescent="0.15">
      <c r="A226" s="135"/>
      <c r="B226" s="135"/>
      <c r="C226" s="135"/>
      <c r="D226" s="135" t="s">
        <v>1945</v>
      </c>
    </row>
    <row r="227" spans="1:4" x14ac:dyDescent="0.15">
      <c r="A227" s="135"/>
      <c r="B227" s="135"/>
      <c r="C227" s="135"/>
      <c r="D227" s="135" t="s">
        <v>954</v>
      </c>
    </row>
    <row r="228" spans="1:4" x14ac:dyDescent="0.15">
      <c r="A228" s="135" t="s">
        <v>1078</v>
      </c>
      <c r="B228" s="135" t="s">
        <v>1079</v>
      </c>
      <c r="C228" s="135" t="s">
        <v>109</v>
      </c>
      <c r="D228" s="135" t="s">
        <v>1945</v>
      </c>
    </row>
    <row r="229" spans="1:4" x14ac:dyDescent="0.15">
      <c r="A229" s="135"/>
      <c r="B229" s="135"/>
      <c r="C229" s="135"/>
      <c r="D229" s="135" t="s">
        <v>954</v>
      </c>
    </row>
    <row r="230" spans="1:4" x14ac:dyDescent="0.15">
      <c r="A230" s="135" t="s">
        <v>1096</v>
      </c>
      <c r="B230" s="135" t="s">
        <v>1097</v>
      </c>
      <c r="C230" s="135" t="s">
        <v>109</v>
      </c>
      <c r="D230" s="135" t="s">
        <v>1945</v>
      </c>
    </row>
    <row r="231" spans="1:4" x14ac:dyDescent="0.15">
      <c r="A231" s="135"/>
      <c r="B231" s="135"/>
      <c r="C231" s="135"/>
      <c r="D231" s="135" t="s">
        <v>954</v>
      </c>
    </row>
    <row r="232" spans="1:4" x14ac:dyDescent="0.15">
      <c r="A232" s="135" t="s">
        <v>1100</v>
      </c>
      <c r="B232" s="135" t="s">
        <v>1101</v>
      </c>
      <c r="C232" s="135" t="s">
        <v>109</v>
      </c>
      <c r="D232" s="135" t="s">
        <v>1945</v>
      </c>
    </row>
    <row r="233" spans="1:4" x14ac:dyDescent="0.15">
      <c r="A233" s="135"/>
      <c r="B233" s="135"/>
      <c r="C233" s="135"/>
      <c r="D233" s="135" t="s">
        <v>954</v>
      </c>
    </row>
    <row r="234" spans="1:4" x14ac:dyDescent="0.15">
      <c r="A234" s="135" t="s">
        <v>1084</v>
      </c>
      <c r="B234" s="135" t="s">
        <v>1085</v>
      </c>
      <c r="C234" s="135" t="s">
        <v>109</v>
      </c>
      <c r="D234" s="135" t="s">
        <v>1945</v>
      </c>
    </row>
    <row r="235" spans="1:4" x14ac:dyDescent="0.15">
      <c r="A235" s="135"/>
      <c r="B235" s="136"/>
      <c r="C235" s="136"/>
      <c r="D235" s="136" t="s">
        <v>954</v>
      </c>
    </row>
    <row r="236" spans="1:4" x14ac:dyDescent="0.15">
      <c r="A236" s="135" t="s">
        <v>654</v>
      </c>
      <c r="B236" s="135" t="s">
        <v>809</v>
      </c>
      <c r="C236" s="135" t="s">
        <v>109</v>
      </c>
      <c r="D236" s="135" t="s">
        <v>1944</v>
      </c>
    </row>
    <row r="237" spans="1:4" x14ac:dyDescent="0.15">
      <c r="A237" s="135"/>
      <c r="B237" s="135"/>
      <c r="C237" s="135"/>
      <c r="D237" s="135" t="s">
        <v>1945</v>
      </c>
    </row>
    <row r="238" spans="1:4" x14ac:dyDescent="0.15">
      <c r="A238" s="135"/>
      <c r="B238" s="135"/>
      <c r="C238" s="135"/>
      <c r="D238" s="135" t="s">
        <v>954</v>
      </c>
    </row>
    <row r="239" spans="1:4" x14ac:dyDescent="0.15">
      <c r="A239" s="135" t="s">
        <v>655</v>
      </c>
      <c r="B239" s="135" t="s">
        <v>409</v>
      </c>
      <c r="C239" s="135" t="s">
        <v>109</v>
      </c>
      <c r="D239" s="135" t="s">
        <v>1944</v>
      </c>
    </row>
    <row r="240" spans="1:4" x14ac:dyDescent="0.15">
      <c r="A240" s="135"/>
      <c r="B240" s="135"/>
      <c r="C240" s="135"/>
      <c r="D240" s="135" t="s">
        <v>1945</v>
      </c>
    </row>
    <row r="241" spans="1:4" x14ac:dyDescent="0.15">
      <c r="A241" s="135"/>
      <c r="B241" s="135"/>
      <c r="C241" s="135"/>
      <c r="D241" s="135" t="s">
        <v>954</v>
      </c>
    </row>
    <row r="242" spans="1:4" x14ac:dyDescent="0.15">
      <c r="A242" s="135" t="s">
        <v>656</v>
      </c>
      <c r="B242" s="135" t="s">
        <v>808</v>
      </c>
      <c r="C242" s="135" t="s">
        <v>109</v>
      </c>
      <c r="D242" s="135" t="s">
        <v>1944</v>
      </c>
    </row>
    <row r="243" spans="1:4" x14ac:dyDescent="0.15">
      <c r="A243" s="135"/>
      <c r="B243" s="135"/>
      <c r="C243" s="135"/>
      <c r="D243" s="135" t="s">
        <v>1945</v>
      </c>
    </row>
    <row r="244" spans="1:4" x14ac:dyDescent="0.15">
      <c r="A244" s="135"/>
      <c r="B244" s="135"/>
      <c r="C244" s="135"/>
      <c r="D244" s="135" t="s">
        <v>1946</v>
      </c>
    </row>
    <row r="245" spans="1:4" x14ac:dyDescent="0.15">
      <c r="A245" s="135"/>
      <c r="B245" s="135"/>
      <c r="C245" s="135"/>
      <c r="D245" s="135" t="s">
        <v>954</v>
      </c>
    </row>
    <row r="246" spans="1:4" x14ac:dyDescent="0.15">
      <c r="A246" s="135" t="s">
        <v>1082</v>
      </c>
      <c r="B246" s="135" t="s">
        <v>1083</v>
      </c>
      <c r="C246" s="135" t="s">
        <v>109</v>
      </c>
      <c r="D246" s="135" t="s">
        <v>1945</v>
      </c>
    </row>
    <row r="247" spans="1:4" x14ac:dyDescent="0.15">
      <c r="A247" s="135"/>
      <c r="B247" s="135"/>
      <c r="C247" s="135"/>
      <c r="D247" s="135" t="s">
        <v>954</v>
      </c>
    </row>
    <row r="248" spans="1:4" x14ac:dyDescent="0.15">
      <c r="A248" s="135" t="s">
        <v>657</v>
      </c>
      <c r="B248" s="135" t="s">
        <v>807</v>
      </c>
      <c r="C248" s="135" t="s">
        <v>109</v>
      </c>
      <c r="D248" s="135" t="s">
        <v>1944</v>
      </c>
    </row>
    <row r="249" spans="1:4" x14ac:dyDescent="0.15">
      <c r="A249" s="135"/>
      <c r="B249" s="135"/>
      <c r="C249" s="135"/>
      <c r="D249" s="135" t="s">
        <v>1945</v>
      </c>
    </row>
    <row r="250" spans="1:4" x14ac:dyDescent="0.15">
      <c r="A250" s="135"/>
      <c r="B250" s="135"/>
      <c r="C250" s="135"/>
      <c r="D250" s="135" t="s">
        <v>1946</v>
      </c>
    </row>
    <row r="251" spans="1:4" x14ac:dyDescent="0.15">
      <c r="A251" s="135"/>
      <c r="B251" s="135"/>
      <c r="C251" s="135"/>
      <c r="D251" s="135" t="s">
        <v>954</v>
      </c>
    </row>
    <row r="252" spans="1:4" x14ac:dyDescent="0.15">
      <c r="A252" s="135" t="s">
        <v>658</v>
      </c>
      <c r="B252" s="135" t="s">
        <v>407</v>
      </c>
      <c r="C252" s="135" t="s">
        <v>109</v>
      </c>
      <c r="D252" s="135" t="s">
        <v>1944</v>
      </c>
    </row>
    <row r="253" spans="1:4" x14ac:dyDescent="0.15">
      <c r="A253" s="135"/>
      <c r="B253" s="135"/>
      <c r="C253" s="135"/>
      <c r="D253" s="135" t="s">
        <v>1945</v>
      </c>
    </row>
    <row r="254" spans="1:4" x14ac:dyDescent="0.15">
      <c r="A254" s="135"/>
      <c r="B254" s="135"/>
      <c r="C254" s="135"/>
      <c r="D254" s="135" t="s">
        <v>954</v>
      </c>
    </row>
    <row r="255" spans="1:4" x14ac:dyDescent="0.15">
      <c r="A255" s="135" t="s">
        <v>659</v>
      </c>
      <c r="B255" s="135" t="s">
        <v>408</v>
      </c>
      <c r="C255" s="135" t="s">
        <v>109</v>
      </c>
      <c r="D255" s="135" t="s">
        <v>1944</v>
      </c>
    </row>
    <row r="256" spans="1:4" x14ac:dyDescent="0.15">
      <c r="A256" s="135"/>
      <c r="B256" s="135"/>
      <c r="C256" s="135"/>
      <c r="D256" s="135" t="s">
        <v>1945</v>
      </c>
    </row>
    <row r="257" spans="1:4" x14ac:dyDescent="0.15">
      <c r="A257" s="135"/>
      <c r="B257" s="135"/>
      <c r="C257" s="135"/>
      <c r="D257" s="135" t="s">
        <v>954</v>
      </c>
    </row>
    <row r="258" spans="1:4" x14ac:dyDescent="0.15">
      <c r="A258" s="135" t="s">
        <v>1074</v>
      </c>
      <c r="B258" s="135" t="s">
        <v>1075</v>
      </c>
      <c r="C258" s="135" t="s">
        <v>109</v>
      </c>
      <c r="D258" s="135" t="s">
        <v>1945</v>
      </c>
    </row>
    <row r="259" spans="1:4" x14ac:dyDescent="0.15">
      <c r="A259" s="135"/>
      <c r="B259" s="135"/>
      <c r="C259" s="135"/>
      <c r="D259" s="135" t="s">
        <v>954</v>
      </c>
    </row>
    <row r="260" spans="1:4" x14ac:dyDescent="0.15">
      <c r="A260" s="135" t="s">
        <v>1115</v>
      </c>
      <c r="B260" s="135" t="s">
        <v>1127</v>
      </c>
      <c r="C260" s="135" t="s">
        <v>109</v>
      </c>
      <c r="D260" s="135" t="s">
        <v>1945</v>
      </c>
    </row>
    <row r="261" spans="1:4" x14ac:dyDescent="0.15">
      <c r="A261" s="135"/>
      <c r="B261" s="135"/>
      <c r="C261" s="135"/>
      <c r="D261" s="135" t="s">
        <v>954</v>
      </c>
    </row>
    <row r="262" spans="1:4" x14ac:dyDescent="0.15">
      <c r="A262" s="135" t="s">
        <v>660</v>
      </c>
      <c r="B262" s="135" t="s">
        <v>803</v>
      </c>
      <c r="C262" s="135" t="s">
        <v>109</v>
      </c>
      <c r="D262" s="135" t="s">
        <v>1944</v>
      </c>
    </row>
    <row r="263" spans="1:4" x14ac:dyDescent="0.15">
      <c r="A263" s="135"/>
      <c r="B263" s="135"/>
      <c r="C263" s="135"/>
      <c r="D263" s="135" t="s">
        <v>1945</v>
      </c>
    </row>
    <row r="264" spans="1:4" x14ac:dyDescent="0.15">
      <c r="A264" s="135"/>
      <c r="B264" s="135"/>
      <c r="C264" s="135"/>
      <c r="D264" s="135" t="s">
        <v>954</v>
      </c>
    </row>
    <row r="265" spans="1:4" x14ac:dyDescent="0.15">
      <c r="A265" s="135" t="s">
        <v>1090</v>
      </c>
      <c r="B265" s="135" t="s">
        <v>1091</v>
      </c>
      <c r="C265" s="135" t="s">
        <v>109</v>
      </c>
      <c r="D265" s="135" t="s">
        <v>1945</v>
      </c>
    </row>
    <row r="266" spans="1:4" x14ac:dyDescent="0.15">
      <c r="A266" s="135"/>
      <c r="B266" s="135"/>
      <c r="C266" s="135"/>
      <c r="D266" s="135" t="s">
        <v>954</v>
      </c>
    </row>
    <row r="267" spans="1:4" x14ac:dyDescent="0.15">
      <c r="A267" s="135" t="s">
        <v>1113</v>
      </c>
      <c r="B267" s="135" t="s">
        <v>1114</v>
      </c>
      <c r="C267" s="135" t="s">
        <v>109</v>
      </c>
      <c r="D267" s="135" t="s">
        <v>1945</v>
      </c>
    </row>
    <row r="268" spans="1:4" x14ac:dyDescent="0.15">
      <c r="A268" s="135"/>
      <c r="B268" s="136"/>
      <c r="C268" s="135"/>
      <c r="D268" s="135" t="s">
        <v>954</v>
      </c>
    </row>
    <row r="269" spans="1:4" x14ac:dyDescent="0.15">
      <c r="A269" s="135" t="s">
        <v>1094</v>
      </c>
      <c r="B269" s="142" t="s">
        <v>1095</v>
      </c>
      <c r="C269" s="135" t="s">
        <v>109</v>
      </c>
      <c r="D269" s="135" t="s">
        <v>1945</v>
      </c>
    </row>
    <row r="270" spans="1:4" x14ac:dyDescent="0.15">
      <c r="A270" s="135"/>
      <c r="B270" s="135"/>
      <c r="C270" s="135"/>
      <c r="D270" s="135" t="s">
        <v>954</v>
      </c>
    </row>
    <row r="271" spans="1:4" x14ac:dyDescent="0.15">
      <c r="A271" s="135" t="s">
        <v>661</v>
      </c>
      <c r="B271" s="135" t="s">
        <v>805</v>
      </c>
      <c r="C271" s="135" t="s">
        <v>109</v>
      </c>
      <c r="D271" s="135" t="s">
        <v>1944</v>
      </c>
    </row>
    <row r="272" spans="1:4" x14ac:dyDescent="0.15">
      <c r="A272" s="135"/>
      <c r="B272" s="135"/>
      <c r="C272" s="135"/>
      <c r="D272" s="135" t="s">
        <v>1945</v>
      </c>
    </row>
    <row r="273" spans="1:4" x14ac:dyDescent="0.15">
      <c r="A273" s="135"/>
      <c r="B273" s="135"/>
      <c r="C273" s="135"/>
      <c r="D273" s="135" t="s">
        <v>954</v>
      </c>
    </row>
    <row r="274" spans="1:4" x14ac:dyDescent="0.15">
      <c r="A274" s="135" t="s">
        <v>662</v>
      </c>
      <c r="B274" s="135" t="s">
        <v>403</v>
      </c>
      <c r="C274" s="135" t="s">
        <v>109</v>
      </c>
      <c r="D274" s="135" t="s">
        <v>1944</v>
      </c>
    </row>
    <row r="275" spans="1:4" x14ac:dyDescent="0.15">
      <c r="A275" s="135"/>
      <c r="B275" s="135"/>
      <c r="C275" s="135"/>
      <c r="D275" s="135" t="s">
        <v>1945</v>
      </c>
    </row>
    <row r="276" spans="1:4" x14ac:dyDescent="0.15">
      <c r="A276" s="135"/>
      <c r="B276" s="135"/>
      <c r="C276" s="135"/>
      <c r="D276" s="135" t="s">
        <v>954</v>
      </c>
    </row>
    <row r="277" spans="1:4" x14ac:dyDescent="0.15">
      <c r="A277" s="135" t="s">
        <v>663</v>
      </c>
      <c r="B277" s="135" t="s">
        <v>404</v>
      </c>
      <c r="C277" s="135" t="s">
        <v>109</v>
      </c>
      <c r="D277" s="135" t="s">
        <v>1944</v>
      </c>
    </row>
    <row r="278" spans="1:4" x14ac:dyDescent="0.15">
      <c r="A278" s="135"/>
      <c r="B278" s="135"/>
      <c r="C278" s="135"/>
      <c r="D278" s="135" t="s">
        <v>1945</v>
      </c>
    </row>
    <row r="279" spans="1:4" x14ac:dyDescent="0.15">
      <c r="A279" s="135"/>
      <c r="B279" s="135"/>
      <c r="C279" s="135"/>
      <c r="D279" s="135" t="s">
        <v>954</v>
      </c>
    </row>
    <row r="280" spans="1:4" x14ac:dyDescent="0.15">
      <c r="A280" s="135" t="s">
        <v>664</v>
      </c>
      <c r="B280" s="135" t="s">
        <v>806</v>
      </c>
      <c r="C280" s="135" t="s">
        <v>109</v>
      </c>
      <c r="D280" s="135" t="s">
        <v>1944</v>
      </c>
    </row>
    <row r="281" spans="1:4" x14ac:dyDescent="0.15">
      <c r="A281" s="135"/>
      <c r="B281" s="135"/>
      <c r="C281" s="135"/>
      <c r="D281" s="135" t="s">
        <v>1945</v>
      </c>
    </row>
    <row r="282" spans="1:4" x14ac:dyDescent="0.15">
      <c r="A282" s="135"/>
      <c r="B282" s="135"/>
      <c r="C282" s="135"/>
      <c r="D282" s="135" t="s">
        <v>1946</v>
      </c>
    </row>
    <row r="283" spans="1:4" x14ac:dyDescent="0.15">
      <c r="A283" s="135"/>
      <c r="B283" s="135"/>
      <c r="C283" s="135"/>
      <c r="D283" s="135" t="s">
        <v>954</v>
      </c>
    </row>
    <row r="284" spans="1:4" x14ac:dyDescent="0.15">
      <c r="A284" s="135" t="s">
        <v>665</v>
      </c>
      <c r="B284" s="135" t="s">
        <v>405</v>
      </c>
      <c r="C284" s="135" t="s">
        <v>109</v>
      </c>
      <c r="D284" s="135" t="s">
        <v>1944</v>
      </c>
    </row>
    <row r="285" spans="1:4" x14ac:dyDescent="0.15">
      <c r="A285" s="135"/>
      <c r="B285" s="135"/>
      <c r="C285" s="135"/>
      <c r="D285" s="135" t="s">
        <v>1945</v>
      </c>
    </row>
    <row r="286" spans="1:4" x14ac:dyDescent="0.15">
      <c r="A286" s="135"/>
      <c r="B286" s="135"/>
      <c r="C286" s="135"/>
      <c r="D286" s="135" t="s">
        <v>954</v>
      </c>
    </row>
    <row r="287" spans="1:4" x14ac:dyDescent="0.15">
      <c r="A287" s="135" t="s">
        <v>666</v>
      </c>
      <c r="B287" s="135" t="s">
        <v>406</v>
      </c>
      <c r="C287" s="135" t="s">
        <v>109</v>
      </c>
      <c r="D287" s="135" t="s">
        <v>1944</v>
      </c>
    </row>
    <row r="288" spans="1:4" x14ac:dyDescent="0.15">
      <c r="A288" s="135"/>
      <c r="B288" s="135"/>
      <c r="C288" s="135"/>
      <c r="D288" s="135" t="s">
        <v>1945</v>
      </c>
    </row>
    <row r="289" spans="1:4" x14ac:dyDescent="0.15">
      <c r="A289" s="135"/>
      <c r="B289" s="135"/>
      <c r="C289" s="135"/>
      <c r="D289" s="135" t="s">
        <v>954</v>
      </c>
    </row>
    <row r="290" spans="1:4" x14ac:dyDescent="0.15">
      <c r="A290" s="135" t="s">
        <v>667</v>
      </c>
      <c r="B290" s="135" t="s">
        <v>799</v>
      </c>
      <c r="C290" s="135" t="s">
        <v>109</v>
      </c>
      <c r="D290" s="135" t="s">
        <v>1944</v>
      </c>
    </row>
    <row r="291" spans="1:4" x14ac:dyDescent="0.15">
      <c r="A291" s="135"/>
      <c r="B291" s="135"/>
      <c r="C291" s="135"/>
      <c r="D291" s="135" t="s">
        <v>1945</v>
      </c>
    </row>
    <row r="292" spans="1:4" x14ac:dyDescent="0.15">
      <c r="A292" s="135"/>
      <c r="B292" s="135"/>
      <c r="C292" s="135"/>
      <c r="D292" s="135" t="s">
        <v>1946</v>
      </c>
    </row>
    <row r="293" spans="1:4" x14ac:dyDescent="0.15">
      <c r="A293" s="135"/>
      <c r="B293" s="135"/>
      <c r="C293" s="135"/>
      <c r="D293" s="135" t="s">
        <v>954</v>
      </c>
    </row>
    <row r="294" spans="1:4" x14ac:dyDescent="0.15">
      <c r="A294" s="135" t="s">
        <v>668</v>
      </c>
      <c r="B294" s="135" t="s">
        <v>802</v>
      </c>
      <c r="C294" s="135" t="s">
        <v>109</v>
      </c>
      <c r="D294" s="135" t="s">
        <v>1944</v>
      </c>
    </row>
    <row r="295" spans="1:4" x14ac:dyDescent="0.15">
      <c r="A295" s="135"/>
      <c r="B295" s="135"/>
      <c r="C295" s="135"/>
      <c r="D295" s="135" t="s">
        <v>1945</v>
      </c>
    </row>
    <row r="296" spans="1:4" x14ac:dyDescent="0.15">
      <c r="A296" s="135"/>
      <c r="B296" s="135"/>
      <c r="C296" s="135"/>
      <c r="D296" s="135" t="s">
        <v>1946</v>
      </c>
    </row>
    <row r="297" spans="1:4" x14ac:dyDescent="0.15">
      <c r="A297" s="135"/>
      <c r="B297" s="135"/>
      <c r="C297" s="135"/>
      <c r="D297" s="135" t="s">
        <v>954</v>
      </c>
    </row>
    <row r="298" spans="1:4" x14ac:dyDescent="0.15">
      <c r="A298" s="135" t="s">
        <v>107</v>
      </c>
      <c r="B298" s="135" t="s">
        <v>108</v>
      </c>
      <c r="C298" s="135" t="s">
        <v>109</v>
      </c>
      <c r="D298" s="135" t="s">
        <v>1945</v>
      </c>
    </row>
    <row r="299" spans="1:4" x14ac:dyDescent="0.15">
      <c r="A299" s="135"/>
      <c r="B299" s="135"/>
      <c r="C299" s="135"/>
      <c r="D299" s="135" t="s">
        <v>1946</v>
      </c>
    </row>
    <row r="300" spans="1:4" x14ac:dyDescent="0.15">
      <c r="A300" s="135"/>
      <c r="B300" s="135"/>
      <c r="C300" s="135"/>
      <c r="D300" s="135" t="s">
        <v>954</v>
      </c>
    </row>
    <row r="301" spans="1:4" x14ac:dyDescent="0.15">
      <c r="A301" s="135" t="s">
        <v>669</v>
      </c>
      <c r="B301" s="135" t="s">
        <v>418</v>
      </c>
      <c r="C301" s="135" t="s">
        <v>109</v>
      </c>
      <c r="D301" s="135" t="s">
        <v>1944</v>
      </c>
    </row>
    <row r="302" spans="1:4" x14ac:dyDescent="0.15">
      <c r="A302" s="135"/>
      <c r="B302" s="135"/>
      <c r="C302" s="135"/>
      <c r="D302" s="135" t="s">
        <v>1945</v>
      </c>
    </row>
    <row r="303" spans="1:4" x14ac:dyDescent="0.15">
      <c r="A303" s="135"/>
      <c r="B303" s="136"/>
      <c r="C303" s="136"/>
      <c r="D303" s="136" t="s">
        <v>1946</v>
      </c>
    </row>
    <row r="304" spans="1:4" x14ac:dyDescent="0.15">
      <c r="A304" s="135"/>
      <c r="B304" s="135"/>
      <c r="C304" s="135"/>
      <c r="D304" s="135" t="s">
        <v>954</v>
      </c>
    </row>
    <row r="305" spans="1:4" x14ac:dyDescent="0.15">
      <c r="A305" s="135" t="s">
        <v>670</v>
      </c>
      <c r="B305" s="135" t="s">
        <v>584</v>
      </c>
      <c r="C305" s="135" t="s">
        <v>109</v>
      </c>
      <c r="D305" s="135" t="s">
        <v>1944</v>
      </c>
    </row>
    <row r="306" spans="1:4" x14ac:dyDescent="0.15">
      <c r="A306" s="135"/>
      <c r="B306" s="135"/>
      <c r="C306" s="135"/>
      <c r="D306" s="135" t="s">
        <v>956</v>
      </c>
    </row>
    <row r="307" spans="1:4" x14ac:dyDescent="0.15">
      <c r="A307" s="135"/>
      <c r="B307" s="135"/>
      <c r="C307" s="135"/>
      <c r="D307" s="135" t="s">
        <v>1945</v>
      </c>
    </row>
    <row r="308" spans="1:4" x14ac:dyDescent="0.15">
      <c r="A308" s="135"/>
      <c r="B308" s="135"/>
      <c r="C308" s="135"/>
      <c r="D308" s="135" t="s">
        <v>954</v>
      </c>
    </row>
    <row r="309" spans="1:4" x14ac:dyDescent="0.15">
      <c r="A309" s="135" t="s">
        <v>771</v>
      </c>
      <c r="B309" s="135" t="s">
        <v>770</v>
      </c>
      <c r="C309" s="135" t="s">
        <v>109</v>
      </c>
      <c r="D309" s="135" t="s">
        <v>1945</v>
      </c>
    </row>
    <row r="310" spans="1:4" x14ac:dyDescent="0.15">
      <c r="A310" s="135"/>
      <c r="B310" s="135"/>
      <c r="C310" s="135"/>
      <c r="D310" s="135" t="s">
        <v>954</v>
      </c>
    </row>
    <row r="311" spans="1:4" x14ac:dyDescent="0.15">
      <c r="A311" s="135" t="s">
        <v>1208</v>
      </c>
      <c r="B311" s="135" t="s">
        <v>1209</v>
      </c>
      <c r="C311" s="135" t="s">
        <v>1839</v>
      </c>
      <c r="D311" s="135" t="s">
        <v>1944</v>
      </c>
    </row>
    <row r="312" spans="1:4" x14ac:dyDescent="0.15">
      <c r="A312" s="135"/>
      <c r="B312" s="135"/>
      <c r="C312" s="135"/>
      <c r="D312" s="135" t="s">
        <v>957</v>
      </c>
    </row>
    <row r="313" spans="1:4" x14ac:dyDescent="0.15">
      <c r="A313" s="135"/>
      <c r="B313" s="135"/>
      <c r="C313" s="135"/>
      <c r="D313" s="135" t="s">
        <v>1947</v>
      </c>
    </row>
    <row r="314" spans="1:4" x14ac:dyDescent="0.15">
      <c r="A314" s="135"/>
      <c r="B314" s="135"/>
      <c r="C314" s="135"/>
      <c r="D314" s="135" t="s">
        <v>1948</v>
      </c>
    </row>
    <row r="315" spans="1:4" x14ac:dyDescent="0.15">
      <c r="A315" s="135" t="s">
        <v>1643</v>
      </c>
      <c r="B315" s="135" t="s">
        <v>1207</v>
      </c>
      <c r="C315" s="135" t="s">
        <v>1839</v>
      </c>
      <c r="D315" s="135" t="s">
        <v>957</v>
      </c>
    </row>
    <row r="316" spans="1:4" x14ac:dyDescent="0.15">
      <c r="A316" s="135"/>
      <c r="B316" s="135"/>
      <c r="C316" s="135"/>
      <c r="D316" s="135" t="s">
        <v>1947</v>
      </c>
    </row>
    <row r="317" spans="1:4" x14ac:dyDescent="0.15">
      <c r="A317" s="135"/>
      <c r="B317" s="135"/>
      <c r="C317" s="135"/>
      <c r="D317" s="135" t="s">
        <v>1948</v>
      </c>
    </row>
    <row r="318" spans="1:4" x14ac:dyDescent="0.15">
      <c r="A318" s="135" t="s">
        <v>591</v>
      </c>
      <c r="B318" s="135" t="s">
        <v>592</v>
      </c>
      <c r="C318" s="135" t="s">
        <v>1839</v>
      </c>
      <c r="D318" s="135" t="s">
        <v>957</v>
      </c>
    </row>
    <row r="319" spans="1:4" x14ac:dyDescent="0.15">
      <c r="A319" s="135" t="s">
        <v>593</v>
      </c>
      <c r="B319" s="135" t="s">
        <v>594</v>
      </c>
      <c r="C319" s="135" t="s">
        <v>1839</v>
      </c>
      <c r="D319" s="135" t="s">
        <v>957</v>
      </c>
    </row>
    <row r="320" spans="1:4" x14ac:dyDescent="0.15">
      <c r="A320" s="135" t="s">
        <v>595</v>
      </c>
      <c r="B320" s="135" t="s">
        <v>596</v>
      </c>
      <c r="C320" s="135" t="s">
        <v>1839</v>
      </c>
      <c r="D320" s="135" t="s">
        <v>957</v>
      </c>
    </row>
    <row r="321" spans="1:4" x14ac:dyDescent="0.15">
      <c r="A321" s="135" t="s">
        <v>597</v>
      </c>
      <c r="B321" s="135" t="s">
        <v>598</v>
      </c>
      <c r="C321" s="135" t="s">
        <v>1839</v>
      </c>
      <c r="D321" s="135" t="s">
        <v>957</v>
      </c>
    </row>
    <row r="322" spans="1:4" x14ac:dyDescent="0.15">
      <c r="A322" s="135" t="s">
        <v>599</v>
      </c>
      <c r="B322" s="135" t="s">
        <v>600</v>
      </c>
      <c r="C322" s="135" t="s">
        <v>1839</v>
      </c>
      <c r="D322" s="135" t="s">
        <v>1944</v>
      </c>
    </row>
    <row r="323" spans="1:4" x14ac:dyDescent="0.15">
      <c r="A323" s="135"/>
      <c r="B323" s="135"/>
      <c r="C323" s="135"/>
      <c r="D323" s="135" t="s">
        <v>957</v>
      </c>
    </row>
    <row r="324" spans="1:4" x14ac:dyDescent="0.15">
      <c r="A324" s="135"/>
      <c r="B324" s="135"/>
      <c r="C324" s="135"/>
      <c r="D324" s="135" t="s">
        <v>924</v>
      </c>
    </row>
    <row r="325" spans="1:4" x14ac:dyDescent="0.15">
      <c r="A325" s="135"/>
      <c r="B325" s="135"/>
      <c r="C325" s="135"/>
      <c r="D325" s="135" t="s">
        <v>1947</v>
      </c>
    </row>
    <row r="326" spans="1:4" x14ac:dyDescent="0.15">
      <c r="A326" s="135"/>
      <c r="B326" s="135"/>
      <c r="C326" s="135"/>
      <c r="D326" s="135" t="s">
        <v>1945</v>
      </c>
    </row>
    <row r="327" spans="1:4" x14ac:dyDescent="0.15">
      <c r="A327" s="135"/>
      <c r="B327" s="135"/>
      <c r="C327" s="135"/>
      <c r="D327" s="135" t="s">
        <v>1948</v>
      </c>
    </row>
    <row r="328" spans="1:4" x14ac:dyDescent="0.15">
      <c r="A328" s="135"/>
      <c r="B328" s="135"/>
      <c r="C328" s="135"/>
      <c r="D328" s="135" t="s">
        <v>958</v>
      </c>
    </row>
    <row r="329" spans="1:4" x14ac:dyDescent="0.15">
      <c r="A329" s="135" t="s">
        <v>269</v>
      </c>
      <c r="B329" s="135" t="s">
        <v>1054</v>
      </c>
      <c r="C329" s="135" t="s">
        <v>1839</v>
      </c>
      <c r="D329" s="135" t="s">
        <v>957</v>
      </c>
    </row>
    <row r="330" spans="1:4" x14ac:dyDescent="0.15">
      <c r="A330" s="135" t="s">
        <v>872</v>
      </c>
      <c r="B330" s="135" t="s">
        <v>875</v>
      </c>
      <c r="C330" s="135" t="s">
        <v>1839</v>
      </c>
      <c r="D330" s="135" t="s">
        <v>957</v>
      </c>
    </row>
    <row r="331" spans="1:4" x14ac:dyDescent="0.15">
      <c r="A331" s="135" t="s">
        <v>468</v>
      </c>
      <c r="B331" s="135" t="s">
        <v>480</v>
      </c>
      <c r="C331" s="135" t="s">
        <v>1839</v>
      </c>
      <c r="D331" s="135" t="s">
        <v>957</v>
      </c>
    </row>
    <row r="332" spans="1:4" x14ac:dyDescent="0.15">
      <c r="A332" s="135" t="s">
        <v>601</v>
      </c>
      <c r="B332" s="135" t="s">
        <v>602</v>
      </c>
      <c r="C332" s="135" t="s">
        <v>1839</v>
      </c>
      <c r="D332" s="135" t="s">
        <v>957</v>
      </c>
    </row>
    <row r="333" spans="1:4" x14ac:dyDescent="0.15">
      <c r="A333" s="135" t="s">
        <v>906</v>
      </c>
      <c r="B333" s="135" t="s">
        <v>907</v>
      </c>
      <c r="C333" s="135" t="s">
        <v>1839</v>
      </c>
      <c r="D333" s="135" t="s">
        <v>957</v>
      </c>
    </row>
    <row r="334" spans="1:4" x14ac:dyDescent="0.15">
      <c r="A334" s="135" t="s">
        <v>133</v>
      </c>
      <c r="B334" s="135" t="s">
        <v>337</v>
      </c>
      <c r="C334" s="135" t="s">
        <v>1839</v>
      </c>
      <c r="D334" s="135" t="s">
        <v>957</v>
      </c>
    </row>
    <row r="335" spans="1:4" x14ac:dyDescent="0.15">
      <c r="A335" s="135"/>
      <c r="B335" s="135"/>
      <c r="C335" s="135"/>
      <c r="D335" s="135" t="s">
        <v>1948</v>
      </c>
    </row>
    <row r="336" spans="1:4" x14ac:dyDescent="0.15">
      <c r="A336" s="135" t="s">
        <v>134</v>
      </c>
      <c r="B336" s="136" t="s">
        <v>603</v>
      </c>
      <c r="C336" s="135" t="s">
        <v>1839</v>
      </c>
      <c r="D336" s="135" t="s">
        <v>959</v>
      </c>
    </row>
    <row r="337" spans="1:4" x14ac:dyDescent="0.15">
      <c r="A337" s="135"/>
      <c r="B337" s="142"/>
      <c r="C337" s="135"/>
      <c r="D337" s="135" t="s">
        <v>1944</v>
      </c>
    </row>
    <row r="338" spans="1:4" x14ac:dyDescent="0.15">
      <c r="A338" s="135"/>
      <c r="B338" s="135"/>
      <c r="C338" s="135"/>
      <c r="D338" s="135" t="s">
        <v>957</v>
      </c>
    </row>
    <row r="339" spans="1:4" x14ac:dyDescent="0.15">
      <c r="A339" s="135"/>
      <c r="B339" s="135"/>
      <c r="C339" s="135"/>
      <c r="D339" s="135" t="s">
        <v>1947</v>
      </c>
    </row>
    <row r="340" spans="1:4" x14ac:dyDescent="0.15">
      <c r="A340" s="135"/>
      <c r="B340" s="135"/>
      <c r="C340" s="135"/>
      <c r="D340" s="135" t="s">
        <v>1945</v>
      </c>
    </row>
    <row r="341" spans="1:4" x14ac:dyDescent="0.15">
      <c r="A341" s="135"/>
      <c r="B341" s="135"/>
      <c r="C341" s="135"/>
      <c r="D341" s="135" t="s">
        <v>1948</v>
      </c>
    </row>
    <row r="342" spans="1:4" x14ac:dyDescent="0.15">
      <c r="A342" s="135"/>
      <c r="B342" s="135"/>
      <c r="C342" s="135"/>
      <c r="D342" s="135" t="s">
        <v>958</v>
      </c>
    </row>
    <row r="343" spans="1:4" x14ac:dyDescent="0.15">
      <c r="A343" s="135" t="s">
        <v>135</v>
      </c>
      <c r="B343" s="135" t="s">
        <v>338</v>
      </c>
      <c r="C343" s="135" t="s">
        <v>1839</v>
      </c>
      <c r="D343" s="135" t="s">
        <v>957</v>
      </c>
    </row>
    <row r="344" spans="1:4" x14ac:dyDescent="0.15">
      <c r="A344" s="135"/>
      <c r="B344" s="135"/>
      <c r="C344" s="135"/>
      <c r="D344" s="135" t="s">
        <v>1948</v>
      </c>
    </row>
    <row r="345" spans="1:4" x14ac:dyDescent="0.15">
      <c r="A345" s="135" t="s">
        <v>136</v>
      </c>
      <c r="B345" s="135" t="s">
        <v>604</v>
      </c>
      <c r="C345" s="135" t="s">
        <v>1839</v>
      </c>
      <c r="D345" s="135" t="s">
        <v>1944</v>
      </c>
    </row>
    <row r="346" spans="1:4" x14ac:dyDescent="0.15">
      <c r="A346" s="135"/>
      <c r="B346" s="135"/>
      <c r="C346" s="135"/>
      <c r="D346" s="135" t="s">
        <v>957</v>
      </c>
    </row>
    <row r="347" spans="1:4" x14ac:dyDescent="0.15">
      <c r="A347" s="135"/>
      <c r="B347" s="135"/>
      <c r="C347" s="135"/>
      <c r="D347" s="135" t="s">
        <v>924</v>
      </c>
    </row>
    <row r="348" spans="1:4" x14ac:dyDescent="0.15">
      <c r="A348" s="135"/>
      <c r="B348" s="135"/>
      <c r="C348" s="135"/>
      <c r="D348" s="135" t="s">
        <v>1947</v>
      </c>
    </row>
    <row r="349" spans="1:4" x14ac:dyDescent="0.15">
      <c r="A349" s="135"/>
      <c r="B349" s="135"/>
      <c r="C349" s="135"/>
      <c r="D349" s="135" t="s">
        <v>1945</v>
      </c>
    </row>
    <row r="350" spans="1:4" x14ac:dyDescent="0.15">
      <c r="A350" s="135"/>
      <c r="B350" s="135"/>
      <c r="C350" s="135"/>
      <c r="D350" s="135" t="s">
        <v>1948</v>
      </c>
    </row>
    <row r="351" spans="1:4" x14ac:dyDescent="0.15">
      <c r="A351" s="135"/>
      <c r="B351" s="135"/>
      <c r="C351" s="135"/>
      <c r="D351" s="135" t="s">
        <v>958</v>
      </c>
    </row>
    <row r="352" spans="1:4" x14ac:dyDescent="0.15">
      <c r="A352" s="135" t="s">
        <v>137</v>
      </c>
      <c r="B352" s="135" t="s">
        <v>1297</v>
      </c>
      <c r="C352" s="135" t="s">
        <v>1839</v>
      </c>
      <c r="D352" s="135" t="s">
        <v>1944</v>
      </c>
    </row>
    <row r="353" spans="1:4" x14ac:dyDescent="0.15">
      <c r="A353" s="135"/>
      <c r="B353" s="135"/>
      <c r="C353" s="135"/>
      <c r="D353" s="135" t="s">
        <v>957</v>
      </c>
    </row>
    <row r="354" spans="1:4" x14ac:dyDescent="0.15">
      <c r="A354" s="135"/>
      <c r="B354" s="135"/>
      <c r="C354" s="135"/>
      <c r="D354" s="135" t="s">
        <v>1947</v>
      </c>
    </row>
    <row r="355" spans="1:4" x14ac:dyDescent="0.15">
      <c r="A355" s="135"/>
      <c r="B355" s="135"/>
      <c r="C355" s="135"/>
      <c r="D355" s="135" t="s">
        <v>1948</v>
      </c>
    </row>
    <row r="356" spans="1:4" x14ac:dyDescent="0.15">
      <c r="A356" s="135" t="s">
        <v>138</v>
      </c>
      <c r="B356" s="135" t="s">
        <v>605</v>
      </c>
      <c r="C356" s="135" t="s">
        <v>1839</v>
      </c>
      <c r="D356" s="135" t="s">
        <v>1944</v>
      </c>
    </row>
    <row r="357" spans="1:4" x14ac:dyDescent="0.15">
      <c r="A357" s="135"/>
      <c r="B357" s="135"/>
      <c r="C357" s="135"/>
      <c r="D357" s="135" t="s">
        <v>957</v>
      </c>
    </row>
    <row r="358" spans="1:4" x14ac:dyDescent="0.15">
      <c r="A358" s="135" t="s">
        <v>624</v>
      </c>
      <c r="B358" s="135" t="s">
        <v>625</v>
      </c>
      <c r="C358" s="135" t="s">
        <v>1839</v>
      </c>
      <c r="D358" s="135" t="s">
        <v>1944</v>
      </c>
    </row>
    <row r="359" spans="1:4" x14ac:dyDescent="0.15">
      <c r="A359" s="135"/>
      <c r="B359" s="135"/>
      <c r="C359" s="135"/>
      <c r="D359" s="135" t="s">
        <v>957</v>
      </c>
    </row>
    <row r="360" spans="1:4" x14ac:dyDescent="0.15">
      <c r="A360" s="135"/>
      <c r="B360" s="135"/>
      <c r="C360" s="135"/>
      <c r="D360" s="135" t="s">
        <v>1947</v>
      </c>
    </row>
    <row r="361" spans="1:4" x14ac:dyDescent="0.15">
      <c r="A361" s="135"/>
      <c r="B361" s="135"/>
      <c r="C361" s="135"/>
      <c r="D361" s="135" t="s">
        <v>1948</v>
      </c>
    </row>
    <row r="362" spans="1:4" x14ac:dyDescent="0.15">
      <c r="A362" s="135" t="s">
        <v>347</v>
      </c>
      <c r="B362" s="135" t="s">
        <v>348</v>
      </c>
      <c r="C362" s="135" t="s">
        <v>1839</v>
      </c>
      <c r="D362" s="135" t="s">
        <v>957</v>
      </c>
    </row>
    <row r="363" spans="1:4" x14ac:dyDescent="0.15">
      <c r="A363" s="135" t="s">
        <v>912</v>
      </c>
      <c r="B363" s="135" t="s">
        <v>1226</v>
      </c>
      <c r="C363" s="135" t="s">
        <v>1839</v>
      </c>
      <c r="D363" s="135" t="s">
        <v>957</v>
      </c>
    </row>
    <row r="364" spans="1:4" x14ac:dyDescent="0.15">
      <c r="A364" s="135"/>
      <c r="B364" s="135"/>
      <c r="C364" s="135"/>
      <c r="D364" s="135" t="s">
        <v>1948</v>
      </c>
    </row>
    <row r="365" spans="1:4" x14ac:dyDescent="0.15">
      <c r="A365" s="135" t="s">
        <v>626</v>
      </c>
      <c r="B365" s="135" t="s">
        <v>627</v>
      </c>
      <c r="C365" s="135" t="s">
        <v>1839</v>
      </c>
      <c r="D365" s="135" t="s">
        <v>1944</v>
      </c>
    </row>
    <row r="366" spans="1:4" x14ac:dyDescent="0.15">
      <c r="A366" s="135"/>
      <c r="B366" s="135"/>
      <c r="C366" s="135"/>
      <c r="D366" s="135" t="s">
        <v>957</v>
      </c>
    </row>
    <row r="367" spans="1:4" x14ac:dyDescent="0.15">
      <c r="A367" s="135" t="s">
        <v>628</v>
      </c>
      <c r="B367" s="135" t="s">
        <v>629</v>
      </c>
      <c r="C367" s="135" t="s">
        <v>1839</v>
      </c>
      <c r="D367" s="135" t="s">
        <v>1944</v>
      </c>
    </row>
    <row r="368" spans="1:4" x14ac:dyDescent="0.15">
      <c r="A368" s="135"/>
      <c r="B368" s="135"/>
      <c r="C368" s="135"/>
      <c r="D368" s="135" t="s">
        <v>957</v>
      </c>
    </row>
    <row r="369" spans="1:4" x14ac:dyDescent="0.15">
      <c r="A369" s="135" t="s">
        <v>1834</v>
      </c>
      <c r="B369" s="135" t="s">
        <v>633</v>
      </c>
      <c r="C369" s="135" t="s">
        <v>1839</v>
      </c>
      <c r="D369" s="135" t="s">
        <v>1944</v>
      </c>
    </row>
    <row r="370" spans="1:4" x14ac:dyDescent="0.15">
      <c r="A370" s="135"/>
      <c r="B370" s="135"/>
      <c r="C370" s="135"/>
      <c r="D370" s="135" t="s">
        <v>957</v>
      </c>
    </row>
    <row r="371" spans="1:4" x14ac:dyDescent="0.15">
      <c r="A371" s="135" t="s">
        <v>110</v>
      </c>
      <c r="B371" s="136" t="s">
        <v>111</v>
      </c>
      <c r="C371" s="136" t="s">
        <v>1839</v>
      </c>
      <c r="D371" s="136" t="s">
        <v>957</v>
      </c>
    </row>
    <row r="372" spans="1:4" x14ac:dyDescent="0.15">
      <c r="A372" s="135" t="s">
        <v>112</v>
      </c>
      <c r="B372" s="135" t="s">
        <v>113</v>
      </c>
      <c r="C372" s="135" t="s">
        <v>1839</v>
      </c>
      <c r="D372" s="135" t="s">
        <v>957</v>
      </c>
    </row>
    <row r="373" spans="1:4" x14ac:dyDescent="0.15">
      <c r="A373" s="135" t="s">
        <v>630</v>
      </c>
      <c r="B373" s="135" t="s">
        <v>631</v>
      </c>
      <c r="C373" s="135" t="s">
        <v>1839</v>
      </c>
      <c r="D373" s="135" t="s">
        <v>957</v>
      </c>
    </row>
    <row r="374" spans="1:4" x14ac:dyDescent="0.15">
      <c r="A374" s="135" t="s">
        <v>699</v>
      </c>
      <c r="B374" s="135" t="s">
        <v>707</v>
      </c>
      <c r="C374" s="135" t="s">
        <v>1839</v>
      </c>
      <c r="D374" s="135" t="s">
        <v>957</v>
      </c>
    </row>
    <row r="375" spans="1:4" x14ac:dyDescent="0.15">
      <c r="A375" s="135" t="s">
        <v>1725</v>
      </c>
      <c r="B375" s="135" t="s">
        <v>1726</v>
      </c>
      <c r="C375" s="135" t="s">
        <v>1839</v>
      </c>
      <c r="D375" s="135" t="s">
        <v>957</v>
      </c>
    </row>
    <row r="376" spans="1:4" x14ac:dyDescent="0.15">
      <c r="A376" s="135" t="s">
        <v>1473</v>
      </c>
      <c r="B376" s="135" t="s">
        <v>1198</v>
      </c>
      <c r="C376" s="135" t="s">
        <v>1839</v>
      </c>
      <c r="D376" s="135" t="s">
        <v>957</v>
      </c>
    </row>
    <row r="377" spans="1:4" x14ac:dyDescent="0.15">
      <c r="A377" s="135" t="s">
        <v>1828</v>
      </c>
      <c r="B377" s="135" t="s">
        <v>634</v>
      </c>
      <c r="C377" s="135" t="s">
        <v>1839</v>
      </c>
      <c r="D377" s="135" t="s">
        <v>957</v>
      </c>
    </row>
    <row r="378" spans="1:4" x14ac:dyDescent="0.15">
      <c r="A378" s="135"/>
      <c r="B378" s="135"/>
      <c r="C378" s="135"/>
      <c r="D378" s="135" t="s">
        <v>1945</v>
      </c>
    </row>
    <row r="379" spans="1:4" x14ac:dyDescent="0.15">
      <c r="A379" s="135" t="s">
        <v>1213</v>
      </c>
      <c r="B379" s="135" t="s">
        <v>1826</v>
      </c>
      <c r="C379" s="135" t="s">
        <v>1839</v>
      </c>
      <c r="D379" s="135" t="s">
        <v>957</v>
      </c>
    </row>
    <row r="380" spans="1:4" x14ac:dyDescent="0.15">
      <c r="A380" s="135" t="s">
        <v>274</v>
      </c>
      <c r="B380" s="135" t="s">
        <v>873</v>
      </c>
      <c r="C380" s="135" t="s">
        <v>1839</v>
      </c>
      <c r="D380" s="135" t="s">
        <v>957</v>
      </c>
    </row>
    <row r="381" spans="1:4" x14ac:dyDescent="0.15">
      <c r="A381" s="135" t="s">
        <v>266</v>
      </c>
      <c r="B381" s="135" t="s">
        <v>754</v>
      </c>
      <c r="C381" s="135" t="s">
        <v>1839</v>
      </c>
      <c r="D381" s="135" t="s">
        <v>957</v>
      </c>
    </row>
    <row r="382" spans="1:4" x14ac:dyDescent="0.15">
      <c r="A382" s="135" t="s">
        <v>1845</v>
      </c>
      <c r="B382" s="135" t="s">
        <v>1034</v>
      </c>
      <c r="C382" s="135" t="s">
        <v>1839</v>
      </c>
      <c r="D382" s="135" t="s">
        <v>957</v>
      </c>
    </row>
    <row r="383" spans="1:4" x14ac:dyDescent="0.15">
      <c r="A383" s="135" t="s">
        <v>671</v>
      </c>
      <c r="B383" s="135" t="s">
        <v>672</v>
      </c>
      <c r="C383" s="135" t="s">
        <v>1839</v>
      </c>
      <c r="D383" s="135" t="s">
        <v>1944</v>
      </c>
    </row>
    <row r="384" spans="1:4" x14ac:dyDescent="0.15">
      <c r="A384" s="135"/>
      <c r="B384" s="135"/>
      <c r="C384" s="135"/>
      <c r="D384" s="135" t="s">
        <v>957</v>
      </c>
    </row>
    <row r="385" spans="1:4" x14ac:dyDescent="0.15">
      <c r="A385" s="135" t="s">
        <v>1817</v>
      </c>
      <c r="B385" s="135" t="s">
        <v>1818</v>
      </c>
      <c r="C385" s="135" t="s">
        <v>1839</v>
      </c>
      <c r="D385" s="135" t="s">
        <v>957</v>
      </c>
    </row>
    <row r="386" spans="1:4" x14ac:dyDescent="0.15">
      <c r="A386" s="135" t="s">
        <v>789</v>
      </c>
      <c r="B386" s="135" t="s">
        <v>790</v>
      </c>
      <c r="C386" s="135" t="s">
        <v>1839</v>
      </c>
      <c r="D386" s="135" t="s">
        <v>957</v>
      </c>
    </row>
    <row r="387" spans="1:4" x14ac:dyDescent="0.15">
      <c r="A387" s="135" t="s">
        <v>673</v>
      </c>
      <c r="B387" s="135" t="s">
        <v>674</v>
      </c>
      <c r="C387" s="135" t="s">
        <v>1839</v>
      </c>
      <c r="D387" s="135" t="s">
        <v>957</v>
      </c>
    </row>
    <row r="388" spans="1:4" x14ac:dyDescent="0.15">
      <c r="A388" s="135" t="s">
        <v>787</v>
      </c>
      <c r="B388" s="135" t="s">
        <v>788</v>
      </c>
      <c r="C388" s="135" t="s">
        <v>1839</v>
      </c>
      <c r="D388" s="135" t="s">
        <v>957</v>
      </c>
    </row>
    <row r="389" spans="1:4" x14ac:dyDescent="0.15">
      <c r="A389" s="135" t="s">
        <v>1279</v>
      </c>
      <c r="B389" s="135" t="s">
        <v>675</v>
      </c>
      <c r="C389" s="135" t="s">
        <v>1839</v>
      </c>
      <c r="D389" s="135" t="s">
        <v>957</v>
      </c>
    </row>
    <row r="390" spans="1:4" x14ac:dyDescent="0.15">
      <c r="A390" s="135" t="s">
        <v>1275</v>
      </c>
      <c r="B390" s="135" t="s">
        <v>676</v>
      </c>
      <c r="C390" s="135" t="s">
        <v>1839</v>
      </c>
      <c r="D390" s="135" t="s">
        <v>957</v>
      </c>
    </row>
    <row r="391" spans="1:4" x14ac:dyDescent="0.15">
      <c r="A391" s="135" t="s">
        <v>1271</v>
      </c>
      <c r="B391" s="135" t="s">
        <v>677</v>
      </c>
      <c r="C391" s="135" t="s">
        <v>1839</v>
      </c>
      <c r="D391" s="135" t="s">
        <v>957</v>
      </c>
    </row>
    <row r="392" spans="1:4" x14ac:dyDescent="0.15">
      <c r="A392" s="135" t="s">
        <v>1276</v>
      </c>
      <c r="B392" s="135" t="s">
        <v>678</v>
      </c>
      <c r="C392" s="135" t="s">
        <v>1839</v>
      </c>
      <c r="D392" s="135" t="s">
        <v>957</v>
      </c>
    </row>
    <row r="393" spans="1:4" x14ac:dyDescent="0.15">
      <c r="A393" s="135" t="s">
        <v>1277</v>
      </c>
      <c r="B393" s="135" t="s">
        <v>679</v>
      </c>
      <c r="C393" s="135" t="s">
        <v>1839</v>
      </c>
      <c r="D393" s="135" t="s">
        <v>957</v>
      </c>
    </row>
    <row r="394" spans="1:4" x14ac:dyDescent="0.15">
      <c r="A394" s="135" t="s">
        <v>1272</v>
      </c>
      <c r="B394" s="135" t="s">
        <v>680</v>
      </c>
      <c r="C394" s="135" t="s">
        <v>1839</v>
      </c>
      <c r="D394" s="135" t="s">
        <v>957</v>
      </c>
    </row>
    <row r="395" spans="1:4" x14ac:dyDescent="0.15">
      <c r="A395" s="135" t="s">
        <v>1273</v>
      </c>
      <c r="B395" s="135" t="s">
        <v>681</v>
      </c>
      <c r="C395" s="135" t="s">
        <v>1839</v>
      </c>
      <c r="D395" s="135" t="s">
        <v>957</v>
      </c>
    </row>
    <row r="396" spans="1:4" x14ac:dyDescent="0.15">
      <c r="A396" s="135" t="s">
        <v>1274</v>
      </c>
      <c r="B396" s="135" t="s">
        <v>682</v>
      </c>
      <c r="C396" s="135" t="s">
        <v>1839</v>
      </c>
      <c r="D396" s="135" t="s">
        <v>957</v>
      </c>
    </row>
    <row r="397" spans="1:4" x14ac:dyDescent="0.15">
      <c r="A397" s="135" t="s">
        <v>1002</v>
      </c>
      <c r="B397" s="135" t="s">
        <v>1003</v>
      </c>
      <c r="C397" s="135" t="s">
        <v>1839</v>
      </c>
      <c r="D397" s="135" t="s">
        <v>957</v>
      </c>
    </row>
    <row r="398" spans="1:4" x14ac:dyDescent="0.15">
      <c r="A398" s="135" t="s">
        <v>1270</v>
      </c>
      <c r="B398" s="135" t="s">
        <v>683</v>
      </c>
      <c r="C398" s="135" t="s">
        <v>1839</v>
      </c>
      <c r="D398" s="135" t="s">
        <v>957</v>
      </c>
    </row>
    <row r="399" spans="1:4" x14ac:dyDescent="0.15">
      <c r="A399" s="135" t="s">
        <v>917</v>
      </c>
      <c r="B399" s="135" t="s">
        <v>918</v>
      </c>
      <c r="C399" s="135" t="s">
        <v>1839</v>
      </c>
      <c r="D399" s="135" t="s">
        <v>957</v>
      </c>
    </row>
    <row r="400" spans="1:4" x14ac:dyDescent="0.15">
      <c r="A400" s="135" t="s">
        <v>1022</v>
      </c>
      <c r="B400" s="135" t="s">
        <v>1023</v>
      </c>
      <c r="C400" s="135" t="s">
        <v>1839</v>
      </c>
      <c r="D400" s="135" t="s">
        <v>957</v>
      </c>
    </row>
    <row r="401" spans="1:4" x14ac:dyDescent="0.15">
      <c r="A401" s="135" t="s">
        <v>1020</v>
      </c>
      <c r="B401" s="135" t="s">
        <v>1021</v>
      </c>
      <c r="C401" s="135" t="s">
        <v>1839</v>
      </c>
      <c r="D401" s="135" t="s">
        <v>957</v>
      </c>
    </row>
    <row r="402" spans="1:4" x14ac:dyDescent="0.15">
      <c r="A402" s="135" t="s">
        <v>287</v>
      </c>
      <c r="B402" s="135" t="s">
        <v>792</v>
      </c>
      <c r="C402" s="135" t="s">
        <v>1839</v>
      </c>
      <c r="D402" s="135" t="s">
        <v>957</v>
      </c>
    </row>
    <row r="403" spans="1:4" x14ac:dyDescent="0.15">
      <c r="A403" s="135" t="s">
        <v>1278</v>
      </c>
      <c r="B403" s="135" t="s">
        <v>684</v>
      </c>
      <c r="C403" s="135" t="s">
        <v>1839</v>
      </c>
      <c r="D403" s="135" t="s">
        <v>957</v>
      </c>
    </row>
    <row r="404" spans="1:4" x14ac:dyDescent="0.15">
      <c r="A404" s="135" t="s">
        <v>685</v>
      </c>
      <c r="B404" s="135" t="s">
        <v>686</v>
      </c>
      <c r="C404" s="135" t="s">
        <v>1839</v>
      </c>
      <c r="D404" s="135" t="s">
        <v>957</v>
      </c>
    </row>
    <row r="405" spans="1:4" x14ac:dyDescent="0.15">
      <c r="A405" s="135" t="s">
        <v>420</v>
      </c>
      <c r="B405" s="135" t="s">
        <v>687</v>
      </c>
      <c r="C405" s="135" t="s">
        <v>1839</v>
      </c>
      <c r="D405" s="135" t="s">
        <v>957</v>
      </c>
    </row>
    <row r="406" spans="1:4" x14ac:dyDescent="0.15">
      <c r="A406" s="135" t="s">
        <v>688</v>
      </c>
      <c r="B406" s="135" t="s">
        <v>689</v>
      </c>
      <c r="C406" s="135" t="s">
        <v>1839</v>
      </c>
      <c r="D406" s="135" t="s">
        <v>957</v>
      </c>
    </row>
    <row r="407" spans="1:4" x14ac:dyDescent="0.15">
      <c r="A407" s="135" t="s">
        <v>421</v>
      </c>
      <c r="B407" s="135" t="s">
        <v>690</v>
      </c>
      <c r="C407" s="135" t="s">
        <v>1839</v>
      </c>
      <c r="D407" s="135" t="s">
        <v>957</v>
      </c>
    </row>
    <row r="408" spans="1:4" x14ac:dyDescent="0.15">
      <c r="A408" s="135" t="s">
        <v>433</v>
      </c>
      <c r="B408" s="135" t="s">
        <v>1282</v>
      </c>
      <c r="C408" s="135" t="s">
        <v>1839</v>
      </c>
      <c r="D408" s="135" t="s">
        <v>957</v>
      </c>
    </row>
    <row r="409" spans="1:4" x14ac:dyDescent="0.15">
      <c r="A409" s="135" t="s">
        <v>432</v>
      </c>
      <c r="B409" s="135" t="s">
        <v>1283</v>
      </c>
      <c r="C409" s="135" t="s">
        <v>1839</v>
      </c>
      <c r="D409" s="135" t="s">
        <v>957</v>
      </c>
    </row>
    <row r="410" spans="1:4" x14ac:dyDescent="0.15">
      <c r="A410" s="135" t="s">
        <v>960</v>
      </c>
      <c r="B410" s="135" t="s">
        <v>1290</v>
      </c>
      <c r="C410" s="135" t="s">
        <v>1839</v>
      </c>
      <c r="D410" s="135" t="s">
        <v>957</v>
      </c>
    </row>
    <row r="411" spans="1:4" x14ac:dyDescent="0.15">
      <c r="A411" s="135" t="s">
        <v>691</v>
      </c>
      <c r="B411" s="135" t="s">
        <v>739</v>
      </c>
      <c r="C411" s="135" t="s">
        <v>1839</v>
      </c>
      <c r="D411" s="135" t="s">
        <v>957</v>
      </c>
    </row>
    <row r="412" spans="1:4" x14ac:dyDescent="0.15">
      <c r="A412" s="135" t="s">
        <v>430</v>
      </c>
      <c r="B412" s="135" t="s">
        <v>740</v>
      </c>
      <c r="C412" s="135" t="s">
        <v>1839</v>
      </c>
      <c r="D412" s="135" t="s">
        <v>957</v>
      </c>
    </row>
    <row r="413" spans="1:4" x14ac:dyDescent="0.15">
      <c r="A413" s="135" t="s">
        <v>1288</v>
      </c>
      <c r="B413" s="135" t="s">
        <v>1289</v>
      </c>
      <c r="C413" s="135" t="s">
        <v>1839</v>
      </c>
      <c r="D413" s="135" t="s">
        <v>957</v>
      </c>
    </row>
    <row r="414" spans="1:4" x14ac:dyDescent="0.15">
      <c r="A414" s="135" t="s">
        <v>424</v>
      </c>
      <c r="B414" s="135" t="s">
        <v>1827</v>
      </c>
      <c r="C414" s="135" t="s">
        <v>1839</v>
      </c>
      <c r="D414" s="135" t="s">
        <v>957</v>
      </c>
    </row>
    <row r="415" spans="1:4" x14ac:dyDescent="0.15">
      <c r="A415" s="135" t="s">
        <v>440</v>
      </c>
      <c r="B415" s="135" t="s">
        <v>741</v>
      </c>
      <c r="C415" s="135" t="s">
        <v>1839</v>
      </c>
      <c r="D415" s="135" t="s">
        <v>1944</v>
      </c>
    </row>
    <row r="416" spans="1:4" x14ac:dyDescent="0.15">
      <c r="A416" s="135"/>
      <c r="B416" s="135"/>
      <c r="C416" s="135"/>
      <c r="D416" s="135" t="s">
        <v>957</v>
      </c>
    </row>
    <row r="417" spans="1:4" x14ac:dyDescent="0.15">
      <c r="A417" s="135" t="s">
        <v>335</v>
      </c>
      <c r="B417" s="135" t="s">
        <v>336</v>
      </c>
      <c r="C417" s="135" t="s">
        <v>1839</v>
      </c>
      <c r="D417" s="135" t="s">
        <v>957</v>
      </c>
    </row>
    <row r="418" spans="1:4" x14ac:dyDescent="0.15">
      <c r="A418" s="135" t="s">
        <v>742</v>
      </c>
      <c r="B418" s="135" t="s">
        <v>743</v>
      </c>
      <c r="C418" s="135" t="s">
        <v>1839</v>
      </c>
      <c r="D418" s="135" t="s">
        <v>1944</v>
      </c>
    </row>
    <row r="419" spans="1:4" x14ac:dyDescent="0.15">
      <c r="A419" s="135"/>
      <c r="B419" s="135"/>
      <c r="C419" s="135"/>
      <c r="D419" s="135" t="s">
        <v>957</v>
      </c>
    </row>
    <row r="420" spans="1:4" x14ac:dyDescent="0.15">
      <c r="A420" s="135" t="s">
        <v>1647</v>
      </c>
      <c r="B420" s="135" t="s">
        <v>1648</v>
      </c>
      <c r="C420" s="135" t="s">
        <v>1839</v>
      </c>
      <c r="D420" s="135" t="s">
        <v>1944</v>
      </c>
    </row>
    <row r="421" spans="1:4" x14ac:dyDescent="0.15">
      <c r="A421" s="135"/>
      <c r="B421" s="135"/>
      <c r="C421" s="135"/>
      <c r="D421" s="135" t="s">
        <v>957</v>
      </c>
    </row>
    <row r="422" spans="1:4" x14ac:dyDescent="0.15">
      <c r="A422" s="135" t="s">
        <v>744</v>
      </c>
      <c r="B422" s="135" t="s">
        <v>745</v>
      </c>
      <c r="C422" s="135" t="s">
        <v>1839</v>
      </c>
      <c r="D422" s="135" t="s">
        <v>957</v>
      </c>
    </row>
    <row r="423" spans="1:4" x14ac:dyDescent="0.15">
      <c r="A423" s="135" t="s">
        <v>114</v>
      </c>
      <c r="B423" s="135" t="s">
        <v>115</v>
      </c>
      <c r="C423" s="135" t="s">
        <v>1839</v>
      </c>
      <c r="D423" s="135" t="s">
        <v>1944</v>
      </c>
    </row>
    <row r="424" spans="1:4" x14ac:dyDescent="0.15">
      <c r="A424" s="135"/>
      <c r="B424" s="135"/>
      <c r="C424" s="135"/>
      <c r="D424" s="135" t="s">
        <v>957</v>
      </c>
    </row>
    <row r="425" spans="1:4" x14ac:dyDescent="0.15">
      <c r="A425" s="135" t="s">
        <v>746</v>
      </c>
      <c r="B425" s="135" t="s">
        <v>747</v>
      </c>
      <c r="C425" s="135" t="s">
        <v>1839</v>
      </c>
      <c r="D425" s="135" t="s">
        <v>957</v>
      </c>
    </row>
    <row r="426" spans="1:4" x14ac:dyDescent="0.15">
      <c r="A426" s="135" t="s">
        <v>748</v>
      </c>
      <c r="B426" s="136" t="s">
        <v>749</v>
      </c>
      <c r="C426" s="135" t="s">
        <v>1839</v>
      </c>
      <c r="D426" s="135" t="s">
        <v>957</v>
      </c>
    </row>
    <row r="427" spans="1:4" x14ac:dyDescent="0.15">
      <c r="A427" s="135" t="s">
        <v>750</v>
      </c>
      <c r="B427" s="142" t="s">
        <v>751</v>
      </c>
      <c r="C427" s="135" t="s">
        <v>1839</v>
      </c>
      <c r="D427" s="135" t="s">
        <v>957</v>
      </c>
    </row>
    <row r="428" spans="1:4" x14ac:dyDescent="0.15">
      <c r="A428" s="135" t="s">
        <v>752</v>
      </c>
      <c r="B428" s="135" t="s">
        <v>753</v>
      </c>
      <c r="C428" s="135" t="s">
        <v>1839</v>
      </c>
      <c r="D428" s="135" t="s">
        <v>1944</v>
      </c>
    </row>
    <row r="429" spans="1:4" x14ac:dyDescent="0.15">
      <c r="A429" s="135"/>
      <c r="B429" s="135"/>
      <c r="C429" s="135"/>
      <c r="D429" s="135" t="s">
        <v>957</v>
      </c>
    </row>
    <row r="430" spans="1:4" x14ac:dyDescent="0.15">
      <c r="A430" s="135" t="s">
        <v>1056</v>
      </c>
      <c r="B430" s="135" t="s">
        <v>1057</v>
      </c>
      <c r="C430" s="135" t="s">
        <v>1839</v>
      </c>
      <c r="D430" s="135" t="s">
        <v>1944</v>
      </c>
    </row>
    <row r="431" spans="1:4" x14ac:dyDescent="0.15">
      <c r="A431" s="135"/>
      <c r="B431" s="135"/>
      <c r="C431" s="135"/>
      <c r="D431" s="135" t="s">
        <v>957</v>
      </c>
    </row>
    <row r="432" spans="1:4" x14ac:dyDescent="0.15">
      <c r="A432" s="135" t="s">
        <v>1058</v>
      </c>
      <c r="B432" s="135" t="s">
        <v>1059</v>
      </c>
      <c r="C432" s="135" t="s">
        <v>1839</v>
      </c>
      <c r="D432" s="135" t="s">
        <v>1944</v>
      </c>
    </row>
    <row r="433" spans="1:4" x14ac:dyDescent="0.15">
      <c r="A433" s="135"/>
      <c r="B433" s="135"/>
      <c r="C433" s="135"/>
      <c r="D433" s="135" t="s">
        <v>957</v>
      </c>
    </row>
    <row r="434" spans="1:4" x14ac:dyDescent="0.15">
      <c r="A434" s="135" t="s">
        <v>1060</v>
      </c>
      <c r="B434" s="135" t="s">
        <v>1061</v>
      </c>
      <c r="C434" s="135" t="s">
        <v>1839</v>
      </c>
      <c r="D434" s="135" t="s">
        <v>959</v>
      </c>
    </row>
    <row r="435" spans="1:4" x14ac:dyDescent="0.15">
      <c r="A435" s="135"/>
      <c r="B435" s="135"/>
      <c r="C435" s="135"/>
      <c r="D435" s="135" t="s">
        <v>1944</v>
      </c>
    </row>
    <row r="436" spans="1:4" x14ac:dyDescent="0.15">
      <c r="A436" s="135"/>
      <c r="B436" s="135"/>
      <c r="C436" s="135"/>
      <c r="D436" s="135" t="s">
        <v>957</v>
      </c>
    </row>
    <row r="437" spans="1:4" x14ac:dyDescent="0.15">
      <c r="A437" s="135" t="s">
        <v>116</v>
      </c>
      <c r="B437" s="135" t="s">
        <v>117</v>
      </c>
      <c r="C437" s="135" t="s">
        <v>1839</v>
      </c>
      <c r="D437" s="135" t="s">
        <v>957</v>
      </c>
    </row>
    <row r="438" spans="1:4" x14ac:dyDescent="0.15">
      <c r="A438" s="135" t="s">
        <v>692</v>
      </c>
      <c r="B438" s="135" t="s">
        <v>700</v>
      </c>
      <c r="C438" s="135" t="s">
        <v>1839</v>
      </c>
      <c r="D438" s="135" t="s">
        <v>957</v>
      </c>
    </row>
    <row r="439" spans="1:4" x14ac:dyDescent="0.15">
      <c r="A439" s="135" t="s">
        <v>1062</v>
      </c>
      <c r="B439" s="135" t="s">
        <v>1063</v>
      </c>
      <c r="C439" s="135" t="s">
        <v>1839</v>
      </c>
      <c r="D439" s="135" t="s">
        <v>959</v>
      </c>
    </row>
    <row r="440" spans="1:4" x14ac:dyDescent="0.15">
      <c r="A440" s="135"/>
      <c r="B440" s="135"/>
      <c r="C440" s="135"/>
      <c r="D440" s="135" t="s">
        <v>1944</v>
      </c>
    </row>
    <row r="441" spans="1:4" x14ac:dyDescent="0.15">
      <c r="A441" s="135"/>
      <c r="B441" s="135"/>
      <c r="C441" s="135"/>
      <c r="D441" s="135" t="s">
        <v>957</v>
      </c>
    </row>
    <row r="442" spans="1:4" x14ac:dyDescent="0.15">
      <c r="A442" s="135"/>
      <c r="B442" s="135"/>
      <c r="C442" s="135"/>
      <c r="D442" s="135" t="s">
        <v>1945</v>
      </c>
    </row>
    <row r="443" spans="1:4" x14ac:dyDescent="0.15">
      <c r="A443" s="135" t="s">
        <v>1064</v>
      </c>
      <c r="B443" s="135" t="s">
        <v>1065</v>
      </c>
      <c r="C443" s="135" t="s">
        <v>1839</v>
      </c>
      <c r="D443" s="135" t="s">
        <v>957</v>
      </c>
    </row>
    <row r="444" spans="1:4" x14ac:dyDescent="0.15">
      <c r="A444" s="135" t="s">
        <v>119</v>
      </c>
      <c r="B444" s="135" t="s">
        <v>120</v>
      </c>
      <c r="C444" s="135" t="s">
        <v>1839</v>
      </c>
      <c r="D444" s="135" t="s">
        <v>957</v>
      </c>
    </row>
    <row r="445" spans="1:4" x14ac:dyDescent="0.15">
      <c r="A445" s="135" t="s">
        <v>1645</v>
      </c>
      <c r="B445" s="135" t="s">
        <v>1646</v>
      </c>
      <c r="C445" s="135" t="s">
        <v>1839</v>
      </c>
      <c r="D445" s="135" t="s">
        <v>1944</v>
      </c>
    </row>
    <row r="446" spans="1:4" x14ac:dyDescent="0.15">
      <c r="A446" s="135"/>
      <c r="B446" s="135"/>
      <c r="C446" s="135"/>
      <c r="D446" s="135" t="s">
        <v>957</v>
      </c>
    </row>
    <row r="447" spans="1:4" x14ac:dyDescent="0.15">
      <c r="A447" s="135" t="s">
        <v>268</v>
      </c>
      <c r="B447" s="135" t="s">
        <v>1049</v>
      </c>
      <c r="C447" s="135" t="s">
        <v>1839</v>
      </c>
      <c r="D447" s="135" t="s">
        <v>957</v>
      </c>
    </row>
    <row r="448" spans="1:4" x14ac:dyDescent="0.15">
      <c r="A448" s="135" t="s">
        <v>1144</v>
      </c>
      <c r="B448" s="135" t="s">
        <v>1145</v>
      </c>
      <c r="C448" s="135" t="s">
        <v>1839</v>
      </c>
      <c r="D448" s="135" t="s">
        <v>1944</v>
      </c>
    </row>
    <row r="449" spans="1:4" x14ac:dyDescent="0.15">
      <c r="A449" s="135"/>
      <c r="B449" s="135"/>
      <c r="C449" s="135"/>
      <c r="D449" s="135" t="s">
        <v>957</v>
      </c>
    </row>
    <row r="450" spans="1:4" x14ac:dyDescent="0.15">
      <c r="A450" s="135"/>
      <c r="B450" s="135"/>
      <c r="C450" s="135"/>
      <c r="D450" s="135" t="s">
        <v>1945</v>
      </c>
    </row>
    <row r="451" spans="1:4" x14ac:dyDescent="0.15">
      <c r="A451" s="135" t="s">
        <v>1146</v>
      </c>
      <c r="B451" s="135" t="s">
        <v>1147</v>
      </c>
      <c r="C451" s="135" t="s">
        <v>1839</v>
      </c>
      <c r="D451" s="135" t="s">
        <v>1944</v>
      </c>
    </row>
    <row r="452" spans="1:4" x14ac:dyDescent="0.15">
      <c r="A452" s="135"/>
      <c r="B452" s="135"/>
      <c r="C452" s="135"/>
      <c r="D452" s="135" t="s">
        <v>957</v>
      </c>
    </row>
    <row r="453" spans="1:4" x14ac:dyDescent="0.15">
      <c r="A453" s="135" t="s">
        <v>1148</v>
      </c>
      <c r="B453" s="135" t="s">
        <v>1149</v>
      </c>
      <c r="C453" s="135" t="s">
        <v>1839</v>
      </c>
      <c r="D453" s="135" t="s">
        <v>959</v>
      </c>
    </row>
    <row r="454" spans="1:4" x14ac:dyDescent="0.15">
      <c r="A454" s="135"/>
      <c r="B454" s="135"/>
      <c r="C454" s="135"/>
      <c r="D454" s="135" t="s">
        <v>1944</v>
      </c>
    </row>
    <row r="455" spans="1:4" x14ac:dyDescent="0.15">
      <c r="A455" s="135"/>
      <c r="B455" s="135"/>
      <c r="C455" s="135"/>
      <c r="D455" s="135" t="s">
        <v>957</v>
      </c>
    </row>
    <row r="456" spans="1:4" x14ac:dyDescent="0.15">
      <c r="A456" s="135"/>
      <c r="B456" s="135"/>
      <c r="C456" s="135"/>
      <c r="D456" s="135" t="s">
        <v>1945</v>
      </c>
    </row>
    <row r="457" spans="1:4" x14ac:dyDescent="0.15">
      <c r="A457" s="135" t="s">
        <v>1150</v>
      </c>
      <c r="B457" s="135" t="s">
        <v>1151</v>
      </c>
      <c r="C457" s="135" t="s">
        <v>1839</v>
      </c>
      <c r="D457" s="135" t="s">
        <v>959</v>
      </c>
    </row>
    <row r="458" spans="1:4" x14ac:dyDescent="0.15">
      <c r="A458" s="135"/>
      <c r="B458" s="135"/>
      <c r="C458" s="135"/>
      <c r="D458" s="135" t="s">
        <v>1944</v>
      </c>
    </row>
    <row r="459" spans="1:4" x14ac:dyDescent="0.15">
      <c r="A459" s="135"/>
      <c r="B459" s="135"/>
      <c r="C459" s="135"/>
      <c r="D459" s="135" t="s">
        <v>957</v>
      </c>
    </row>
    <row r="460" spans="1:4" x14ac:dyDescent="0.15">
      <c r="A460" s="135" t="s">
        <v>786</v>
      </c>
      <c r="B460" s="135" t="s">
        <v>1613</v>
      </c>
      <c r="C460" s="135" t="s">
        <v>1839</v>
      </c>
      <c r="D460" s="135" t="s">
        <v>957</v>
      </c>
    </row>
    <row r="461" spans="1:4" x14ac:dyDescent="0.15">
      <c r="A461" s="135" t="s">
        <v>469</v>
      </c>
      <c r="B461" s="136" t="s">
        <v>481</v>
      </c>
      <c r="C461" s="136" t="s">
        <v>1839</v>
      </c>
      <c r="D461" s="136" t="s">
        <v>957</v>
      </c>
    </row>
    <row r="462" spans="1:4" x14ac:dyDescent="0.15">
      <c r="A462" s="135"/>
      <c r="B462" s="135"/>
      <c r="C462" s="135"/>
      <c r="D462" s="135" t="s">
        <v>1947</v>
      </c>
    </row>
    <row r="463" spans="1:4" x14ac:dyDescent="0.15">
      <c r="A463" s="135" t="s">
        <v>422</v>
      </c>
      <c r="B463" s="135" t="s">
        <v>1159</v>
      </c>
      <c r="C463" s="135" t="s">
        <v>1839</v>
      </c>
      <c r="D463" s="135" t="s">
        <v>1944</v>
      </c>
    </row>
    <row r="464" spans="1:4" x14ac:dyDescent="0.15">
      <c r="A464" s="135"/>
      <c r="B464" s="135"/>
      <c r="C464" s="135"/>
      <c r="D464" s="135" t="s">
        <v>957</v>
      </c>
    </row>
    <row r="465" spans="1:4" x14ac:dyDescent="0.15">
      <c r="A465" s="135" t="s">
        <v>1581</v>
      </c>
      <c r="B465" s="135" t="s">
        <v>1586</v>
      </c>
      <c r="C465" s="135" t="s">
        <v>1839</v>
      </c>
      <c r="D465" s="135" t="s">
        <v>957</v>
      </c>
    </row>
    <row r="466" spans="1:4" x14ac:dyDescent="0.15">
      <c r="A466" s="135" t="s">
        <v>339</v>
      </c>
      <c r="B466" s="135" t="s">
        <v>340</v>
      </c>
      <c r="C466" s="135" t="s">
        <v>1839</v>
      </c>
      <c r="D466" s="135" t="s">
        <v>957</v>
      </c>
    </row>
    <row r="467" spans="1:4" x14ac:dyDescent="0.15">
      <c r="A467" s="135" t="s">
        <v>342</v>
      </c>
      <c r="B467" s="135" t="s">
        <v>343</v>
      </c>
      <c r="C467" s="135" t="s">
        <v>1839</v>
      </c>
      <c r="D467" s="135" t="s">
        <v>957</v>
      </c>
    </row>
    <row r="468" spans="1:4" x14ac:dyDescent="0.15">
      <c r="A468" s="135" t="s">
        <v>121</v>
      </c>
      <c r="B468" s="135" t="s">
        <v>122</v>
      </c>
      <c r="C468" s="135" t="s">
        <v>1839</v>
      </c>
      <c r="D468" s="135" t="s">
        <v>1944</v>
      </c>
    </row>
    <row r="469" spans="1:4" x14ac:dyDescent="0.15">
      <c r="A469" s="135"/>
      <c r="B469" s="135"/>
      <c r="C469" s="135"/>
      <c r="D469" s="135" t="s">
        <v>957</v>
      </c>
    </row>
    <row r="470" spans="1:4" x14ac:dyDescent="0.15">
      <c r="A470" s="135" t="s">
        <v>910</v>
      </c>
      <c r="B470" s="135" t="s">
        <v>911</v>
      </c>
      <c r="C470" s="135" t="s">
        <v>1839</v>
      </c>
      <c r="D470" s="135" t="s">
        <v>957</v>
      </c>
    </row>
    <row r="471" spans="1:4" x14ac:dyDescent="0.15">
      <c r="A471" s="135" t="s">
        <v>1152</v>
      </c>
      <c r="B471" s="135" t="s">
        <v>1153</v>
      </c>
      <c r="C471" s="135" t="s">
        <v>1839</v>
      </c>
      <c r="D471" s="135" t="s">
        <v>1944</v>
      </c>
    </row>
    <row r="472" spans="1:4" x14ac:dyDescent="0.15">
      <c r="A472" s="135"/>
      <c r="B472" s="135"/>
      <c r="C472" s="135"/>
      <c r="D472" s="135" t="s">
        <v>957</v>
      </c>
    </row>
    <row r="473" spans="1:4" x14ac:dyDescent="0.15">
      <c r="A473" s="135" t="s">
        <v>423</v>
      </c>
      <c r="B473" s="135" t="s">
        <v>1154</v>
      </c>
      <c r="C473" s="135" t="s">
        <v>1839</v>
      </c>
      <c r="D473" s="135" t="s">
        <v>1944</v>
      </c>
    </row>
    <row r="474" spans="1:4" x14ac:dyDescent="0.15">
      <c r="A474" s="135"/>
      <c r="B474" s="135"/>
      <c r="C474" s="135"/>
      <c r="D474" s="135" t="s">
        <v>957</v>
      </c>
    </row>
    <row r="475" spans="1:4" x14ac:dyDescent="0.15">
      <c r="A475" s="135" t="s">
        <v>904</v>
      </c>
      <c r="B475" s="135" t="s">
        <v>905</v>
      </c>
      <c r="C475" s="135" t="s">
        <v>1839</v>
      </c>
      <c r="D475" s="135" t="s">
        <v>957</v>
      </c>
    </row>
    <row r="476" spans="1:4" x14ac:dyDescent="0.15">
      <c r="A476" s="135" t="s">
        <v>1155</v>
      </c>
      <c r="B476" s="135" t="s">
        <v>1156</v>
      </c>
      <c r="C476" s="135" t="s">
        <v>1839</v>
      </c>
      <c r="D476" s="135" t="s">
        <v>1944</v>
      </c>
    </row>
    <row r="477" spans="1:4" x14ac:dyDescent="0.15">
      <c r="A477" s="135"/>
      <c r="B477" s="135"/>
      <c r="C477" s="135"/>
      <c r="D477" s="135" t="s">
        <v>957</v>
      </c>
    </row>
    <row r="478" spans="1:4" x14ac:dyDescent="0.15">
      <c r="A478" s="135" t="s">
        <v>908</v>
      </c>
      <c r="B478" s="135" t="s">
        <v>909</v>
      </c>
      <c r="C478" s="135" t="s">
        <v>1839</v>
      </c>
      <c r="D478" s="135" t="s">
        <v>957</v>
      </c>
    </row>
    <row r="479" spans="1:4" x14ac:dyDescent="0.15">
      <c r="A479" s="135" t="s">
        <v>1157</v>
      </c>
      <c r="B479" s="135" t="s">
        <v>1158</v>
      </c>
      <c r="C479" s="135" t="s">
        <v>1839</v>
      </c>
      <c r="D479" s="135" t="s">
        <v>957</v>
      </c>
    </row>
    <row r="480" spans="1:4" x14ac:dyDescent="0.15">
      <c r="A480" s="135" t="s">
        <v>871</v>
      </c>
      <c r="B480" s="135" t="s">
        <v>874</v>
      </c>
      <c r="C480" s="135" t="s">
        <v>1839</v>
      </c>
      <c r="D480" s="135" t="s">
        <v>957</v>
      </c>
    </row>
    <row r="481" spans="1:4" x14ac:dyDescent="0.15">
      <c r="A481" s="135" t="s">
        <v>1160</v>
      </c>
      <c r="B481" s="135" t="s">
        <v>1161</v>
      </c>
      <c r="C481" s="135" t="s">
        <v>1839</v>
      </c>
      <c r="D481" s="135" t="s">
        <v>959</v>
      </c>
    </row>
    <row r="482" spans="1:4" x14ac:dyDescent="0.15">
      <c r="A482" s="135"/>
      <c r="B482" s="135"/>
      <c r="C482" s="135"/>
      <c r="D482" s="135" t="s">
        <v>1944</v>
      </c>
    </row>
    <row r="483" spans="1:4" x14ac:dyDescent="0.15">
      <c r="A483" s="135"/>
      <c r="B483" s="135"/>
      <c r="C483" s="135"/>
      <c r="D483" s="135" t="s">
        <v>957</v>
      </c>
    </row>
    <row r="484" spans="1:4" x14ac:dyDescent="0.15">
      <c r="A484" s="135"/>
      <c r="B484" s="135"/>
      <c r="C484" s="135"/>
      <c r="D484" s="135" t="s">
        <v>1948</v>
      </c>
    </row>
    <row r="485" spans="1:4" x14ac:dyDescent="0.15">
      <c r="A485" s="135" t="s">
        <v>333</v>
      </c>
      <c r="B485" s="135" t="s">
        <v>334</v>
      </c>
      <c r="C485" s="135" t="s">
        <v>1839</v>
      </c>
      <c r="D485" s="135" t="s">
        <v>957</v>
      </c>
    </row>
    <row r="486" spans="1:4" x14ac:dyDescent="0.15">
      <c r="A486" s="135" t="s">
        <v>1162</v>
      </c>
      <c r="B486" s="135" t="s">
        <v>1163</v>
      </c>
      <c r="C486" s="135" t="s">
        <v>1839</v>
      </c>
      <c r="D486" s="135" t="s">
        <v>1944</v>
      </c>
    </row>
    <row r="487" spans="1:4" x14ac:dyDescent="0.15">
      <c r="A487" s="135"/>
      <c r="B487" s="135"/>
      <c r="C487" s="135"/>
      <c r="D487" s="135" t="s">
        <v>957</v>
      </c>
    </row>
    <row r="488" spans="1:4" x14ac:dyDescent="0.15">
      <c r="A488" s="135"/>
      <c r="B488" s="135"/>
      <c r="C488" s="135"/>
      <c r="D488" s="135" t="s">
        <v>924</v>
      </c>
    </row>
    <row r="489" spans="1:4" x14ac:dyDescent="0.15">
      <c r="A489" s="135"/>
      <c r="B489" s="135"/>
      <c r="C489" s="135"/>
      <c r="D489" s="135" t="s">
        <v>1947</v>
      </c>
    </row>
    <row r="490" spans="1:4" x14ac:dyDescent="0.15">
      <c r="A490" s="135"/>
      <c r="B490" s="135"/>
      <c r="C490" s="135"/>
      <c r="D490" s="135" t="s">
        <v>1945</v>
      </c>
    </row>
    <row r="491" spans="1:4" x14ac:dyDescent="0.15">
      <c r="A491" s="135"/>
      <c r="B491" s="135"/>
      <c r="C491" s="135"/>
      <c r="D491" s="135" t="s">
        <v>1948</v>
      </c>
    </row>
    <row r="492" spans="1:4" x14ac:dyDescent="0.15">
      <c r="A492" s="135"/>
      <c r="B492" s="135"/>
      <c r="C492" s="135"/>
      <c r="D492" s="135" t="s">
        <v>958</v>
      </c>
    </row>
    <row r="493" spans="1:4" x14ac:dyDescent="0.15">
      <c r="A493" s="135" t="s">
        <v>1164</v>
      </c>
      <c r="B493" s="135" t="s">
        <v>1165</v>
      </c>
      <c r="C493" s="135" t="s">
        <v>1839</v>
      </c>
      <c r="D493" s="135" t="s">
        <v>1944</v>
      </c>
    </row>
    <row r="494" spans="1:4" x14ac:dyDescent="0.15">
      <c r="A494" s="135"/>
      <c r="B494" s="136"/>
      <c r="C494" s="135"/>
      <c r="D494" s="135" t="s">
        <v>957</v>
      </c>
    </row>
    <row r="495" spans="1:4" x14ac:dyDescent="0.15">
      <c r="A495" s="135" t="s">
        <v>1166</v>
      </c>
      <c r="B495" s="142" t="s">
        <v>1168</v>
      </c>
      <c r="C495" s="135" t="s">
        <v>1839</v>
      </c>
      <c r="D495" s="135" t="s">
        <v>959</v>
      </c>
    </row>
    <row r="496" spans="1:4" x14ac:dyDescent="0.15">
      <c r="A496" s="135"/>
      <c r="B496" s="135"/>
      <c r="C496" s="135"/>
      <c r="D496" s="135" t="s">
        <v>1944</v>
      </c>
    </row>
    <row r="497" spans="1:4" x14ac:dyDescent="0.15">
      <c r="A497" s="135"/>
      <c r="B497" s="135"/>
      <c r="C497" s="135"/>
      <c r="D497" s="135" t="s">
        <v>957</v>
      </c>
    </row>
    <row r="498" spans="1:4" x14ac:dyDescent="0.15">
      <c r="A498" s="135"/>
      <c r="B498" s="135"/>
      <c r="C498" s="135"/>
      <c r="D498" s="135" t="s">
        <v>1946</v>
      </c>
    </row>
    <row r="499" spans="1:4" x14ac:dyDescent="0.15">
      <c r="A499" s="135" t="s">
        <v>961</v>
      </c>
      <c r="B499" s="135" t="s">
        <v>831</v>
      </c>
      <c r="C499" s="135" t="s">
        <v>1839</v>
      </c>
      <c r="D499" s="135" t="s">
        <v>957</v>
      </c>
    </row>
    <row r="500" spans="1:4" x14ac:dyDescent="0.15">
      <c r="A500" s="135" t="s">
        <v>1452</v>
      </c>
      <c r="B500" s="135" t="s">
        <v>606</v>
      </c>
      <c r="C500" s="135" t="s">
        <v>1839</v>
      </c>
      <c r="D500" s="135" t="s">
        <v>1944</v>
      </c>
    </row>
    <row r="501" spans="1:4" x14ac:dyDescent="0.15">
      <c r="A501" s="135"/>
      <c r="B501" s="135"/>
      <c r="C501" s="135"/>
      <c r="D501" s="135" t="s">
        <v>957</v>
      </c>
    </row>
    <row r="502" spans="1:4" x14ac:dyDescent="0.15">
      <c r="A502" s="135"/>
      <c r="B502" s="135"/>
      <c r="C502" s="135"/>
      <c r="D502" s="135" t="s">
        <v>924</v>
      </c>
    </row>
    <row r="503" spans="1:4" x14ac:dyDescent="0.15">
      <c r="A503" s="135" t="s">
        <v>1453</v>
      </c>
      <c r="B503" s="135" t="s">
        <v>607</v>
      </c>
      <c r="C503" s="135" t="s">
        <v>1839</v>
      </c>
      <c r="D503" s="135" t="s">
        <v>1944</v>
      </c>
    </row>
    <row r="504" spans="1:4" x14ac:dyDescent="0.15">
      <c r="A504" s="135"/>
      <c r="B504" s="135"/>
      <c r="C504" s="135"/>
      <c r="D504" s="135" t="s">
        <v>957</v>
      </c>
    </row>
    <row r="505" spans="1:4" x14ac:dyDescent="0.15">
      <c r="A505" s="135" t="s">
        <v>1454</v>
      </c>
      <c r="B505" s="135" t="s">
        <v>608</v>
      </c>
      <c r="C505" s="135" t="s">
        <v>1839</v>
      </c>
      <c r="D505" s="135" t="s">
        <v>1944</v>
      </c>
    </row>
    <row r="506" spans="1:4" x14ac:dyDescent="0.15">
      <c r="A506" s="135"/>
      <c r="B506" s="135"/>
      <c r="C506" s="135"/>
      <c r="D506" s="135" t="s">
        <v>957</v>
      </c>
    </row>
    <row r="507" spans="1:4" x14ac:dyDescent="0.15">
      <c r="A507" s="135" t="s">
        <v>1455</v>
      </c>
      <c r="B507" s="135" t="s">
        <v>1718</v>
      </c>
      <c r="C507" s="135" t="s">
        <v>1839</v>
      </c>
      <c r="D507" s="135" t="s">
        <v>957</v>
      </c>
    </row>
    <row r="508" spans="1:4" x14ac:dyDescent="0.15">
      <c r="A508" s="135" t="s">
        <v>1456</v>
      </c>
      <c r="B508" s="135" t="s">
        <v>1644</v>
      </c>
      <c r="C508" s="135" t="s">
        <v>1839</v>
      </c>
      <c r="D508" s="135" t="s">
        <v>1944</v>
      </c>
    </row>
    <row r="509" spans="1:4" x14ac:dyDescent="0.15">
      <c r="A509" s="135"/>
      <c r="B509" s="135"/>
      <c r="C509" s="135"/>
      <c r="D509" s="135" t="s">
        <v>957</v>
      </c>
    </row>
    <row r="510" spans="1:4" x14ac:dyDescent="0.15">
      <c r="A510" s="135" t="s">
        <v>1457</v>
      </c>
      <c r="B510" s="135" t="s">
        <v>609</v>
      </c>
      <c r="C510" s="135" t="s">
        <v>1839</v>
      </c>
      <c r="D510" s="135" t="s">
        <v>1944</v>
      </c>
    </row>
    <row r="511" spans="1:4" x14ac:dyDescent="0.15">
      <c r="A511" s="135"/>
      <c r="B511" s="135"/>
      <c r="C511" s="135"/>
      <c r="D511" s="135" t="s">
        <v>957</v>
      </c>
    </row>
    <row r="512" spans="1:4" x14ac:dyDescent="0.15">
      <c r="A512" s="135" t="s">
        <v>1458</v>
      </c>
      <c r="B512" s="135" t="s">
        <v>610</v>
      </c>
      <c r="C512" s="135" t="s">
        <v>1839</v>
      </c>
      <c r="D512" s="135" t="s">
        <v>1944</v>
      </c>
    </row>
    <row r="513" spans="1:4" x14ac:dyDescent="0.15">
      <c r="A513" s="135"/>
      <c r="B513" s="135"/>
      <c r="C513" s="135"/>
      <c r="D513" s="135" t="s">
        <v>957</v>
      </c>
    </row>
    <row r="514" spans="1:4" x14ac:dyDescent="0.15">
      <c r="A514" s="135" t="s">
        <v>1459</v>
      </c>
      <c r="B514" s="135" t="s">
        <v>611</v>
      </c>
      <c r="C514" s="135" t="s">
        <v>1839</v>
      </c>
      <c r="D514" s="135" t="s">
        <v>957</v>
      </c>
    </row>
    <row r="515" spans="1:4" x14ac:dyDescent="0.15">
      <c r="A515" s="135" t="s">
        <v>1460</v>
      </c>
      <c r="B515" s="135" t="s">
        <v>612</v>
      </c>
      <c r="C515" s="135" t="s">
        <v>1839</v>
      </c>
      <c r="D515" s="135" t="s">
        <v>1944</v>
      </c>
    </row>
    <row r="516" spans="1:4" x14ac:dyDescent="0.15">
      <c r="A516" s="135"/>
      <c r="B516" s="135"/>
      <c r="C516" s="135"/>
      <c r="D516" s="135" t="s">
        <v>957</v>
      </c>
    </row>
    <row r="517" spans="1:4" x14ac:dyDescent="0.15">
      <c r="A517" s="135" t="s">
        <v>1461</v>
      </c>
      <c r="B517" s="135" t="s">
        <v>1720</v>
      </c>
      <c r="C517" s="135" t="s">
        <v>1839</v>
      </c>
      <c r="D517" s="135" t="s">
        <v>957</v>
      </c>
    </row>
    <row r="518" spans="1:4" x14ac:dyDescent="0.15">
      <c r="A518" s="135" t="s">
        <v>1462</v>
      </c>
      <c r="B518" s="135" t="s">
        <v>613</v>
      </c>
      <c r="C518" s="135" t="s">
        <v>1839</v>
      </c>
      <c r="D518" s="135" t="s">
        <v>1944</v>
      </c>
    </row>
    <row r="519" spans="1:4" x14ac:dyDescent="0.15">
      <c r="A519" s="135"/>
      <c r="B519" s="135"/>
      <c r="C519" s="135"/>
      <c r="D519" s="135" t="s">
        <v>957</v>
      </c>
    </row>
    <row r="520" spans="1:4" x14ac:dyDescent="0.15">
      <c r="A520" s="135" t="s">
        <v>1463</v>
      </c>
      <c r="B520" s="135" t="s">
        <v>1721</v>
      </c>
      <c r="C520" s="135" t="s">
        <v>1839</v>
      </c>
      <c r="D520" s="135" t="s">
        <v>957</v>
      </c>
    </row>
    <row r="521" spans="1:4" x14ac:dyDescent="0.15">
      <c r="A521" s="135" t="s">
        <v>1464</v>
      </c>
      <c r="B521" s="135" t="s">
        <v>615</v>
      </c>
      <c r="C521" s="135" t="s">
        <v>1839</v>
      </c>
      <c r="D521" s="135" t="s">
        <v>1944</v>
      </c>
    </row>
    <row r="522" spans="1:4" x14ac:dyDescent="0.15">
      <c r="A522" s="135"/>
      <c r="B522" s="135"/>
      <c r="C522" s="135"/>
      <c r="D522" s="135" t="s">
        <v>957</v>
      </c>
    </row>
    <row r="523" spans="1:4" x14ac:dyDescent="0.15">
      <c r="A523" s="135"/>
      <c r="B523" s="135"/>
      <c r="C523" s="135"/>
      <c r="D523" s="135" t="s">
        <v>924</v>
      </c>
    </row>
    <row r="524" spans="1:4" x14ac:dyDescent="0.15">
      <c r="A524" s="135" t="s">
        <v>1465</v>
      </c>
      <c r="B524" s="135" t="s">
        <v>614</v>
      </c>
      <c r="C524" s="135" t="s">
        <v>1839</v>
      </c>
      <c r="D524" s="135" t="s">
        <v>957</v>
      </c>
    </row>
    <row r="525" spans="1:4" x14ac:dyDescent="0.15">
      <c r="A525" s="135" t="s">
        <v>1466</v>
      </c>
      <c r="B525" s="135" t="s">
        <v>616</v>
      </c>
      <c r="C525" s="135" t="s">
        <v>1839</v>
      </c>
      <c r="D525" s="135" t="s">
        <v>1944</v>
      </c>
    </row>
    <row r="526" spans="1:4" x14ac:dyDescent="0.15">
      <c r="A526" s="135"/>
      <c r="B526" s="135"/>
      <c r="C526" s="135"/>
      <c r="D526" s="135" t="s">
        <v>957</v>
      </c>
    </row>
    <row r="527" spans="1:4" x14ac:dyDescent="0.15">
      <c r="A527" s="135" t="s">
        <v>1467</v>
      </c>
      <c r="B527" s="135" t="s">
        <v>617</v>
      </c>
      <c r="C527" s="135" t="s">
        <v>1839</v>
      </c>
      <c r="D527" s="135" t="s">
        <v>957</v>
      </c>
    </row>
    <row r="528" spans="1:4" x14ac:dyDescent="0.15">
      <c r="A528" s="135" t="s">
        <v>1468</v>
      </c>
      <c r="B528" s="135" t="s">
        <v>618</v>
      </c>
      <c r="C528" s="135" t="s">
        <v>1839</v>
      </c>
      <c r="D528" s="135" t="s">
        <v>1944</v>
      </c>
    </row>
    <row r="529" spans="1:4" x14ac:dyDescent="0.15">
      <c r="A529" s="135"/>
      <c r="B529" s="136"/>
      <c r="C529" s="136"/>
      <c r="D529" s="136" t="s">
        <v>957</v>
      </c>
    </row>
    <row r="530" spans="1:4" x14ac:dyDescent="0.15">
      <c r="A530" s="135" t="s">
        <v>1469</v>
      </c>
      <c r="B530" s="135" t="s">
        <v>619</v>
      </c>
      <c r="C530" s="135" t="s">
        <v>1839</v>
      </c>
      <c r="D530" s="135" t="s">
        <v>957</v>
      </c>
    </row>
    <row r="531" spans="1:4" x14ac:dyDescent="0.15">
      <c r="A531" s="135" t="s">
        <v>1470</v>
      </c>
      <c r="B531" s="135" t="s">
        <v>620</v>
      </c>
      <c r="C531" s="135" t="s">
        <v>1839</v>
      </c>
      <c r="D531" s="135" t="s">
        <v>1944</v>
      </c>
    </row>
    <row r="532" spans="1:4" x14ac:dyDescent="0.15">
      <c r="A532" s="135"/>
      <c r="B532" s="135"/>
      <c r="C532" s="135"/>
      <c r="D532" s="135" t="s">
        <v>957</v>
      </c>
    </row>
    <row r="533" spans="1:4" x14ac:dyDescent="0.15">
      <c r="A533" s="135" t="s">
        <v>1471</v>
      </c>
      <c r="B533" s="135" t="s">
        <v>1719</v>
      </c>
      <c r="C533" s="135" t="s">
        <v>1839</v>
      </c>
      <c r="D533" s="135" t="s">
        <v>957</v>
      </c>
    </row>
    <row r="534" spans="1:4" x14ac:dyDescent="0.15">
      <c r="A534" s="135" t="s">
        <v>695</v>
      </c>
      <c r="B534" s="135" t="s">
        <v>703</v>
      </c>
      <c r="C534" s="135" t="s">
        <v>1839</v>
      </c>
      <c r="D534" s="135" t="s">
        <v>957</v>
      </c>
    </row>
    <row r="535" spans="1:4" x14ac:dyDescent="0.15">
      <c r="A535" s="135" t="s">
        <v>1472</v>
      </c>
      <c r="B535" s="135" t="s">
        <v>621</v>
      </c>
      <c r="C535" s="135" t="s">
        <v>1839</v>
      </c>
      <c r="D535" s="135" t="s">
        <v>1944</v>
      </c>
    </row>
    <row r="536" spans="1:4" x14ac:dyDescent="0.15">
      <c r="A536" s="135"/>
      <c r="B536" s="135"/>
      <c r="C536" s="135"/>
      <c r="D536" s="135" t="s">
        <v>957</v>
      </c>
    </row>
    <row r="537" spans="1:4" x14ac:dyDescent="0.15">
      <c r="A537" s="135" t="s">
        <v>439</v>
      </c>
      <c r="B537" s="135" t="s">
        <v>1179</v>
      </c>
      <c r="C537" s="135" t="s">
        <v>91</v>
      </c>
      <c r="D537" s="135" t="s">
        <v>962</v>
      </c>
    </row>
    <row r="538" spans="1:4" x14ac:dyDescent="0.15">
      <c r="A538" s="135" t="s">
        <v>437</v>
      </c>
      <c r="B538" s="135" t="s">
        <v>1180</v>
      </c>
      <c r="C538" s="135" t="s">
        <v>91</v>
      </c>
      <c r="D538" s="135" t="s">
        <v>962</v>
      </c>
    </row>
    <row r="539" spans="1:4" x14ac:dyDescent="0.15">
      <c r="A539" s="135" t="s">
        <v>1170</v>
      </c>
      <c r="B539" s="135" t="s">
        <v>1171</v>
      </c>
      <c r="C539" s="135" t="s">
        <v>91</v>
      </c>
      <c r="D539" s="135" t="s">
        <v>959</v>
      </c>
    </row>
    <row r="540" spans="1:4" x14ac:dyDescent="0.15">
      <c r="A540" s="135"/>
      <c r="B540" s="135"/>
      <c r="C540" s="135"/>
      <c r="D540" s="135" t="s">
        <v>963</v>
      </c>
    </row>
    <row r="541" spans="1:4" x14ac:dyDescent="0.15">
      <c r="A541" s="135"/>
      <c r="B541" s="135"/>
      <c r="C541" s="135"/>
      <c r="D541" s="135" t="s">
        <v>1945</v>
      </c>
    </row>
    <row r="542" spans="1:4" x14ac:dyDescent="0.15">
      <c r="A542" s="135" t="s">
        <v>142</v>
      </c>
      <c r="B542" s="135" t="s">
        <v>1286</v>
      </c>
      <c r="C542" s="135" t="s">
        <v>91</v>
      </c>
      <c r="D542" s="135" t="s">
        <v>964</v>
      </c>
    </row>
    <row r="543" spans="1:4" x14ac:dyDescent="0.15">
      <c r="A543" s="135"/>
      <c r="B543" s="135"/>
      <c r="C543" s="135"/>
      <c r="D543" s="135" t="s">
        <v>1947</v>
      </c>
    </row>
    <row r="544" spans="1:4" x14ac:dyDescent="0.15">
      <c r="A544" s="135" t="s">
        <v>143</v>
      </c>
      <c r="B544" s="135" t="s">
        <v>1819</v>
      </c>
      <c r="C544" s="135" t="s">
        <v>91</v>
      </c>
      <c r="D544" s="135" t="s">
        <v>964</v>
      </c>
    </row>
    <row r="545" spans="1:4" x14ac:dyDescent="0.15">
      <c r="A545" s="135"/>
      <c r="B545" s="135"/>
      <c r="C545" s="135"/>
      <c r="D545" s="135" t="s">
        <v>1947</v>
      </c>
    </row>
    <row r="546" spans="1:4" x14ac:dyDescent="0.15">
      <c r="A546" s="135" t="s">
        <v>144</v>
      </c>
      <c r="B546" s="135" t="s">
        <v>1284</v>
      </c>
      <c r="C546" s="135" t="s">
        <v>91</v>
      </c>
      <c r="D546" s="135" t="s">
        <v>964</v>
      </c>
    </row>
    <row r="547" spans="1:4" x14ac:dyDescent="0.15">
      <c r="A547" s="135"/>
      <c r="B547" s="135"/>
      <c r="C547" s="135"/>
      <c r="D547" s="135" t="s">
        <v>1944</v>
      </c>
    </row>
    <row r="548" spans="1:4" x14ac:dyDescent="0.15">
      <c r="A548" s="135"/>
      <c r="B548" s="135"/>
      <c r="C548" s="135"/>
      <c r="D548" s="135" t="s">
        <v>1947</v>
      </c>
    </row>
    <row r="549" spans="1:4" x14ac:dyDescent="0.15">
      <c r="A549" s="135"/>
      <c r="B549" s="135"/>
      <c r="C549" s="135"/>
      <c r="D549" s="135" t="s">
        <v>1948</v>
      </c>
    </row>
    <row r="550" spans="1:4" x14ac:dyDescent="0.15">
      <c r="A550" s="135" t="s">
        <v>1172</v>
      </c>
      <c r="B550" s="135" t="s">
        <v>1173</v>
      </c>
      <c r="C550" s="135" t="s">
        <v>91</v>
      </c>
      <c r="D550" s="135" t="s">
        <v>959</v>
      </c>
    </row>
    <row r="551" spans="1:4" x14ac:dyDescent="0.15">
      <c r="A551" s="135"/>
      <c r="B551" s="135"/>
      <c r="C551" s="135"/>
      <c r="D551" s="135" t="s">
        <v>963</v>
      </c>
    </row>
    <row r="552" spans="1:4" x14ac:dyDescent="0.15">
      <c r="A552" s="135"/>
      <c r="B552" s="135"/>
      <c r="C552" s="135"/>
      <c r="D552" s="135" t="s">
        <v>1946</v>
      </c>
    </row>
    <row r="553" spans="1:4" x14ac:dyDescent="0.15">
      <c r="A553" s="135"/>
      <c r="B553" s="136"/>
      <c r="C553" s="135"/>
      <c r="D553" s="135" t="s">
        <v>965</v>
      </c>
    </row>
    <row r="554" spans="1:4" x14ac:dyDescent="0.15">
      <c r="A554" s="135" t="s">
        <v>1174</v>
      </c>
      <c r="B554" s="142" t="s">
        <v>1175</v>
      </c>
      <c r="C554" s="135" t="s">
        <v>91</v>
      </c>
      <c r="D554" s="135" t="s">
        <v>963</v>
      </c>
    </row>
    <row r="555" spans="1:4" x14ac:dyDescent="0.15">
      <c r="A555" s="135"/>
      <c r="B555" s="135"/>
      <c r="C555" s="135"/>
      <c r="D555" s="135" t="s">
        <v>1946</v>
      </c>
    </row>
    <row r="556" spans="1:4" x14ac:dyDescent="0.15">
      <c r="A556" s="135"/>
      <c r="B556" s="135"/>
      <c r="C556" s="135"/>
      <c r="D556" s="135" t="s">
        <v>965</v>
      </c>
    </row>
    <row r="557" spans="1:4" x14ac:dyDescent="0.15">
      <c r="A557" s="135" t="s">
        <v>1177</v>
      </c>
      <c r="B557" s="135" t="s">
        <v>1178</v>
      </c>
      <c r="C557" s="135" t="s">
        <v>91</v>
      </c>
      <c r="D557" s="135" t="s">
        <v>959</v>
      </c>
    </row>
    <row r="558" spans="1:4" x14ac:dyDescent="0.15">
      <c r="A558" s="135"/>
      <c r="B558" s="135"/>
      <c r="C558" s="135"/>
      <c r="D558" s="135" t="s">
        <v>963</v>
      </c>
    </row>
    <row r="559" spans="1:4" x14ac:dyDescent="0.15">
      <c r="A559" s="135"/>
      <c r="B559" s="135"/>
      <c r="C559" s="135"/>
      <c r="D559" s="135" t="s">
        <v>1946</v>
      </c>
    </row>
    <row r="560" spans="1:4" x14ac:dyDescent="0.15">
      <c r="A560" s="135"/>
      <c r="B560" s="135"/>
      <c r="C560" s="135"/>
      <c r="D560" s="135" t="s">
        <v>965</v>
      </c>
    </row>
    <row r="561" spans="1:4" x14ac:dyDescent="0.15">
      <c r="A561" s="135" t="s">
        <v>259</v>
      </c>
      <c r="B561" s="135" t="s">
        <v>1169</v>
      </c>
      <c r="C561" s="135" t="s">
        <v>91</v>
      </c>
      <c r="D561" s="135" t="s">
        <v>965</v>
      </c>
    </row>
    <row r="562" spans="1:4" x14ac:dyDescent="0.15">
      <c r="A562" s="135" t="s">
        <v>1724</v>
      </c>
      <c r="B562" s="135" t="s">
        <v>1205</v>
      </c>
      <c r="C562" s="135" t="s">
        <v>91</v>
      </c>
      <c r="D562" s="135" t="s">
        <v>964</v>
      </c>
    </row>
    <row r="563" spans="1:4" x14ac:dyDescent="0.15">
      <c r="A563" s="135" t="s">
        <v>1496</v>
      </c>
      <c r="B563" s="135" t="s">
        <v>1206</v>
      </c>
      <c r="C563" s="135" t="s">
        <v>91</v>
      </c>
      <c r="D563" s="135" t="s">
        <v>964</v>
      </c>
    </row>
    <row r="564" spans="1:4" x14ac:dyDescent="0.15">
      <c r="A564" s="135"/>
      <c r="B564" s="135"/>
      <c r="C564" s="135"/>
      <c r="D564" s="135" t="s">
        <v>1944</v>
      </c>
    </row>
    <row r="565" spans="1:4" x14ac:dyDescent="0.15">
      <c r="A565" s="135" t="s">
        <v>785</v>
      </c>
      <c r="B565" s="135" t="s">
        <v>1176</v>
      </c>
      <c r="C565" s="135" t="s">
        <v>91</v>
      </c>
      <c r="D565" s="135" t="s">
        <v>959</v>
      </c>
    </row>
    <row r="566" spans="1:4" x14ac:dyDescent="0.15">
      <c r="A566" s="135"/>
      <c r="B566" s="135"/>
      <c r="C566" s="135"/>
      <c r="D566" s="135" t="s">
        <v>963</v>
      </c>
    </row>
    <row r="567" spans="1:4" x14ac:dyDescent="0.15">
      <c r="A567" s="135"/>
      <c r="B567" s="135"/>
      <c r="C567" s="135"/>
      <c r="D567" s="135" t="s">
        <v>1946</v>
      </c>
    </row>
    <row r="568" spans="1:4" x14ac:dyDescent="0.15">
      <c r="A568" s="135" t="s">
        <v>1181</v>
      </c>
      <c r="B568" s="135" t="s">
        <v>1182</v>
      </c>
      <c r="C568" s="135" t="s">
        <v>91</v>
      </c>
      <c r="D568" s="135" t="s">
        <v>963</v>
      </c>
    </row>
    <row r="569" spans="1:4" x14ac:dyDescent="0.15">
      <c r="A569" s="135" t="s">
        <v>1722</v>
      </c>
      <c r="B569" s="135" t="s">
        <v>1287</v>
      </c>
      <c r="C569" s="135" t="s">
        <v>91</v>
      </c>
      <c r="D569" s="135" t="s">
        <v>964</v>
      </c>
    </row>
    <row r="570" spans="1:4" x14ac:dyDescent="0.15">
      <c r="A570" s="135"/>
      <c r="B570" s="135"/>
      <c r="C570" s="135"/>
      <c r="D570" s="135" t="s">
        <v>1947</v>
      </c>
    </row>
    <row r="571" spans="1:4" x14ac:dyDescent="0.15">
      <c r="A571" s="135" t="s">
        <v>1723</v>
      </c>
      <c r="B571" s="135" t="s">
        <v>1820</v>
      </c>
      <c r="C571" s="135" t="s">
        <v>91</v>
      </c>
      <c r="D571" s="135" t="s">
        <v>964</v>
      </c>
    </row>
    <row r="572" spans="1:4" x14ac:dyDescent="0.15">
      <c r="A572" s="135"/>
      <c r="B572" s="135"/>
      <c r="C572" s="135"/>
      <c r="D572" s="135" t="s">
        <v>1947</v>
      </c>
    </row>
    <row r="573" spans="1:4" x14ac:dyDescent="0.15">
      <c r="A573" s="135" t="s">
        <v>277</v>
      </c>
      <c r="B573" s="135" t="s">
        <v>1204</v>
      </c>
      <c r="C573" s="135" t="s">
        <v>91</v>
      </c>
      <c r="D573" s="135" t="s">
        <v>964</v>
      </c>
    </row>
    <row r="574" spans="1:4" x14ac:dyDescent="0.15">
      <c r="A574" s="135" t="s">
        <v>278</v>
      </c>
      <c r="B574" s="135" t="s">
        <v>1285</v>
      </c>
      <c r="C574" s="135" t="s">
        <v>91</v>
      </c>
      <c r="D574" s="135" t="s">
        <v>964</v>
      </c>
    </row>
    <row r="575" spans="1:4" x14ac:dyDescent="0.15">
      <c r="A575" s="135" t="s">
        <v>1183</v>
      </c>
      <c r="B575" s="135" t="s">
        <v>1184</v>
      </c>
      <c r="C575" s="135" t="s">
        <v>92</v>
      </c>
      <c r="D575" s="135" t="s">
        <v>1944</v>
      </c>
    </row>
    <row r="576" spans="1:4" x14ac:dyDescent="0.15">
      <c r="A576" s="135"/>
      <c r="B576" s="135"/>
      <c r="C576" s="135"/>
      <c r="D576" s="135" t="s">
        <v>924</v>
      </c>
    </row>
    <row r="577" spans="1:4" x14ac:dyDescent="0.15">
      <c r="A577" s="135" t="s">
        <v>425</v>
      </c>
      <c r="B577" s="135" t="s">
        <v>1202</v>
      </c>
      <c r="C577" s="135" t="s">
        <v>92</v>
      </c>
      <c r="D577" s="135" t="s">
        <v>1944</v>
      </c>
    </row>
    <row r="578" spans="1:4" x14ac:dyDescent="0.15">
      <c r="A578" s="135"/>
      <c r="B578" s="135"/>
      <c r="C578" s="135"/>
      <c r="D578" s="135" t="s">
        <v>924</v>
      </c>
    </row>
    <row r="579" spans="1:4" x14ac:dyDescent="0.15">
      <c r="A579" s="135" t="s">
        <v>1035</v>
      </c>
      <c r="B579" s="135" t="s">
        <v>1036</v>
      </c>
      <c r="C579" s="135" t="s">
        <v>92</v>
      </c>
      <c r="D579" s="135" t="s">
        <v>1944</v>
      </c>
    </row>
    <row r="580" spans="1:4" x14ac:dyDescent="0.15">
      <c r="A580" s="135"/>
      <c r="B580" s="135"/>
      <c r="C580" s="135"/>
      <c r="D580" s="135" t="s">
        <v>924</v>
      </c>
    </row>
    <row r="581" spans="1:4" x14ac:dyDescent="0.15">
      <c r="A581" s="135" t="s">
        <v>1497</v>
      </c>
      <c r="B581" s="135" t="s">
        <v>502</v>
      </c>
      <c r="C581" s="135" t="s">
        <v>92</v>
      </c>
      <c r="D581" s="135" t="s">
        <v>1944</v>
      </c>
    </row>
    <row r="582" spans="1:4" x14ac:dyDescent="0.15">
      <c r="A582" s="135"/>
      <c r="B582" s="135"/>
      <c r="C582" s="135"/>
      <c r="D582" s="135" t="s">
        <v>924</v>
      </c>
    </row>
    <row r="583" spans="1:4" x14ac:dyDescent="0.15">
      <c r="A583" s="135" t="s">
        <v>1498</v>
      </c>
      <c r="B583" s="135" t="s">
        <v>506</v>
      </c>
      <c r="C583" s="135" t="s">
        <v>92</v>
      </c>
      <c r="D583" s="135" t="s">
        <v>1944</v>
      </c>
    </row>
    <row r="584" spans="1:4" x14ac:dyDescent="0.15">
      <c r="A584" s="135"/>
      <c r="B584" s="135"/>
      <c r="C584" s="135"/>
      <c r="D584" s="135" t="s">
        <v>924</v>
      </c>
    </row>
    <row r="585" spans="1:4" x14ac:dyDescent="0.15">
      <c r="A585" s="135" t="s">
        <v>1499</v>
      </c>
      <c r="B585" s="135" t="s">
        <v>503</v>
      </c>
      <c r="C585" s="135" t="s">
        <v>92</v>
      </c>
      <c r="D585" s="135" t="s">
        <v>1944</v>
      </c>
    </row>
    <row r="586" spans="1:4" x14ac:dyDescent="0.15">
      <c r="A586" s="135"/>
      <c r="B586" s="135"/>
      <c r="C586" s="135"/>
      <c r="D586" s="135" t="s">
        <v>924</v>
      </c>
    </row>
    <row r="587" spans="1:4" x14ac:dyDescent="0.15">
      <c r="A587" s="135" t="s">
        <v>1500</v>
      </c>
      <c r="B587" s="135" t="s">
        <v>504</v>
      </c>
      <c r="C587" s="135" t="s">
        <v>92</v>
      </c>
      <c r="D587" s="135" t="s">
        <v>1944</v>
      </c>
    </row>
    <row r="588" spans="1:4" x14ac:dyDescent="0.15">
      <c r="A588" s="135"/>
      <c r="B588" s="135"/>
      <c r="C588" s="135"/>
      <c r="D588" s="135" t="s">
        <v>924</v>
      </c>
    </row>
    <row r="589" spans="1:4" x14ac:dyDescent="0.15">
      <c r="A589" s="135" t="s">
        <v>1501</v>
      </c>
      <c r="B589" s="135" t="s">
        <v>505</v>
      </c>
      <c r="C589" s="135" t="s">
        <v>92</v>
      </c>
      <c r="D589" s="135" t="s">
        <v>1944</v>
      </c>
    </row>
    <row r="590" spans="1:4" x14ac:dyDescent="0.15">
      <c r="A590" s="135"/>
      <c r="B590" s="135"/>
      <c r="C590" s="135"/>
      <c r="D590" s="135" t="s">
        <v>924</v>
      </c>
    </row>
    <row r="591" spans="1:4" x14ac:dyDescent="0.15">
      <c r="A591" s="135" t="s">
        <v>1502</v>
      </c>
      <c r="B591" s="135" t="s">
        <v>507</v>
      </c>
      <c r="C591" s="135" t="s">
        <v>92</v>
      </c>
      <c r="D591" s="135" t="s">
        <v>1944</v>
      </c>
    </row>
    <row r="592" spans="1:4" x14ac:dyDescent="0.15">
      <c r="A592" s="135"/>
      <c r="B592" s="135"/>
      <c r="C592" s="135"/>
      <c r="D592" s="135" t="s">
        <v>924</v>
      </c>
    </row>
    <row r="593" spans="1:4" x14ac:dyDescent="0.15">
      <c r="A593" s="135" t="s">
        <v>263</v>
      </c>
      <c r="B593" s="135" t="s">
        <v>1185</v>
      </c>
      <c r="C593" s="135" t="s">
        <v>92</v>
      </c>
      <c r="D593" s="135" t="s">
        <v>1944</v>
      </c>
    </row>
    <row r="594" spans="1:4" x14ac:dyDescent="0.15">
      <c r="A594" s="135"/>
      <c r="B594" s="135"/>
      <c r="C594" s="135"/>
      <c r="D594" s="135" t="s">
        <v>924</v>
      </c>
    </row>
    <row r="595" spans="1:4" x14ac:dyDescent="0.15">
      <c r="A595" s="135"/>
      <c r="B595" s="135"/>
      <c r="C595" s="135"/>
      <c r="D595" s="135" t="s">
        <v>1947</v>
      </c>
    </row>
    <row r="596" spans="1:4" x14ac:dyDescent="0.15">
      <c r="A596" s="135" t="s">
        <v>283</v>
      </c>
      <c r="B596" s="135" t="s">
        <v>1215</v>
      </c>
      <c r="C596" s="135" t="s">
        <v>92</v>
      </c>
      <c r="D596" s="135" t="s">
        <v>924</v>
      </c>
    </row>
    <row r="597" spans="1:4" x14ac:dyDescent="0.15">
      <c r="A597" s="135"/>
      <c r="B597" s="135"/>
      <c r="C597" s="135"/>
      <c r="D597" s="135" t="s">
        <v>1947</v>
      </c>
    </row>
    <row r="598" spans="1:4" x14ac:dyDescent="0.15">
      <c r="A598" s="135" t="s">
        <v>264</v>
      </c>
      <c r="B598" s="135" t="s">
        <v>1203</v>
      </c>
      <c r="C598" s="135" t="s">
        <v>92</v>
      </c>
      <c r="D598" s="135" t="s">
        <v>1944</v>
      </c>
    </row>
    <row r="599" spans="1:4" x14ac:dyDescent="0.15">
      <c r="A599" s="135"/>
      <c r="B599" s="135"/>
      <c r="C599" s="135"/>
      <c r="D599" s="135" t="s">
        <v>924</v>
      </c>
    </row>
    <row r="600" spans="1:4" x14ac:dyDescent="0.15">
      <c r="A600" s="135" t="s">
        <v>793</v>
      </c>
      <c r="B600" s="135" t="s">
        <v>794</v>
      </c>
      <c r="C600" s="135" t="s">
        <v>92</v>
      </c>
      <c r="D600" s="135" t="s">
        <v>924</v>
      </c>
    </row>
    <row r="601" spans="1:4" x14ac:dyDescent="0.15">
      <c r="A601" s="135" t="s">
        <v>467</v>
      </c>
      <c r="B601" s="135" t="s">
        <v>479</v>
      </c>
      <c r="C601" s="135" t="s">
        <v>92</v>
      </c>
      <c r="D601" s="135" t="s">
        <v>1944</v>
      </c>
    </row>
    <row r="602" spans="1:4" x14ac:dyDescent="0.15">
      <c r="A602" s="135"/>
      <c r="B602" s="135"/>
      <c r="C602" s="135"/>
      <c r="D602" s="135" t="s">
        <v>924</v>
      </c>
    </row>
    <row r="603" spans="1:4" x14ac:dyDescent="0.15">
      <c r="A603" s="135" t="s">
        <v>466</v>
      </c>
      <c r="B603" s="135" t="s">
        <v>478</v>
      </c>
      <c r="C603" s="135" t="s">
        <v>92</v>
      </c>
      <c r="D603" s="135" t="s">
        <v>1944</v>
      </c>
    </row>
    <row r="604" spans="1:4" x14ac:dyDescent="0.15">
      <c r="A604" s="135"/>
      <c r="B604" s="135"/>
      <c r="C604" s="135"/>
      <c r="D604" s="135" t="s">
        <v>924</v>
      </c>
    </row>
    <row r="605" spans="1:4" x14ac:dyDescent="0.15">
      <c r="A605" s="135" t="s">
        <v>465</v>
      </c>
      <c r="B605" s="135" t="s">
        <v>477</v>
      </c>
      <c r="C605" s="135" t="s">
        <v>92</v>
      </c>
      <c r="D605" s="135" t="s">
        <v>1944</v>
      </c>
    </row>
    <row r="606" spans="1:4" x14ac:dyDescent="0.15">
      <c r="A606" s="135"/>
      <c r="B606" s="135"/>
      <c r="C606" s="135"/>
      <c r="D606" s="135" t="s">
        <v>924</v>
      </c>
    </row>
    <row r="607" spans="1:4" x14ac:dyDescent="0.15">
      <c r="A607" s="135" t="s">
        <v>464</v>
      </c>
      <c r="B607" s="135" t="s">
        <v>476</v>
      </c>
      <c r="C607" s="135" t="s">
        <v>92</v>
      </c>
      <c r="D607" s="135" t="s">
        <v>1944</v>
      </c>
    </row>
    <row r="608" spans="1:4" x14ac:dyDescent="0.15">
      <c r="A608" s="135"/>
      <c r="B608" s="135"/>
      <c r="C608" s="135"/>
      <c r="D608" s="135" t="s">
        <v>924</v>
      </c>
    </row>
    <row r="609" spans="1:4" x14ac:dyDescent="0.15">
      <c r="A609" s="135" t="s">
        <v>463</v>
      </c>
      <c r="B609" s="135" t="s">
        <v>475</v>
      </c>
      <c r="C609" s="135" t="s">
        <v>92</v>
      </c>
      <c r="D609" s="135" t="s">
        <v>1944</v>
      </c>
    </row>
    <row r="610" spans="1:4" x14ac:dyDescent="0.15">
      <c r="A610" s="135"/>
      <c r="B610" s="135"/>
      <c r="C610" s="135"/>
      <c r="D610" s="135" t="s">
        <v>924</v>
      </c>
    </row>
    <row r="611" spans="1:4" x14ac:dyDescent="0.15">
      <c r="A611" s="135" t="s">
        <v>462</v>
      </c>
      <c r="B611" s="136" t="s">
        <v>474</v>
      </c>
      <c r="C611" s="135" t="s">
        <v>92</v>
      </c>
      <c r="D611" s="135" t="s">
        <v>1944</v>
      </c>
    </row>
    <row r="612" spans="1:4" x14ac:dyDescent="0.15">
      <c r="A612" s="135"/>
      <c r="B612" s="142"/>
      <c r="C612" s="135"/>
      <c r="D612" s="135" t="s">
        <v>924</v>
      </c>
    </row>
    <row r="613" spans="1:4" x14ac:dyDescent="0.15">
      <c r="A613" s="135" t="s">
        <v>783</v>
      </c>
      <c r="B613" s="135" t="s">
        <v>784</v>
      </c>
      <c r="C613" s="135" t="s">
        <v>92</v>
      </c>
      <c r="D613" s="135" t="s">
        <v>1944</v>
      </c>
    </row>
    <row r="614" spans="1:4" x14ac:dyDescent="0.15">
      <c r="A614" s="135"/>
      <c r="B614" s="135"/>
      <c r="C614" s="135"/>
      <c r="D614" s="135" t="s">
        <v>924</v>
      </c>
    </row>
    <row r="615" spans="1:4" x14ac:dyDescent="0.15">
      <c r="A615" s="135" t="s">
        <v>1781</v>
      </c>
      <c r="B615" s="135" t="s">
        <v>1773</v>
      </c>
      <c r="C615" s="135" t="s">
        <v>92</v>
      </c>
      <c r="D615" s="135" t="s">
        <v>1944</v>
      </c>
    </row>
    <row r="616" spans="1:4" x14ac:dyDescent="0.15">
      <c r="A616" s="135"/>
      <c r="B616" s="135"/>
      <c r="C616" s="135"/>
      <c r="D616" s="135" t="s">
        <v>924</v>
      </c>
    </row>
    <row r="617" spans="1:4" x14ac:dyDescent="0.15">
      <c r="A617" s="135" t="s">
        <v>1780</v>
      </c>
      <c r="B617" s="135" t="s">
        <v>1772</v>
      </c>
      <c r="C617" s="135" t="s">
        <v>92</v>
      </c>
      <c r="D617" s="135" t="s">
        <v>924</v>
      </c>
    </row>
    <row r="618" spans="1:4" x14ac:dyDescent="0.15">
      <c r="A618" s="135" t="s">
        <v>489</v>
      </c>
      <c r="B618" s="135" t="s">
        <v>490</v>
      </c>
      <c r="C618" s="135" t="s">
        <v>92</v>
      </c>
      <c r="D618" s="135" t="s">
        <v>924</v>
      </c>
    </row>
    <row r="619" spans="1:4" x14ac:dyDescent="0.15">
      <c r="A619" s="135" t="s">
        <v>1025</v>
      </c>
      <c r="B619" s="135" t="s">
        <v>1026</v>
      </c>
      <c r="C619" s="135" t="s">
        <v>92</v>
      </c>
      <c r="D619" s="135" t="s">
        <v>924</v>
      </c>
    </row>
    <row r="620" spans="1:4" x14ac:dyDescent="0.15">
      <c r="A620" s="135" t="s">
        <v>491</v>
      </c>
      <c r="B620" s="135" t="s">
        <v>492</v>
      </c>
      <c r="C620" s="135" t="s">
        <v>92</v>
      </c>
      <c r="D620" s="135" t="s">
        <v>924</v>
      </c>
    </row>
    <row r="621" spans="1:4" x14ac:dyDescent="0.15">
      <c r="A621" s="135" t="s">
        <v>493</v>
      </c>
      <c r="B621" s="135" t="s">
        <v>494</v>
      </c>
      <c r="C621" s="135" t="s">
        <v>92</v>
      </c>
      <c r="D621" s="135" t="s">
        <v>924</v>
      </c>
    </row>
    <row r="622" spans="1:4" x14ac:dyDescent="0.15">
      <c r="A622" s="135" t="s">
        <v>913</v>
      </c>
      <c r="B622" s="135" t="s">
        <v>914</v>
      </c>
      <c r="C622" s="135" t="s">
        <v>92</v>
      </c>
      <c r="D622" s="135" t="s">
        <v>924</v>
      </c>
    </row>
    <row r="623" spans="1:4" x14ac:dyDescent="0.15">
      <c r="A623" s="135" t="s">
        <v>495</v>
      </c>
      <c r="B623" s="135" t="s">
        <v>496</v>
      </c>
      <c r="C623" s="135" t="s">
        <v>92</v>
      </c>
      <c r="D623" s="135" t="s">
        <v>924</v>
      </c>
    </row>
    <row r="624" spans="1:4" x14ac:dyDescent="0.15">
      <c r="A624" s="135" t="s">
        <v>497</v>
      </c>
      <c r="B624" s="135" t="s">
        <v>498</v>
      </c>
      <c r="C624" s="135" t="s">
        <v>92</v>
      </c>
      <c r="D624" s="135" t="s">
        <v>924</v>
      </c>
    </row>
    <row r="625" spans="1:4" x14ac:dyDescent="0.15">
      <c r="A625" s="135" t="s">
        <v>1027</v>
      </c>
      <c r="B625" s="135" t="s">
        <v>1028</v>
      </c>
      <c r="C625" s="135" t="s">
        <v>92</v>
      </c>
      <c r="D625" s="135" t="s">
        <v>1944</v>
      </c>
    </row>
    <row r="626" spans="1:4" x14ac:dyDescent="0.15">
      <c r="A626" s="135"/>
      <c r="B626" s="135"/>
      <c r="C626" s="135"/>
      <c r="D626" s="135" t="s">
        <v>924</v>
      </c>
    </row>
    <row r="627" spans="1:4" x14ac:dyDescent="0.15">
      <c r="A627" s="135" t="s">
        <v>499</v>
      </c>
      <c r="B627" s="135" t="s">
        <v>500</v>
      </c>
      <c r="C627" s="135" t="s">
        <v>92</v>
      </c>
      <c r="D627" s="135" t="s">
        <v>924</v>
      </c>
    </row>
    <row r="628" spans="1:4" x14ac:dyDescent="0.15">
      <c r="A628" s="135" t="s">
        <v>267</v>
      </c>
      <c r="B628" s="135" t="s">
        <v>1048</v>
      </c>
      <c r="C628" s="135" t="s">
        <v>92</v>
      </c>
      <c r="D628" s="135" t="s">
        <v>924</v>
      </c>
    </row>
    <row r="629" spans="1:4" x14ac:dyDescent="0.15">
      <c r="A629" s="135" t="s">
        <v>262</v>
      </c>
      <c r="B629" s="135" t="s">
        <v>1186</v>
      </c>
      <c r="C629" s="135" t="s">
        <v>92</v>
      </c>
      <c r="D629" s="135" t="s">
        <v>1944</v>
      </c>
    </row>
    <row r="630" spans="1:4" x14ac:dyDescent="0.15">
      <c r="A630" s="135"/>
      <c r="B630" s="135"/>
      <c r="C630" s="135"/>
      <c r="D630" s="135" t="s">
        <v>924</v>
      </c>
    </row>
    <row r="631" spans="1:4" x14ac:dyDescent="0.15">
      <c r="A631" s="135" t="s">
        <v>260</v>
      </c>
      <c r="B631" s="135" t="s">
        <v>1187</v>
      </c>
      <c r="C631" s="135" t="s">
        <v>92</v>
      </c>
      <c r="D631" s="135" t="s">
        <v>1944</v>
      </c>
    </row>
    <row r="632" spans="1:4" x14ac:dyDescent="0.15">
      <c r="A632" s="135"/>
      <c r="B632" s="135"/>
      <c r="C632" s="135"/>
      <c r="D632" s="135" t="s">
        <v>924</v>
      </c>
    </row>
    <row r="633" spans="1:4" x14ac:dyDescent="0.15">
      <c r="A633" s="135" t="s">
        <v>261</v>
      </c>
      <c r="B633" s="135" t="s">
        <v>1188</v>
      </c>
      <c r="C633" s="135" t="s">
        <v>92</v>
      </c>
      <c r="D633" s="135" t="s">
        <v>1944</v>
      </c>
    </row>
    <row r="634" spans="1:4" x14ac:dyDescent="0.15">
      <c r="A634" s="135"/>
      <c r="B634" s="135"/>
      <c r="C634" s="135"/>
      <c r="D634" s="135" t="s">
        <v>924</v>
      </c>
    </row>
    <row r="635" spans="1:4" x14ac:dyDescent="0.15">
      <c r="A635" s="135" t="s">
        <v>275</v>
      </c>
      <c r="B635" s="135" t="s">
        <v>1675</v>
      </c>
      <c r="C635" s="135" t="s">
        <v>93</v>
      </c>
      <c r="D635" s="135" t="s">
        <v>1944</v>
      </c>
    </row>
    <row r="636" spans="1:4" x14ac:dyDescent="0.15">
      <c r="A636" s="135"/>
      <c r="B636" s="135"/>
      <c r="C636" s="135"/>
      <c r="D636" s="135" t="s">
        <v>1945</v>
      </c>
    </row>
    <row r="637" spans="1:4" x14ac:dyDescent="0.15">
      <c r="A637" s="135"/>
      <c r="B637" s="135"/>
      <c r="C637" s="135"/>
      <c r="D637" s="135" t="s">
        <v>1946</v>
      </c>
    </row>
    <row r="638" spans="1:4" x14ac:dyDescent="0.15">
      <c r="A638" s="135" t="s">
        <v>276</v>
      </c>
      <c r="B638" s="135" t="s">
        <v>1677</v>
      </c>
      <c r="C638" s="135" t="s">
        <v>93</v>
      </c>
      <c r="D638" s="135" t="s">
        <v>1944</v>
      </c>
    </row>
    <row r="639" spans="1:4" x14ac:dyDescent="0.15">
      <c r="A639" s="135"/>
      <c r="B639" s="135"/>
      <c r="C639" s="135"/>
      <c r="D639" s="135" t="s">
        <v>1945</v>
      </c>
    </row>
    <row r="640" spans="1:4" x14ac:dyDescent="0.15">
      <c r="A640" s="135"/>
      <c r="B640" s="135"/>
      <c r="C640" s="135"/>
      <c r="D640" s="135" t="s">
        <v>1946</v>
      </c>
    </row>
    <row r="641" spans="1:4" x14ac:dyDescent="0.15">
      <c r="A641" s="135" t="s">
        <v>434</v>
      </c>
      <c r="B641" s="135" t="s">
        <v>1617</v>
      </c>
      <c r="C641" s="135" t="s">
        <v>93</v>
      </c>
      <c r="D641" s="135" t="s">
        <v>1944</v>
      </c>
    </row>
    <row r="642" spans="1:4" x14ac:dyDescent="0.15">
      <c r="A642" s="135"/>
      <c r="B642" s="135"/>
      <c r="C642" s="135"/>
      <c r="D642" s="135" t="s">
        <v>1945</v>
      </c>
    </row>
    <row r="643" spans="1:4" x14ac:dyDescent="0.15">
      <c r="A643" s="135" t="s">
        <v>123</v>
      </c>
      <c r="B643" s="135" t="s">
        <v>124</v>
      </c>
      <c r="C643" s="135" t="s">
        <v>93</v>
      </c>
      <c r="D643" s="135" t="s">
        <v>1944</v>
      </c>
    </row>
    <row r="644" spans="1:4" x14ac:dyDescent="0.15">
      <c r="A644" s="135"/>
      <c r="B644" s="135"/>
      <c r="C644" s="135"/>
      <c r="D644" s="135" t="s">
        <v>1945</v>
      </c>
    </row>
    <row r="645" spans="1:4" x14ac:dyDescent="0.15">
      <c r="A645" s="135" t="s">
        <v>1503</v>
      </c>
      <c r="B645" s="136" t="s">
        <v>488</v>
      </c>
      <c r="C645" s="136" t="s">
        <v>93</v>
      </c>
      <c r="D645" s="136" t="s">
        <v>1944</v>
      </c>
    </row>
    <row r="646" spans="1:4" x14ac:dyDescent="0.15">
      <c r="A646" s="135"/>
      <c r="B646" s="135"/>
      <c r="C646" s="135"/>
      <c r="D646" s="135" t="s">
        <v>1945</v>
      </c>
    </row>
    <row r="647" spans="1:4" x14ac:dyDescent="0.15">
      <c r="A647" s="135" t="s">
        <v>125</v>
      </c>
      <c r="B647" s="135" t="s">
        <v>126</v>
      </c>
      <c r="C647" s="135" t="s">
        <v>93</v>
      </c>
      <c r="D647" s="135" t="s">
        <v>1944</v>
      </c>
    </row>
    <row r="648" spans="1:4" x14ac:dyDescent="0.15">
      <c r="A648" s="135"/>
      <c r="B648" s="135"/>
      <c r="C648" s="135"/>
      <c r="D648" s="135" t="s">
        <v>1945</v>
      </c>
    </row>
    <row r="649" spans="1:4" x14ac:dyDescent="0.15">
      <c r="A649" s="135" t="s">
        <v>127</v>
      </c>
      <c r="B649" s="135" t="s">
        <v>128</v>
      </c>
      <c r="C649" s="135" t="s">
        <v>93</v>
      </c>
      <c r="D649" s="135" t="s">
        <v>1944</v>
      </c>
    </row>
    <row r="650" spans="1:4" x14ac:dyDescent="0.15">
      <c r="A650" s="135"/>
      <c r="B650" s="135"/>
      <c r="C650" s="135"/>
      <c r="D650" s="135" t="s">
        <v>1945</v>
      </c>
    </row>
    <row r="651" spans="1:4" x14ac:dyDescent="0.15">
      <c r="A651" s="135" t="s">
        <v>145</v>
      </c>
      <c r="B651" s="135" t="s">
        <v>1676</v>
      </c>
      <c r="C651" s="135" t="s">
        <v>93</v>
      </c>
      <c r="D651" s="135" t="s">
        <v>1944</v>
      </c>
    </row>
    <row r="652" spans="1:4" x14ac:dyDescent="0.15">
      <c r="A652" s="135"/>
      <c r="B652" s="135"/>
      <c r="C652" s="135"/>
      <c r="D652" s="135" t="s">
        <v>1945</v>
      </c>
    </row>
    <row r="653" spans="1:4" x14ac:dyDescent="0.15">
      <c r="A653" s="135"/>
      <c r="B653" s="135"/>
      <c r="C653" s="135"/>
      <c r="D653" s="135" t="s">
        <v>1946</v>
      </c>
    </row>
    <row r="654" spans="1:4" x14ac:dyDescent="0.15">
      <c r="A654" s="135"/>
      <c r="B654" s="135"/>
      <c r="C654" s="135"/>
      <c r="D654" s="135" t="s">
        <v>1948</v>
      </c>
    </row>
    <row r="655" spans="1:4" x14ac:dyDescent="0.15">
      <c r="A655" s="135" t="s">
        <v>146</v>
      </c>
      <c r="B655" s="135" t="s">
        <v>1674</v>
      </c>
      <c r="C655" s="135" t="s">
        <v>93</v>
      </c>
      <c r="D655" s="135" t="s">
        <v>1944</v>
      </c>
    </row>
    <row r="656" spans="1:4" x14ac:dyDescent="0.15">
      <c r="A656" s="135"/>
      <c r="B656" s="135"/>
      <c r="C656" s="135"/>
      <c r="D656" s="135" t="s">
        <v>1945</v>
      </c>
    </row>
    <row r="657" spans="1:4" x14ac:dyDescent="0.15">
      <c r="A657" s="135"/>
      <c r="B657" s="135"/>
      <c r="C657" s="135"/>
      <c r="D657" s="135" t="s">
        <v>1946</v>
      </c>
    </row>
    <row r="658" spans="1:4" x14ac:dyDescent="0.15">
      <c r="A658" s="135"/>
      <c r="B658" s="135"/>
      <c r="C658" s="135"/>
      <c r="D658" s="135" t="s">
        <v>1948</v>
      </c>
    </row>
    <row r="659" spans="1:4" x14ac:dyDescent="0.15">
      <c r="A659" s="135" t="s">
        <v>129</v>
      </c>
      <c r="B659" s="135" t="s">
        <v>152</v>
      </c>
      <c r="C659" s="135" t="s">
        <v>93</v>
      </c>
      <c r="D659" s="135" t="s">
        <v>1945</v>
      </c>
    </row>
    <row r="660" spans="1:4" x14ac:dyDescent="0.15">
      <c r="A660" s="135" t="s">
        <v>441</v>
      </c>
      <c r="B660" s="135" t="s">
        <v>1615</v>
      </c>
      <c r="C660" s="135" t="s">
        <v>93</v>
      </c>
      <c r="D660" s="135" t="s">
        <v>1944</v>
      </c>
    </row>
    <row r="661" spans="1:4" x14ac:dyDescent="0.15">
      <c r="A661" s="135"/>
      <c r="B661" s="135"/>
      <c r="C661" s="135"/>
      <c r="D661" s="135" t="s">
        <v>1945</v>
      </c>
    </row>
    <row r="662" spans="1:4" x14ac:dyDescent="0.15">
      <c r="A662" s="135" t="s">
        <v>436</v>
      </c>
      <c r="B662" s="135" t="s">
        <v>1618</v>
      </c>
      <c r="C662" s="135" t="s">
        <v>93</v>
      </c>
      <c r="D662" s="135" t="s">
        <v>1944</v>
      </c>
    </row>
    <row r="663" spans="1:4" x14ac:dyDescent="0.15">
      <c r="A663" s="135"/>
      <c r="B663" s="135"/>
      <c r="C663" s="135"/>
      <c r="D663" s="135" t="s">
        <v>1945</v>
      </c>
    </row>
    <row r="664" spans="1:4" x14ac:dyDescent="0.15">
      <c r="A664" s="135" t="s">
        <v>428</v>
      </c>
      <c r="B664" s="135" t="s">
        <v>1619</v>
      </c>
      <c r="C664" s="135" t="s">
        <v>93</v>
      </c>
      <c r="D664" s="135" t="s">
        <v>1944</v>
      </c>
    </row>
    <row r="665" spans="1:4" x14ac:dyDescent="0.15">
      <c r="A665" s="135"/>
      <c r="B665" s="135"/>
      <c r="C665" s="135"/>
      <c r="D665" s="135" t="s">
        <v>1947</v>
      </c>
    </row>
    <row r="666" spans="1:4" x14ac:dyDescent="0.15">
      <c r="A666" s="135"/>
      <c r="B666" s="135"/>
      <c r="C666" s="135"/>
      <c r="D666" s="135" t="s">
        <v>1945</v>
      </c>
    </row>
    <row r="667" spans="1:4" x14ac:dyDescent="0.15">
      <c r="A667" s="135"/>
      <c r="B667" s="135"/>
      <c r="C667" s="135"/>
      <c r="D667" s="135" t="s">
        <v>1946</v>
      </c>
    </row>
    <row r="668" spans="1:4" x14ac:dyDescent="0.15">
      <c r="A668" s="135" t="s">
        <v>435</v>
      </c>
      <c r="B668" s="135" t="s">
        <v>1616</v>
      </c>
      <c r="C668" s="135" t="s">
        <v>93</v>
      </c>
      <c r="D668" s="135" t="s">
        <v>1944</v>
      </c>
    </row>
    <row r="669" spans="1:4" x14ac:dyDescent="0.15">
      <c r="A669" s="135"/>
      <c r="B669" s="135"/>
      <c r="C669" s="135"/>
      <c r="D669" s="135" t="s">
        <v>1945</v>
      </c>
    </row>
    <row r="670" spans="1:4" x14ac:dyDescent="0.15">
      <c r="A670" s="135" t="s">
        <v>438</v>
      </c>
      <c r="B670" s="135" t="s">
        <v>1614</v>
      </c>
      <c r="C670" s="135" t="s">
        <v>93</v>
      </c>
      <c r="D670" s="135" t="s">
        <v>1944</v>
      </c>
    </row>
    <row r="671" spans="1:4" x14ac:dyDescent="0.15">
      <c r="A671" s="135"/>
      <c r="B671" s="135"/>
      <c r="C671" s="135"/>
      <c r="D671" s="135" t="s">
        <v>1945</v>
      </c>
    </row>
    <row r="672" spans="1:4" x14ac:dyDescent="0.15">
      <c r="A672" s="135" t="s">
        <v>733</v>
      </c>
      <c r="B672" s="135" t="s">
        <v>734</v>
      </c>
      <c r="C672" s="135" t="s">
        <v>737</v>
      </c>
      <c r="D672" s="135" t="s">
        <v>1946</v>
      </c>
    </row>
    <row r="673" spans="1:4" x14ac:dyDescent="0.15">
      <c r="A673" s="135" t="s">
        <v>1012</v>
      </c>
      <c r="B673" s="135" t="s">
        <v>1013</v>
      </c>
      <c r="C673" s="135" t="s">
        <v>1024</v>
      </c>
      <c r="D673" s="135" t="s">
        <v>923</v>
      </c>
    </row>
    <row r="674" spans="1:4" x14ac:dyDescent="0.15">
      <c r="A674" s="135" t="s">
        <v>919</v>
      </c>
      <c r="B674" s="135" t="s">
        <v>920</v>
      </c>
      <c r="C674" s="135" t="s">
        <v>1024</v>
      </c>
      <c r="D674" s="135" t="s">
        <v>923</v>
      </c>
    </row>
    <row r="675" spans="1:4" x14ac:dyDescent="0.15">
      <c r="A675" s="135" t="s">
        <v>988</v>
      </c>
      <c r="B675" s="135" t="s">
        <v>989</v>
      </c>
      <c r="C675" s="135" t="s">
        <v>1024</v>
      </c>
      <c r="D675" s="135" t="s">
        <v>923</v>
      </c>
    </row>
    <row r="676" spans="1:4" x14ac:dyDescent="0.15">
      <c r="A676" s="135" t="s">
        <v>1010</v>
      </c>
      <c r="B676" s="135" t="s">
        <v>1011</v>
      </c>
      <c r="C676" s="135" t="s">
        <v>1024</v>
      </c>
      <c r="D676" s="135" t="s">
        <v>923</v>
      </c>
    </row>
    <row r="677" spans="1:4" x14ac:dyDescent="0.15">
      <c r="A677" s="135" t="s">
        <v>994</v>
      </c>
      <c r="B677" s="135" t="s">
        <v>995</v>
      </c>
      <c r="C677" s="135" t="s">
        <v>1024</v>
      </c>
      <c r="D677" s="135" t="s">
        <v>923</v>
      </c>
    </row>
    <row r="678" spans="1:4" x14ac:dyDescent="0.15">
      <c r="A678" s="135" t="s">
        <v>992</v>
      </c>
      <c r="B678" s="136" t="s">
        <v>993</v>
      </c>
      <c r="C678" s="135" t="s">
        <v>1024</v>
      </c>
      <c r="D678" s="135" t="s">
        <v>923</v>
      </c>
    </row>
    <row r="679" spans="1:4" x14ac:dyDescent="0.15">
      <c r="A679" s="135" t="s">
        <v>1018</v>
      </c>
      <c r="B679" s="135" t="s">
        <v>1019</v>
      </c>
      <c r="C679" s="135" t="s">
        <v>1024</v>
      </c>
      <c r="D679" s="135" t="s">
        <v>923</v>
      </c>
    </row>
    <row r="680" spans="1:4" x14ac:dyDescent="0.15">
      <c r="A680" s="135" t="s">
        <v>1000</v>
      </c>
      <c r="B680" s="135" t="s">
        <v>1001</v>
      </c>
      <c r="C680" s="135" t="s">
        <v>1024</v>
      </c>
      <c r="D680" s="135" t="s">
        <v>923</v>
      </c>
    </row>
    <row r="681" spans="1:4" x14ac:dyDescent="0.15">
      <c r="A681" s="135" t="s">
        <v>990</v>
      </c>
      <c r="B681" s="135" t="s">
        <v>991</v>
      </c>
      <c r="C681" s="135" t="s">
        <v>1024</v>
      </c>
      <c r="D681" s="135" t="s">
        <v>923</v>
      </c>
    </row>
    <row r="682" spans="1:4" x14ac:dyDescent="0.15">
      <c r="A682" s="135" t="s">
        <v>1735</v>
      </c>
      <c r="B682" s="135" t="s">
        <v>1736</v>
      </c>
      <c r="C682" s="135" t="s">
        <v>94</v>
      </c>
      <c r="D682" s="135" t="s">
        <v>1951</v>
      </c>
    </row>
    <row r="683" spans="1:4" x14ac:dyDescent="0.15">
      <c r="A683" s="135"/>
      <c r="B683" s="135"/>
      <c r="C683" s="135"/>
      <c r="D683" s="135" t="s">
        <v>1944</v>
      </c>
    </row>
    <row r="684" spans="1:4" x14ac:dyDescent="0.15">
      <c r="A684" s="135"/>
      <c r="B684" s="135"/>
      <c r="C684" s="135"/>
      <c r="D684" s="135" t="s">
        <v>924</v>
      </c>
    </row>
    <row r="685" spans="1:4" x14ac:dyDescent="0.15">
      <c r="A685" s="135" t="s">
        <v>1505</v>
      </c>
      <c r="B685" s="135" t="s">
        <v>1191</v>
      </c>
      <c r="C685" s="135" t="s">
        <v>94</v>
      </c>
      <c r="D685" s="135" t="s">
        <v>965</v>
      </c>
    </row>
    <row r="686" spans="1:4" x14ac:dyDescent="0.15">
      <c r="A686" s="135" t="s">
        <v>1507</v>
      </c>
      <c r="B686" s="135" t="s">
        <v>1193</v>
      </c>
      <c r="C686" s="135" t="s">
        <v>94</v>
      </c>
      <c r="D686" s="135" t="s">
        <v>959</v>
      </c>
    </row>
    <row r="687" spans="1:4" x14ac:dyDescent="0.15">
      <c r="A687" s="135"/>
      <c r="B687" s="135"/>
      <c r="C687" s="135"/>
      <c r="D687" s="135" t="s">
        <v>1945</v>
      </c>
    </row>
    <row r="688" spans="1:4" x14ac:dyDescent="0.15">
      <c r="A688" s="135"/>
      <c r="B688" s="135"/>
      <c r="C688" s="135"/>
      <c r="D688" s="135" t="s">
        <v>965</v>
      </c>
    </row>
    <row r="689" spans="1:4" x14ac:dyDescent="0.15">
      <c r="A689" s="135" t="s">
        <v>270</v>
      </c>
      <c r="B689" s="135" t="s">
        <v>453</v>
      </c>
      <c r="C689" s="135" t="s">
        <v>94</v>
      </c>
      <c r="D689" s="135" t="s">
        <v>965</v>
      </c>
    </row>
    <row r="690" spans="1:4" x14ac:dyDescent="0.15">
      <c r="A690" s="135" t="s">
        <v>286</v>
      </c>
      <c r="B690" s="135" t="s">
        <v>1216</v>
      </c>
      <c r="C690" s="135" t="s">
        <v>94</v>
      </c>
      <c r="D690" s="135" t="s">
        <v>965</v>
      </c>
    </row>
    <row r="691" spans="1:4" x14ac:dyDescent="0.15">
      <c r="A691" s="135" t="s">
        <v>272</v>
      </c>
      <c r="B691" s="135" t="s">
        <v>455</v>
      </c>
      <c r="C691" s="135" t="s">
        <v>94</v>
      </c>
      <c r="D691" s="135" t="s">
        <v>1945</v>
      </c>
    </row>
    <row r="692" spans="1:4" x14ac:dyDescent="0.15">
      <c r="A692" s="135"/>
      <c r="B692" s="135"/>
      <c r="C692" s="135"/>
      <c r="D692" s="135" t="s">
        <v>965</v>
      </c>
    </row>
    <row r="693" spans="1:4" x14ac:dyDescent="0.15">
      <c r="A693" s="135" t="s">
        <v>284</v>
      </c>
      <c r="B693" s="135" t="s">
        <v>1217</v>
      </c>
      <c r="C693" s="135" t="s">
        <v>94</v>
      </c>
      <c r="D693" s="135" t="s">
        <v>965</v>
      </c>
    </row>
    <row r="694" spans="1:4" x14ac:dyDescent="0.15">
      <c r="A694" s="135" t="s">
        <v>285</v>
      </c>
      <c r="B694" s="135" t="s">
        <v>1218</v>
      </c>
      <c r="C694" s="135" t="s">
        <v>94</v>
      </c>
      <c r="D694" s="135" t="s">
        <v>965</v>
      </c>
    </row>
    <row r="695" spans="1:4" x14ac:dyDescent="0.15">
      <c r="A695" s="135" t="s">
        <v>265</v>
      </c>
      <c r="B695" s="135" t="s">
        <v>483</v>
      </c>
      <c r="C695" s="135" t="s">
        <v>94</v>
      </c>
      <c r="D695" s="135" t="s">
        <v>965</v>
      </c>
    </row>
    <row r="696" spans="1:4" x14ac:dyDescent="0.15">
      <c r="A696" s="135" t="s">
        <v>281</v>
      </c>
      <c r="B696" s="135" t="s">
        <v>1244</v>
      </c>
      <c r="C696" s="135" t="s">
        <v>94</v>
      </c>
      <c r="D696" s="135" t="s">
        <v>1944</v>
      </c>
    </row>
    <row r="697" spans="1:4" x14ac:dyDescent="0.15">
      <c r="A697" s="135"/>
      <c r="B697" s="135"/>
      <c r="C697" s="135"/>
      <c r="D697" s="135" t="s">
        <v>965</v>
      </c>
    </row>
    <row r="698" spans="1:4" x14ac:dyDescent="0.15">
      <c r="A698" s="135" t="s">
        <v>255</v>
      </c>
      <c r="B698" s="135" t="s">
        <v>1196</v>
      </c>
      <c r="C698" s="135" t="s">
        <v>94</v>
      </c>
      <c r="D698" s="135" t="s">
        <v>966</v>
      </c>
    </row>
    <row r="699" spans="1:4" x14ac:dyDescent="0.15">
      <c r="A699" s="135"/>
      <c r="B699" s="135"/>
      <c r="C699" s="135"/>
      <c r="D699" s="135" t="s">
        <v>1951</v>
      </c>
    </row>
    <row r="700" spans="1:4" x14ac:dyDescent="0.15">
      <c r="A700" s="135"/>
      <c r="B700" s="135"/>
      <c r="C700" s="135"/>
      <c r="D700" s="135" t="s">
        <v>959</v>
      </c>
    </row>
    <row r="701" spans="1:4" x14ac:dyDescent="0.15">
      <c r="A701" s="135"/>
      <c r="B701" s="135"/>
      <c r="C701" s="135"/>
      <c r="D701" s="135" t="s">
        <v>1944</v>
      </c>
    </row>
    <row r="702" spans="1:4" x14ac:dyDescent="0.15">
      <c r="A702" s="135"/>
      <c r="B702" s="135"/>
      <c r="C702" s="135"/>
      <c r="D702" s="135" t="s">
        <v>965</v>
      </c>
    </row>
    <row r="703" spans="1:4" x14ac:dyDescent="0.15">
      <c r="A703" s="135" t="s">
        <v>256</v>
      </c>
      <c r="B703" s="135" t="s">
        <v>1197</v>
      </c>
      <c r="C703" s="135" t="s">
        <v>94</v>
      </c>
      <c r="D703" s="135" t="s">
        <v>966</v>
      </c>
    </row>
    <row r="704" spans="1:4" x14ac:dyDescent="0.15">
      <c r="A704" s="135"/>
      <c r="B704" s="135"/>
      <c r="C704" s="135"/>
      <c r="D704" s="135" t="s">
        <v>1951</v>
      </c>
    </row>
    <row r="705" spans="1:4" x14ac:dyDescent="0.15">
      <c r="A705" s="135"/>
      <c r="B705" s="135"/>
      <c r="C705" s="135"/>
      <c r="D705" s="135" t="s">
        <v>959</v>
      </c>
    </row>
    <row r="706" spans="1:4" x14ac:dyDescent="0.15">
      <c r="A706" s="135"/>
      <c r="B706" s="135"/>
      <c r="C706" s="135"/>
      <c r="D706" s="135" t="s">
        <v>1944</v>
      </c>
    </row>
    <row r="707" spans="1:4" x14ac:dyDescent="0.15">
      <c r="A707" s="135"/>
      <c r="B707" s="135"/>
      <c r="C707" s="135"/>
      <c r="D707" s="135" t="s">
        <v>965</v>
      </c>
    </row>
    <row r="708" spans="1:4" x14ac:dyDescent="0.15">
      <c r="A708" s="135" t="s">
        <v>282</v>
      </c>
      <c r="B708" s="135" t="s">
        <v>1245</v>
      </c>
      <c r="C708" s="135" t="s">
        <v>94</v>
      </c>
      <c r="D708" s="135" t="s">
        <v>1944</v>
      </c>
    </row>
    <row r="709" spans="1:4" x14ac:dyDescent="0.15">
      <c r="A709" s="135"/>
      <c r="B709" s="135"/>
      <c r="C709" s="135"/>
      <c r="D709" s="135" t="s">
        <v>965</v>
      </c>
    </row>
    <row r="710" spans="1:4" x14ac:dyDescent="0.15">
      <c r="A710" s="135" t="s">
        <v>257</v>
      </c>
      <c r="B710" s="135" t="s">
        <v>1733</v>
      </c>
      <c r="C710" s="135" t="s">
        <v>94</v>
      </c>
      <c r="D710" s="135" t="s">
        <v>966</v>
      </c>
    </row>
    <row r="711" spans="1:4" x14ac:dyDescent="0.15">
      <c r="A711" s="135"/>
      <c r="B711" s="135"/>
      <c r="C711" s="135"/>
      <c r="D711" s="135" t="s">
        <v>1951</v>
      </c>
    </row>
    <row r="712" spans="1:4" x14ac:dyDescent="0.15">
      <c r="A712" s="135"/>
      <c r="B712" s="135"/>
      <c r="C712" s="135"/>
      <c r="D712" s="135" t="s">
        <v>959</v>
      </c>
    </row>
    <row r="713" spans="1:4" x14ac:dyDescent="0.15">
      <c r="A713" s="135"/>
      <c r="B713" s="136"/>
      <c r="C713" s="136"/>
      <c r="D713" s="136" t="s">
        <v>1944</v>
      </c>
    </row>
    <row r="714" spans="1:4" x14ac:dyDescent="0.15">
      <c r="A714" s="135"/>
      <c r="B714" s="135"/>
      <c r="C714" s="135"/>
      <c r="D714" s="135" t="s">
        <v>965</v>
      </c>
    </row>
    <row r="715" spans="1:4" x14ac:dyDescent="0.15">
      <c r="A715" s="135" t="s">
        <v>226</v>
      </c>
      <c r="B715" s="135" t="s">
        <v>1734</v>
      </c>
      <c r="C715" s="135" t="s">
        <v>94</v>
      </c>
      <c r="D715" s="135" t="s">
        <v>966</v>
      </c>
    </row>
    <row r="716" spans="1:4" x14ac:dyDescent="0.15">
      <c r="A716" s="135"/>
      <c r="B716" s="135"/>
      <c r="C716" s="135"/>
      <c r="D716" s="135" t="s">
        <v>965</v>
      </c>
    </row>
    <row r="717" spans="1:4" x14ac:dyDescent="0.15">
      <c r="A717" s="135" t="s">
        <v>1508</v>
      </c>
      <c r="B717" s="135" t="s">
        <v>1230</v>
      </c>
      <c r="C717" s="135" t="s">
        <v>94</v>
      </c>
      <c r="D717" s="135" t="s">
        <v>1944</v>
      </c>
    </row>
    <row r="718" spans="1:4" x14ac:dyDescent="0.15">
      <c r="A718" s="135"/>
      <c r="B718" s="135"/>
      <c r="C718" s="135"/>
      <c r="D718" s="135" t="s">
        <v>965</v>
      </c>
    </row>
    <row r="719" spans="1:4" x14ac:dyDescent="0.15">
      <c r="A719" s="135" t="s">
        <v>271</v>
      </c>
      <c r="B719" s="135" t="s">
        <v>454</v>
      </c>
      <c r="C719" s="135" t="s">
        <v>94</v>
      </c>
      <c r="D719" s="135" t="s">
        <v>1944</v>
      </c>
    </row>
    <row r="720" spans="1:4" x14ac:dyDescent="0.15">
      <c r="A720" s="135"/>
      <c r="B720" s="135"/>
      <c r="C720" s="135"/>
      <c r="D720" s="135" t="s">
        <v>965</v>
      </c>
    </row>
    <row r="721" spans="1:4" x14ac:dyDescent="0.15">
      <c r="A721" s="135" t="s">
        <v>1517</v>
      </c>
      <c r="B721" s="135" t="s">
        <v>486</v>
      </c>
      <c r="C721" s="135" t="s">
        <v>94</v>
      </c>
      <c r="D721" s="135" t="s">
        <v>965</v>
      </c>
    </row>
    <row r="722" spans="1:4" x14ac:dyDescent="0.15">
      <c r="A722" s="135" t="s">
        <v>1506</v>
      </c>
      <c r="B722" s="135" t="s">
        <v>1192</v>
      </c>
      <c r="C722" s="135" t="s">
        <v>94</v>
      </c>
      <c r="D722" s="135" t="s">
        <v>959</v>
      </c>
    </row>
    <row r="723" spans="1:4" x14ac:dyDescent="0.15">
      <c r="A723" s="135"/>
      <c r="B723" s="135"/>
      <c r="C723" s="135"/>
      <c r="D723" s="135" t="s">
        <v>1945</v>
      </c>
    </row>
    <row r="724" spans="1:4" x14ac:dyDescent="0.15">
      <c r="A724" s="135"/>
      <c r="B724" s="135"/>
      <c r="C724" s="135"/>
      <c r="D724" s="135" t="s">
        <v>965</v>
      </c>
    </row>
    <row r="725" spans="1:4" x14ac:dyDescent="0.15">
      <c r="A725" s="135" t="s">
        <v>251</v>
      </c>
      <c r="B725" s="135" t="s">
        <v>1195</v>
      </c>
      <c r="C725" s="135" t="s">
        <v>94</v>
      </c>
      <c r="D725" s="135" t="s">
        <v>966</v>
      </c>
    </row>
    <row r="726" spans="1:4" x14ac:dyDescent="0.15">
      <c r="A726" s="135"/>
      <c r="B726" s="135"/>
      <c r="C726" s="135"/>
      <c r="D726" s="135" t="s">
        <v>1951</v>
      </c>
    </row>
    <row r="727" spans="1:4" x14ac:dyDescent="0.15">
      <c r="A727" s="135"/>
      <c r="B727" s="135"/>
      <c r="C727" s="135"/>
      <c r="D727" s="135" t="s">
        <v>959</v>
      </c>
    </row>
    <row r="728" spans="1:4" x14ac:dyDescent="0.15">
      <c r="A728" s="135"/>
      <c r="B728" s="135"/>
      <c r="C728" s="135"/>
      <c r="D728" s="135" t="s">
        <v>1944</v>
      </c>
    </row>
    <row r="729" spans="1:4" x14ac:dyDescent="0.15">
      <c r="A729" s="135"/>
      <c r="B729" s="135"/>
      <c r="C729" s="135"/>
      <c r="D729" s="135" t="s">
        <v>965</v>
      </c>
    </row>
    <row r="730" spans="1:4" x14ac:dyDescent="0.15">
      <c r="A730" s="135" t="s">
        <v>456</v>
      </c>
      <c r="B730" s="135" t="s">
        <v>457</v>
      </c>
      <c r="C730" s="135" t="s">
        <v>94</v>
      </c>
      <c r="D730" s="135" t="s">
        <v>965</v>
      </c>
    </row>
    <row r="731" spans="1:4" x14ac:dyDescent="0.15">
      <c r="A731" s="135" t="s">
        <v>1737</v>
      </c>
      <c r="B731" s="135" t="s">
        <v>1738</v>
      </c>
      <c r="C731" s="135" t="s">
        <v>94</v>
      </c>
      <c r="D731" s="135" t="s">
        <v>1951</v>
      </c>
    </row>
    <row r="732" spans="1:4" x14ac:dyDescent="0.15">
      <c r="A732" s="135"/>
      <c r="B732" s="135"/>
      <c r="C732" s="135"/>
      <c r="D732" s="135" t="s">
        <v>1944</v>
      </c>
    </row>
    <row r="733" spans="1:4" x14ac:dyDescent="0.15">
      <c r="A733" s="135"/>
      <c r="B733" s="135"/>
      <c r="C733" s="135"/>
      <c r="D733" s="135" t="s">
        <v>924</v>
      </c>
    </row>
    <row r="734" spans="1:4" x14ac:dyDescent="0.15">
      <c r="A734" s="135"/>
      <c r="B734" s="135"/>
      <c r="C734" s="135"/>
      <c r="D734" s="135" t="s">
        <v>1947</v>
      </c>
    </row>
    <row r="735" spans="1:4" x14ac:dyDescent="0.15">
      <c r="A735" s="135"/>
      <c r="B735" s="135"/>
      <c r="C735" s="135"/>
      <c r="D735" s="135" t="s">
        <v>1945</v>
      </c>
    </row>
    <row r="736" spans="1:4" x14ac:dyDescent="0.15">
      <c r="A736" s="135"/>
      <c r="B736" s="135"/>
      <c r="C736" s="135"/>
      <c r="D736" s="135" t="s">
        <v>1948</v>
      </c>
    </row>
    <row r="737" spans="1:4" x14ac:dyDescent="0.15">
      <c r="A737" s="135"/>
      <c r="B737" s="135"/>
      <c r="C737" s="135"/>
      <c r="D737" s="135" t="s">
        <v>922</v>
      </c>
    </row>
    <row r="738" spans="1:4" x14ac:dyDescent="0.15">
      <c r="A738" s="135"/>
      <c r="B738" s="135"/>
      <c r="C738" s="135"/>
      <c r="D738" s="135" t="s">
        <v>958</v>
      </c>
    </row>
    <row r="739" spans="1:4" x14ac:dyDescent="0.15">
      <c r="A739" s="135" t="s">
        <v>1739</v>
      </c>
      <c r="B739" s="135" t="s">
        <v>1740</v>
      </c>
      <c r="C739" s="135" t="s">
        <v>94</v>
      </c>
      <c r="D739" s="135" t="s">
        <v>1951</v>
      </c>
    </row>
    <row r="740" spans="1:4" x14ac:dyDescent="0.15">
      <c r="A740" s="135"/>
      <c r="B740" s="135"/>
      <c r="C740" s="135"/>
      <c r="D740" s="135" t="s">
        <v>1944</v>
      </c>
    </row>
    <row r="741" spans="1:4" x14ac:dyDescent="0.15">
      <c r="A741" s="135"/>
      <c r="B741" s="135"/>
      <c r="C741" s="135"/>
      <c r="D741" s="135" t="s">
        <v>924</v>
      </c>
    </row>
    <row r="742" spans="1:4" x14ac:dyDescent="0.15">
      <c r="A742" s="135" t="s">
        <v>426</v>
      </c>
      <c r="B742" s="135" t="s">
        <v>1741</v>
      </c>
      <c r="C742" s="135" t="s">
        <v>94</v>
      </c>
      <c r="D742" s="135" t="s">
        <v>1951</v>
      </c>
    </row>
    <row r="743" spans="1:4" x14ac:dyDescent="0.15">
      <c r="A743" s="135" t="s">
        <v>1509</v>
      </c>
      <c r="B743" s="135" t="s">
        <v>1742</v>
      </c>
      <c r="C743" s="135" t="s">
        <v>94</v>
      </c>
      <c r="D743" s="135" t="s">
        <v>959</v>
      </c>
    </row>
    <row r="744" spans="1:4" x14ac:dyDescent="0.15">
      <c r="A744" s="135"/>
      <c r="B744" s="135"/>
      <c r="C744" s="135"/>
      <c r="D744" s="135" t="s">
        <v>965</v>
      </c>
    </row>
    <row r="745" spans="1:4" x14ac:dyDescent="0.15">
      <c r="A745" s="135" t="s">
        <v>1743</v>
      </c>
      <c r="B745" s="135" t="s">
        <v>1744</v>
      </c>
      <c r="C745" s="135" t="s">
        <v>94</v>
      </c>
      <c r="D745" s="135" t="s">
        <v>1951</v>
      </c>
    </row>
    <row r="746" spans="1:4" x14ac:dyDescent="0.15">
      <c r="A746" s="135"/>
      <c r="B746" s="135"/>
      <c r="C746" s="135"/>
      <c r="D746" s="135" t="s">
        <v>924</v>
      </c>
    </row>
    <row r="747" spans="1:4" x14ac:dyDescent="0.15">
      <c r="A747" s="135" t="s">
        <v>1758</v>
      </c>
      <c r="B747" s="135" t="s">
        <v>1759</v>
      </c>
      <c r="C747" s="135" t="s">
        <v>94</v>
      </c>
      <c r="D747" s="135" t="s">
        <v>1951</v>
      </c>
    </row>
    <row r="748" spans="1:4" x14ac:dyDescent="0.15">
      <c r="A748" s="135"/>
      <c r="B748" s="135"/>
      <c r="C748" s="135"/>
      <c r="D748" s="135" t="s">
        <v>1944</v>
      </c>
    </row>
    <row r="749" spans="1:4" x14ac:dyDescent="0.15">
      <c r="A749" s="135"/>
      <c r="B749" s="135"/>
      <c r="C749" s="135"/>
      <c r="D749" s="135" t="s">
        <v>924</v>
      </c>
    </row>
    <row r="750" spans="1:4" x14ac:dyDescent="0.15">
      <c r="A750" s="135" t="s">
        <v>1760</v>
      </c>
      <c r="B750" s="135" t="s">
        <v>1761</v>
      </c>
      <c r="C750" s="135" t="s">
        <v>94</v>
      </c>
      <c r="D750" s="135" t="s">
        <v>1951</v>
      </c>
    </row>
    <row r="751" spans="1:4" x14ac:dyDescent="0.15">
      <c r="A751" s="135"/>
      <c r="B751" s="135"/>
      <c r="C751" s="135"/>
      <c r="D751" s="135" t="s">
        <v>1944</v>
      </c>
    </row>
    <row r="752" spans="1:4" x14ac:dyDescent="0.15">
      <c r="A752" s="135"/>
      <c r="B752" s="135"/>
      <c r="C752" s="135"/>
      <c r="D752" s="135" t="s">
        <v>924</v>
      </c>
    </row>
    <row r="753" spans="1:4" x14ac:dyDescent="0.15">
      <c r="A753" s="135"/>
      <c r="B753" s="135"/>
      <c r="C753" s="135"/>
      <c r="D753" s="135" t="s">
        <v>1947</v>
      </c>
    </row>
    <row r="754" spans="1:4" x14ac:dyDescent="0.15">
      <c r="A754" s="135" t="s">
        <v>176</v>
      </c>
      <c r="B754" s="135" t="s">
        <v>177</v>
      </c>
      <c r="C754" s="135" t="s">
        <v>94</v>
      </c>
      <c r="D754" s="135" t="s">
        <v>1951</v>
      </c>
    </row>
    <row r="755" spans="1:4" x14ac:dyDescent="0.15">
      <c r="A755" s="135"/>
      <c r="B755" s="135"/>
      <c r="C755" s="135"/>
      <c r="D755" s="135" t="s">
        <v>1944</v>
      </c>
    </row>
    <row r="756" spans="1:4" x14ac:dyDescent="0.15">
      <c r="A756" s="135"/>
      <c r="B756" s="135"/>
      <c r="C756" s="135"/>
      <c r="D756" s="135" t="s">
        <v>924</v>
      </c>
    </row>
    <row r="757" spans="1:4" x14ac:dyDescent="0.15">
      <c r="A757" s="135" t="s">
        <v>1516</v>
      </c>
      <c r="B757" s="135" t="s">
        <v>178</v>
      </c>
      <c r="C757" s="135" t="s">
        <v>94</v>
      </c>
      <c r="D757" s="135" t="s">
        <v>1951</v>
      </c>
    </row>
    <row r="758" spans="1:4" x14ac:dyDescent="0.15">
      <c r="A758" s="135" t="s">
        <v>179</v>
      </c>
      <c r="B758" s="135" t="s">
        <v>180</v>
      </c>
      <c r="C758" s="135" t="s">
        <v>94</v>
      </c>
      <c r="D758" s="135" t="s">
        <v>1951</v>
      </c>
    </row>
    <row r="759" spans="1:4" x14ac:dyDescent="0.15">
      <c r="A759" s="135"/>
      <c r="B759" s="135"/>
      <c r="C759" s="135"/>
      <c r="D759" s="135" t="s">
        <v>1944</v>
      </c>
    </row>
    <row r="760" spans="1:4" x14ac:dyDescent="0.15">
      <c r="A760" s="135"/>
      <c r="B760" s="135"/>
      <c r="C760" s="135"/>
      <c r="D760" s="135" t="s">
        <v>924</v>
      </c>
    </row>
    <row r="761" spans="1:4" x14ac:dyDescent="0.15">
      <c r="A761" s="135" t="s">
        <v>181</v>
      </c>
      <c r="B761" s="135" t="s">
        <v>182</v>
      </c>
      <c r="C761" s="135" t="s">
        <v>94</v>
      </c>
      <c r="D761" s="135" t="s">
        <v>1951</v>
      </c>
    </row>
    <row r="762" spans="1:4" x14ac:dyDescent="0.15">
      <c r="A762" s="135"/>
      <c r="B762" s="135"/>
      <c r="C762" s="135"/>
      <c r="D762" s="135" t="s">
        <v>1944</v>
      </c>
    </row>
    <row r="763" spans="1:4" x14ac:dyDescent="0.15">
      <c r="A763" s="135"/>
      <c r="B763" s="135"/>
      <c r="C763" s="135"/>
      <c r="D763" s="135" t="s">
        <v>924</v>
      </c>
    </row>
    <row r="764" spans="1:4" x14ac:dyDescent="0.15">
      <c r="A764" s="135" t="s">
        <v>183</v>
      </c>
      <c r="B764" s="135" t="s">
        <v>184</v>
      </c>
      <c r="C764" s="135" t="s">
        <v>94</v>
      </c>
      <c r="D764" s="135" t="s">
        <v>1951</v>
      </c>
    </row>
    <row r="765" spans="1:4" x14ac:dyDescent="0.15">
      <c r="A765" s="135"/>
      <c r="B765" s="135"/>
      <c r="C765" s="135"/>
      <c r="D765" s="135" t="s">
        <v>1944</v>
      </c>
    </row>
    <row r="766" spans="1:4" x14ac:dyDescent="0.15">
      <c r="A766" s="135"/>
      <c r="B766" s="135"/>
      <c r="C766" s="135"/>
      <c r="D766" s="135" t="s">
        <v>924</v>
      </c>
    </row>
    <row r="767" spans="1:4" x14ac:dyDescent="0.15">
      <c r="A767" s="135" t="s">
        <v>185</v>
      </c>
      <c r="B767" s="135" t="s">
        <v>186</v>
      </c>
      <c r="C767" s="135" t="s">
        <v>94</v>
      </c>
      <c r="D767" s="135" t="s">
        <v>1951</v>
      </c>
    </row>
    <row r="768" spans="1:4" x14ac:dyDescent="0.15">
      <c r="A768" s="135"/>
      <c r="B768" s="135"/>
      <c r="C768" s="135"/>
      <c r="D768" s="135" t="s">
        <v>1944</v>
      </c>
    </row>
    <row r="769" spans="1:4" x14ac:dyDescent="0.15">
      <c r="A769" s="135"/>
      <c r="B769" s="135"/>
      <c r="C769" s="135"/>
      <c r="D769" s="135" t="s">
        <v>924</v>
      </c>
    </row>
    <row r="770" spans="1:4" x14ac:dyDescent="0.15">
      <c r="A770" s="135" t="s">
        <v>187</v>
      </c>
      <c r="B770" s="135" t="s">
        <v>188</v>
      </c>
      <c r="C770" s="135" t="s">
        <v>94</v>
      </c>
      <c r="D770" s="135" t="s">
        <v>1951</v>
      </c>
    </row>
    <row r="771" spans="1:4" x14ac:dyDescent="0.15">
      <c r="A771" s="135"/>
      <c r="B771" s="135"/>
      <c r="C771" s="135"/>
      <c r="D771" s="135" t="s">
        <v>1944</v>
      </c>
    </row>
    <row r="772" spans="1:4" x14ac:dyDescent="0.15">
      <c r="A772" s="135"/>
      <c r="B772" s="135"/>
      <c r="C772" s="135"/>
      <c r="D772" s="135" t="s">
        <v>924</v>
      </c>
    </row>
    <row r="773" spans="1:4" x14ac:dyDescent="0.15">
      <c r="A773" s="135" t="s">
        <v>189</v>
      </c>
      <c r="B773" s="135" t="s">
        <v>190</v>
      </c>
      <c r="C773" s="135" t="s">
        <v>94</v>
      </c>
      <c r="D773" s="135" t="s">
        <v>1951</v>
      </c>
    </row>
    <row r="774" spans="1:4" x14ac:dyDescent="0.15">
      <c r="A774" s="135"/>
      <c r="B774" s="135"/>
      <c r="C774" s="135"/>
      <c r="D774" s="135" t="s">
        <v>1944</v>
      </c>
    </row>
    <row r="775" spans="1:4" x14ac:dyDescent="0.15">
      <c r="A775" s="135" t="s">
        <v>902</v>
      </c>
      <c r="B775" s="135" t="s">
        <v>903</v>
      </c>
      <c r="C775" s="135" t="s">
        <v>94</v>
      </c>
      <c r="D775" s="135" t="s">
        <v>1951</v>
      </c>
    </row>
    <row r="776" spans="1:4" x14ac:dyDescent="0.15">
      <c r="A776" s="135"/>
      <c r="B776" s="135"/>
      <c r="C776" s="135"/>
      <c r="D776" s="135" t="s">
        <v>1944</v>
      </c>
    </row>
    <row r="777" spans="1:4" x14ac:dyDescent="0.15">
      <c r="A777" s="135"/>
      <c r="B777" s="135"/>
      <c r="C777" s="135"/>
      <c r="D777" s="135" t="s">
        <v>924</v>
      </c>
    </row>
    <row r="778" spans="1:4" x14ac:dyDescent="0.15">
      <c r="A778" s="135" t="s">
        <v>191</v>
      </c>
      <c r="B778" s="135" t="s">
        <v>192</v>
      </c>
      <c r="C778" s="135" t="s">
        <v>94</v>
      </c>
      <c r="D778" s="135" t="s">
        <v>965</v>
      </c>
    </row>
    <row r="779" spans="1:4" x14ac:dyDescent="0.15">
      <c r="A779" s="135" t="s">
        <v>222</v>
      </c>
      <c r="B779" s="135" t="s">
        <v>1745</v>
      </c>
      <c r="C779" s="135" t="s">
        <v>94</v>
      </c>
      <c r="D779" s="135" t="s">
        <v>1951</v>
      </c>
    </row>
    <row r="780" spans="1:4" x14ac:dyDescent="0.15">
      <c r="A780" s="135"/>
      <c r="B780" s="135"/>
      <c r="C780" s="135"/>
      <c r="D780" s="135" t="s">
        <v>1944</v>
      </c>
    </row>
    <row r="781" spans="1:4" x14ac:dyDescent="0.15">
      <c r="A781" s="135"/>
      <c r="B781" s="135"/>
      <c r="C781" s="135"/>
      <c r="D781" s="135" t="s">
        <v>924</v>
      </c>
    </row>
    <row r="782" spans="1:4" x14ac:dyDescent="0.15">
      <c r="A782" s="135" t="s">
        <v>147</v>
      </c>
      <c r="B782" s="135" t="s">
        <v>1746</v>
      </c>
      <c r="C782" s="135" t="s">
        <v>94</v>
      </c>
      <c r="D782" s="135" t="s">
        <v>1951</v>
      </c>
    </row>
    <row r="783" spans="1:4" x14ac:dyDescent="0.15">
      <c r="A783" s="135"/>
      <c r="B783" s="135"/>
      <c r="C783" s="135"/>
      <c r="D783" s="135" t="s">
        <v>959</v>
      </c>
    </row>
    <row r="784" spans="1:4" x14ac:dyDescent="0.15">
      <c r="A784" s="135"/>
      <c r="B784" s="135"/>
      <c r="C784" s="135"/>
      <c r="D784" s="135" t="s">
        <v>1944</v>
      </c>
    </row>
    <row r="785" spans="1:4" x14ac:dyDescent="0.15">
      <c r="A785" s="135"/>
      <c r="B785" s="135"/>
      <c r="C785" s="135"/>
      <c r="D785" s="135" t="s">
        <v>1947</v>
      </c>
    </row>
    <row r="786" spans="1:4" x14ac:dyDescent="0.15">
      <c r="A786" s="135"/>
      <c r="B786" s="135"/>
      <c r="C786" s="135"/>
      <c r="D786" s="135" t="s">
        <v>1945</v>
      </c>
    </row>
    <row r="787" spans="1:4" x14ac:dyDescent="0.15">
      <c r="A787" s="135"/>
      <c r="B787" s="136"/>
      <c r="C787" s="135"/>
      <c r="D787" s="135" t="s">
        <v>1948</v>
      </c>
    </row>
    <row r="788" spans="1:4" x14ac:dyDescent="0.15">
      <c r="A788" s="135"/>
      <c r="B788" s="142"/>
      <c r="C788" s="135"/>
      <c r="D788" s="135" t="s">
        <v>965</v>
      </c>
    </row>
    <row r="789" spans="1:4" x14ac:dyDescent="0.15">
      <c r="A789" s="135"/>
      <c r="B789" s="135"/>
      <c r="C789" s="135"/>
      <c r="D789" s="135" t="s">
        <v>958</v>
      </c>
    </row>
    <row r="790" spans="1:4" x14ac:dyDescent="0.15">
      <c r="A790" s="135" t="s">
        <v>148</v>
      </c>
      <c r="B790" s="135" t="s">
        <v>2004</v>
      </c>
      <c r="C790" s="135" t="s">
        <v>94</v>
      </c>
      <c r="D790" s="135" t="s">
        <v>965</v>
      </c>
    </row>
    <row r="791" spans="1:4" x14ac:dyDescent="0.15">
      <c r="A791" s="135" t="s">
        <v>193</v>
      </c>
      <c r="B791" s="135" t="s">
        <v>1747</v>
      </c>
      <c r="C791" s="135" t="s">
        <v>94</v>
      </c>
      <c r="D791" s="135" t="s">
        <v>964</v>
      </c>
    </row>
    <row r="792" spans="1:4" x14ac:dyDescent="0.15">
      <c r="A792" s="135"/>
      <c r="B792" s="135"/>
      <c r="C792" s="135"/>
      <c r="D792" s="135" t="s">
        <v>1951</v>
      </c>
    </row>
    <row r="793" spans="1:4" x14ac:dyDescent="0.15">
      <c r="A793" s="135"/>
      <c r="B793" s="135"/>
      <c r="C793" s="135"/>
      <c r="D793" s="135" t="s">
        <v>1944</v>
      </c>
    </row>
    <row r="794" spans="1:4" x14ac:dyDescent="0.15">
      <c r="A794" s="135"/>
      <c r="B794" s="135"/>
      <c r="C794" s="135"/>
      <c r="D794" s="135" t="s">
        <v>924</v>
      </c>
    </row>
    <row r="795" spans="1:4" x14ac:dyDescent="0.15">
      <c r="A795" s="135"/>
      <c r="B795" s="135"/>
      <c r="C795" s="135"/>
      <c r="D795" s="135" t="s">
        <v>1947</v>
      </c>
    </row>
    <row r="796" spans="1:4" x14ac:dyDescent="0.15">
      <c r="A796" s="135"/>
      <c r="B796" s="135"/>
      <c r="C796" s="135"/>
      <c r="D796" s="135" t="s">
        <v>1945</v>
      </c>
    </row>
    <row r="797" spans="1:4" x14ac:dyDescent="0.15">
      <c r="A797" s="135"/>
      <c r="B797" s="135"/>
      <c r="C797" s="135"/>
      <c r="D797" s="135" t="s">
        <v>1948</v>
      </c>
    </row>
    <row r="798" spans="1:4" x14ac:dyDescent="0.15">
      <c r="A798" s="135"/>
      <c r="B798" s="135"/>
      <c r="C798" s="135"/>
      <c r="D798" s="135" t="s">
        <v>922</v>
      </c>
    </row>
    <row r="799" spans="1:4" x14ac:dyDescent="0.15">
      <c r="A799" s="135"/>
      <c r="B799" s="135"/>
      <c r="C799" s="135"/>
      <c r="D799" s="135" t="s">
        <v>958</v>
      </c>
    </row>
    <row r="800" spans="1:4" x14ac:dyDescent="0.15">
      <c r="A800" s="135" t="s">
        <v>195</v>
      </c>
      <c r="B800" s="135" t="s">
        <v>1748</v>
      </c>
      <c r="C800" s="135" t="s">
        <v>94</v>
      </c>
      <c r="D800" s="135" t="s">
        <v>1951</v>
      </c>
    </row>
    <row r="801" spans="1:4" x14ac:dyDescent="0.15">
      <c r="A801" s="135"/>
      <c r="B801" s="135"/>
      <c r="C801" s="135"/>
      <c r="D801" s="135" t="s">
        <v>1944</v>
      </c>
    </row>
    <row r="802" spans="1:4" x14ac:dyDescent="0.15">
      <c r="A802" s="135"/>
      <c r="B802" s="135"/>
      <c r="C802" s="135"/>
      <c r="D802" s="135" t="s">
        <v>924</v>
      </c>
    </row>
    <row r="803" spans="1:4" x14ac:dyDescent="0.15">
      <c r="A803" s="135" t="s">
        <v>196</v>
      </c>
      <c r="B803" s="135" t="s">
        <v>1750</v>
      </c>
      <c r="C803" s="135" t="s">
        <v>94</v>
      </c>
      <c r="D803" s="135" t="s">
        <v>1951</v>
      </c>
    </row>
    <row r="804" spans="1:4" x14ac:dyDescent="0.15">
      <c r="A804" s="135"/>
      <c r="B804" s="135"/>
      <c r="C804" s="135"/>
      <c r="D804" s="135" t="s">
        <v>1944</v>
      </c>
    </row>
    <row r="805" spans="1:4" x14ac:dyDescent="0.15">
      <c r="A805" s="135"/>
      <c r="B805" s="135"/>
      <c r="C805" s="135"/>
      <c r="D805" s="135" t="s">
        <v>924</v>
      </c>
    </row>
    <row r="806" spans="1:4" x14ac:dyDescent="0.15">
      <c r="A806" s="135" t="s">
        <v>1511</v>
      </c>
      <c r="B806" s="135" t="s">
        <v>1751</v>
      </c>
      <c r="C806" s="135" t="s">
        <v>94</v>
      </c>
      <c r="D806" s="135" t="s">
        <v>959</v>
      </c>
    </row>
    <row r="807" spans="1:4" x14ac:dyDescent="0.15">
      <c r="A807" s="135"/>
      <c r="B807" s="135"/>
      <c r="C807" s="135"/>
      <c r="D807" s="135" t="s">
        <v>1944</v>
      </c>
    </row>
    <row r="808" spans="1:4" x14ac:dyDescent="0.15">
      <c r="A808" s="135"/>
      <c r="B808" s="135"/>
      <c r="C808" s="135"/>
      <c r="D808" s="135" t="s">
        <v>965</v>
      </c>
    </row>
    <row r="809" spans="1:4" x14ac:dyDescent="0.15">
      <c r="A809" s="135" t="s">
        <v>1512</v>
      </c>
      <c r="B809" s="135" t="s">
        <v>1752</v>
      </c>
      <c r="C809" s="135" t="s">
        <v>94</v>
      </c>
      <c r="D809" s="135" t="s">
        <v>959</v>
      </c>
    </row>
    <row r="810" spans="1:4" x14ac:dyDescent="0.15">
      <c r="A810" s="135"/>
      <c r="B810" s="135"/>
      <c r="C810" s="135"/>
      <c r="D810" s="135" t="s">
        <v>1944</v>
      </c>
    </row>
    <row r="811" spans="1:4" x14ac:dyDescent="0.15">
      <c r="A811" s="135"/>
      <c r="B811" s="135"/>
      <c r="C811" s="135"/>
      <c r="D811" s="135" t="s">
        <v>965</v>
      </c>
    </row>
    <row r="812" spans="1:4" x14ac:dyDescent="0.15">
      <c r="A812" s="135" t="s">
        <v>223</v>
      </c>
      <c r="B812" s="135" t="s">
        <v>1753</v>
      </c>
      <c r="C812" s="135" t="s">
        <v>94</v>
      </c>
      <c r="D812" s="135" t="s">
        <v>1951</v>
      </c>
    </row>
    <row r="813" spans="1:4" x14ac:dyDescent="0.15">
      <c r="A813" s="135"/>
      <c r="B813" s="135"/>
      <c r="C813" s="135"/>
      <c r="D813" s="135" t="s">
        <v>1944</v>
      </c>
    </row>
    <row r="814" spans="1:4" x14ac:dyDescent="0.15">
      <c r="A814" s="135"/>
      <c r="B814" s="135"/>
      <c r="C814" s="135"/>
      <c r="D814" s="135" t="s">
        <v>924</v>
      </c>
    </row>
    <row r="815" spans="1:4" x14ac:dyDescent="0.15">
      <c r="A815" s="135" t="s">
        <v>1513</v>
      </c>
      <c r="B815" s="135" t="s">
        <v>1754</v>
      </c>
      <c r="C815" s="135" t="s">
        <v>94</v>
      </c>
      <c r="D815" s="135" t="s">
        <v>959</v>
      </c>
    </row>
    <row r="816" spans="1:4" x14ac:dyDescent="0.15">
      <c r="A816" s="135"/>
      <c r="B816" s="135"/>
      <c r="C816" s="135"/>
      <c r="D816" s="135" t="s">
        <v>1944</v>
      </c>
    </row>
    <row r="817" spans="1:4" x14ac:dyDescent="0.15">
      <c r="A817" s="135"/>
      <c r="B817" s="135"/>
      <c r="C817" s="135"/>
      <c r="D817" s="135" t="s">
        <v>965</v>
      </c>
    </row>
    <row r="818" spans="1:4" x14ac:dyDescent="0.15">
      <c r="A818" s="135" t="s">
        <v>245</v>
      </c>
      <c r="B818" s="135" t="s">
        <v>1755</v>
      </c>
      <c r="C818" s="135" t="s">
        <v>94</v>
      </c>
      <c r="D818" s="135" t="s">
        <v>1951</v>
      </c>
    </row>
    <row r="819" spans="1:4" x14ac:dyDescent="0.15">
      <c r="A819" s="135"/>
      <c r="B819" s="135"/>
      <c r="C819" s="135"/>
      <c r="D819" s="135" t="s">
        <v>959</v>
      </c>
    </row>
    <row r="820" spans="1:4" x14ac:dyDescent="0.15">
      <c r="A820" s="135"/>
      <c r="B820" s="135"/>
      <c r="C820" s="135"/>
      <c r="D820" s="135" t="s">
        <v>1944</v>
      </c>
    </row>
    <row r="821" spans="1:4" x14ac:dyDescent="0.15">
      <c r="A821" s="135"/>
      <c r="B821" s="135"/>
      <c r="C821" s="135"/>
      <c r="D821" s="135" t="s">
        <v>924</v>
      </c>
    </row>
    <row r="822" spans="1:4" x14ac:dyDescent="0.15">
      <c r="A822" s="135" t="s">
        <v>197</v>
      </c>
      <c r="B822" s="136" t="s">
        <v>1601</v>
      </c>
      <c r="C822" s="136" t="s">
        <v>94</v>
      </c>
      <c r="D822" s="136" t="s">
        <v>1951</v>
      </c>
    </row>
    <row r="823" spans="1:4" x14ac:dyDescent="0.15">
      <c r="A823" s="135"/>
      <c r="B823" s="135"/>
      <c r="C823" s="135"/>
      <c r="D823" s="135" t="s">
        <v>1944</v>
      </c>
    </row>
    <row r="824" spans="1:4" x14ac:dyDescent="0.15">
      <c r="A824" s="135"/>
      <c r="B824" s="135"/>
      <c r="C824" s="135"/>
      <c r="D824" s="135" t="s">
        <v>924</v>
      </c>
    </row>
    <row r="825" spans="1:4" x14ac:dyDescent="0.15">
      <c r="A825" s="135" t="s">
        <v>198</v>
      </c>
      <c r="B825" s="135" t="s">
        <v>1756</v>
      </c>
      <c r="C825" s="135" t="s">
        <v>94</v>
      </c>
      <c r="D825" s="135" t="s">
        <v>1951</v>
      </c>
    </row>
    <row r="826" spans="1:4" x14ac:dyDescent="0.15">
      <c r="A826" s="135"/>
      <c r="B826" s="135"/>
      <c r="C826" s="135"/>
      <c r="D826" s="135" t="s">
        <v>1944</v>
      </c>
    </row>
    <row r="827" spans="1:4" x14ac:dyDescent="0.15">
      <c r="A827" s="135"/>
      <c r="B827" s="135"/>
      <c r="C827" s="135"/>
      <c r="D827" s="135" t="s">
        <v>924</v>
      </c>
    </row>
    <row r="828" spans="1:4" x14ac:dyDescent="0.15">
      <c r="A828" s="135" t="s">
        <v>1510</v>
      </c>
      <c r="B828" s="135" t="s">
        <v>1749</v>
      </c>
      <c r="C828" s="135" t="s">
        <v>94</v>
      </c>
      <c r="D828" s="135" t="s">
        <v>959</v>
      </c>
    </row>
    <row r="829" spans="1:4" x14ac:dyDescent="0.15">
      <c r="A829" s="135"/>
      <c r="B829" s="135"/>
      <c r="C829" s="135"/>
      <c r="D829" s="135" t="s">
        <v>965</v>
      </c>
    </row>
    <row r="830" spans="1:4" x14ac:dyDescent="0.15">
      <c r="A830" s="135" t="s">
        <v>1514</v>
      </c>
      <c r="B830" s="135" t="s">
        <v>1757</v>
      </c>
      <c r="C830" s="135" t="s">
        <v>94</v>
      </c>
      <c r="D830" s="135" t="s">
        <v>959</v>
      </c>
    </row>
    <row r="831" spans="1:4" x14ac:dyDescent="0.15">
      <c r="A831" s="135"/>
      <c r="B831" s="135"/>
      <c r="C831" s="135"/>
      <c r="D831" s="135" t="s">
        <v>965</v>
      </c>
    </row>
    <row r="832" spans="1:4" x14ac:dyDescent="0.15">
      <c r="A832" s="135" t="s">
        <v>292</v>
      </c>
      <c r="B832" s="135" t="s">
        <v>293</v>
      </c>
      <c r="C832" s="135" t="s">
        <v>94</v>
      </c>
      <c r="D832" s="135" t="s">
        <v>1951</v>
      </c>
    </row>
    <row r="833" spans="1:4" x14ac:dyDescent="0.15">
      <c r="A833" s="135"/>
      <c r="B833" s="135"/>
      <c r="C833" s="135"/>
      <c r="D833" s="135" t="s">
        <v>1944</v>
      </c>
    </row>
    <row r="834" spans="1:4" x14ac:dyDescent="0.15">
      <c r="A834" s="135"/>
      <c r="B834" s="135"/>
      <c r="C834" s="135"/>
      <c r="D834" s="135" t="s">
        <v>924</v>
      </c>
    </row>
    <row r="835" spans="1:4" x14ac:dyDescent="0.15">
      <c r="A835" s="135" t="s">
        <v>294</v>
      </c>
      <c r="B835" s="135" t="s">
        <v>295</v>
      </c>
      <c r="C835" s="135" t="s">
        <v>94</v>
      </c>
      <c r="D835" s="135" t="s">
        <v>1944</v>
      </c>
    </row>
    <row r="836" spans="1:4" x14ac:dyDescent="0.15">
      <c r="A836" s="135"/>
      <c r="B836" s="135"/>
      <c r="C836" s="135"/>
      <c r="D836" s="135" t="s">
        <v>965</v>
      </c>
    </row>
    <row r="837" spans="1:4" x14ac:dyDescent="0.15">
      <c r="A837" s="135" t="s">
        <v>1293</v>
      </c>
      <c r="B837" s="135" t="s">
        <v>309</v>
      </c>
      <c r="C837" s="135" t="s">
        <v>94</v>
      </c>
      <c r="D837" s="135" t="s">
        <v>1951</v>
      </c>
    </row>
    <row r="838" spans="1:4" x14ac:dyDescent="0.15">
      <c r="A838" s="135"/>
      <c r="B838" s="135"/>
      <c r="C838" s="135"/>
      <c r="D838" s="135" t="s">
        <v>959</v>
      </c>
    </row>
    <row r="839" spans="1:4" x14ac:dyDescent="0.15">
      <c r="A839" s="135"/>
      <c r="B839" s="135"/>
      <c r="C839" s="135"/>
      <c r="D839" s="135" t="s">
        <v>1945</v>
      </c>
    </row>
    <row r="840" spans="1:4" x14ac:dyDescent="0.15">
      <c r="A840" s="135"/>
      <c r="B840" s="135"/>
      <c r="C840" s="135"/>
      <c r="D840" s="135" t="s">
        <v>965</v>
      </c>
    </row>
    <row r="841" spans="1:4" x14ac:dyDescent="0.15">
      <c r="A841" s="135"/>
      <c r="B841" s="135"/>
      <c r="C841" s="135"/>
      <c r="D841" s="135" t="s">
        <v>922</v>
      </c>
    </row>
    <row r="842" spans="1:4" x14ac:dyDescent="0.15">
      <c r="A842" s="135" t="s">
        <v>296</v>
      </c>
      <c r="B842" s="135" t="s">
        <v>297</v>
      </c>
      <c r="C842" s="135" t="s">
        <v>94</v>
      </c>
      <c r="D842" s="135" t="s">
        <v>959</v>
      </c>
    </row>
    <row r="843" spans="1:4" x14ac:dyDescent="0.15">
      <c r="A843" s="135"/>
      <c r="B843" s="135"/>
      <c r="C843" s="135"/>
      <c r="D843" s="135" t="s">
        <v>965</v>
      </c>
    </row>
    <row r="844" spans="1:4" x14ac:dyDescent="0.15">
      <c r="A844" s="135" t="s">
        <v>1227</v>
      </c>
      <c r="B844" s="135" t="s">
        <v>298</v>
      </c>
      <c r="C844" s="135" t="s">
        <v>94</v>
      </c>
      <c r="D844" s="135" t="s">
        <v>959</v>
      </c>
    </row>
    <row r="845" spans="1:4" x14ac:dyDescent="0.15">
      <c r="A845" s="135"/>
      <c r="B845" s="135"/>
      <c r="C845" s="135"/>
      <c r="D845" s="135" t="s">
        <v>1944</v>
      </c>
    </row>
    <row r="846" spans="1:4" x14ac:dyDescent="0.15">
      <c r="A846" s="135"/>
      <c r="B846" s="135"/>
      <c r="C846" s="135"/>
      <c r="D846" s="135" t="s">
        <v>965</v>
      </c>
    </row>
    <row r="847" spans="1:4" x14ac:dyDescent="0.15">
      <c r="A847" s="135" t="s">
        <v>299</v>
      </c>
      <c r="B847" s="135" t="s">
        <v>300</v>
      </c>
      <c r="C847" s="135" t="s">
        <v>94</v>
      </c>
      <c r="D847" s="135" t="s">
        <v>959</v>
      </c>
    </row>
    <row r="848" spans="1:4" x14ac:dyDescent="0.15">
      <c r="A848" s="135"/>
      <c r="B848" s="135"/>
      <c r="C848" s="135"/>
      <c r="D848" s="135" t="s">
        <v>1944</v>
      </c>
    </row>
    <row r="849" spans="1:4" x14ac:dyDescent="0.15">
      <c r="A849" s="135"/>
      <c r="B849" s="135"/>
      <c r="C849" s="135"/>
      <c r="D849" s="135" t="s">
        <v>965</v>
      </c>
    </row>
    <row r="850" spans="1:4" x14ac:dyDescent="0.15">
      <c r="A850" s="135" t="s">
        <v>301</v>
      </c>
      <c r="B850" s="135" t="s">
        <v>302</v>
      </c>
      <c r="C850" s="135" t="s">
        <v>94</v>
      </c>
      <c r="D850" s="135" t="s">
        <v>959</v>
      </c>
    </row>
    <row r="851" spans="1:4" x14ac:dyDescent="0.15">
      <c r="A851" s="135"/>
      <c r="B851" s="135"/>
      <c r="C851" s="135"/>
      <c r="D851" s="135" t="s">
        <v>1944</v>
      </c>
    </row>
    <row r="852" spans="1:4" x14ac:dyDescent="0.15">
      <c r="A852" s="135"/>
      <c r="B852" s="135"/>
      <c r="C852" s="135"/>
      <c r="D852" s="135" t="s">
        <v>965</v>
      </c>
    </row>
    <row r="853" spans="1:4" x14ac:dyDescent="0.15">
      <c r="A853" s="135" t="s">
        <v>303</v>
      </c>
      <c r="B853" s="135" t="s">
        <v>304</v>
      </c>
      <c r="C853" s="135" t="s">
        <v>94</v>
      </c>
      <c r="D853" s="135" t="s">
        <v>959</v>
      </c>
    </row>
    <row r="854" spans="1:4" x14ac:dyDescent="0.15">
      <c r="A854" s="135"/>
      <c r="B854" s="135"/>
      <c r="C854" s="135"/>
      <c r="D854" s="135" t="s">
        <v>1944</v>
      </c>
    </row>
    <row r="855" spans="1:4" x14ac:dyDescent="0.15">
      <c r="A855" s="135"/>
      <c r="B855" s="136"/>
      <c r="C855" s="135"/>
      <c r="D855" s="135" t="s">
        <v>965</v>
      </c>
    </row>
    <row r="856" spans="1:4" x14ac:dyDescent="0.15">
      <c r="A856" s="135" t="s">
        <v>305</v>
      </c>
      <c r="B856" s="142" t="s">
        <v>308</v>
      </c>
      <c r="C856" s="135" t="s">
        <v>94</v>
      </c>
      <c r="D856" s="135" t="s">
        <v>1951</v>
      </c>
    </row>
    <row r="857" spans="1:4" x14ac:dyDescent="0.15">
      <c r="A857" s="135"/>
      <c r="B857" s="135"/>
      <c r="C857" s="135"/>
      <c r="D857" s="135" t="s">
        <v>959</v>
      </c>
    </row>
    <row r="858" spans="1:4" x14ac:dyDescent="0.15">
      <c r="A858" s="135"/>
      <c r="B858" s="135"/>
      <c r="C858" s="135"/>
      <c r="D858" s="135" t="s">
        <v>965</v>
      </c>
    </row>
    <row r="859" spans="1:4" x14ac:dyDescent="0.15">
      <c r="A859" s="135" t="s">
        <v>310</v>
      </c>
      <c r="B859" s="135" t="s">
        <v>311</v>
      </c>
      <c r="C859" s="135" t="s">
        <v>94</v>
      </c>
      <c r="D859" s="135" t="s">
        <v>959</v>
      </c>
    </row>
    <row r="860" spans="1:4" x14ac:dyDescent="0.15">
      <c r="A860" s="135"/>
      <c r="B860" s="135"/>
      <c r="C860" s="135"/>
      <c r="D860" s="135" t="s">
        <v>965</v>
      </c>
    </row>
    <row r="861" spans="1:4" x14ac:dyDescent="0.15">
      <c r="A861" s="135" t="s">
        <v>312</v>
      </c>
      <c r="B861" s="135" t="s">
        <v>313</v>
      </c>
      <c r="C861" s="135" t="s">
        <v>94</v>
      </c>
      <c r="D861" s="135" t="s">
        <v>959</v>
      </c>
    </row>
    <row r="862" spans="1:4" x14ac:dyDescent="0.15">
      <c r="A862" s="135"/>
      <c r="B862" s="135"/>
      <c r="C862" s="135"/>
      <c r="D862" s="135" t="s">
        <v>965</v>
      </c>
    </row>
    <row r="863" spans="1:4" x14ac:dyDescent="0.15">
      <c r="A863" s="135" t="s">
        <v>470</v>
      </c>
      <c r="B863" s="135" t="s">
        <v>482</v>
      </c>
      <c r="C863" s="135" t="s">
        <v>94</v>
      </c>
      <c r="D863" s="135" t="s">
        <v>965</v>
      </c>
    </row>
    <row r="864" spans="1:4" x14ac:dyDescent="0.15">
      <c r="A864" s="135" t="s">
        <v>1504</v>
      </c>
      <c r="B864" s="135" t="s">
        <v>1190</v>
      </c>
      <c r="C864" s="135" t="s">
        <v>94</v>
      </c>
      <c r="D864" s="135" t="s">
        <v>965</v>
      </c>
    </row>
    <row r="865" spans="1:4" x14ac:dyDescent="0.15">
      <c r="A865" s="135" t="s">
        <v>246</v>
      </c>
      <c r="B865" s="135" t="s">
        <v>1189</v>
      </c>
      <c r="C865" s="135" t="s">
        <v>94</v>
      </c>
      <c r="D865" s="135" t="s">
        <v>1951</v>
      </c>
    </row>
    <row r="866" spans="1:4" x14ac:dyDescent="0.15">
      <c r="A866" s="135"/>
      <c r="B866" s="135"/>
      <c r="C866" s="135"/>
      <c r="D866" s="135" t="s">
        <v>1944</v>
      </c>
    </row>
    <row r="867" spans="1:4" x14ac:dyDescent="0.15">
      <c r="A867" s="135" t="s">
        <v>247</v>
      </c>
      <c r="B867" s="135" t="s">
        <v>314</v>
      </c>
      <c r="C867" s="135" t="s">
        <v>94</v>
      </c>
      <c r="D867" s="135" t="s">
        <v>1951</v>
      </c>
    </row>
    <row r="868" spans="1:4" x14ac:dyDescent="0.15">
      <c r="A868" s="135"/>
      <c r="B868" s="135"/>
      <c r="C868" s="135"/>
      <c r="D868" s="135" t="s">
        <v>1944</v>
      </c>
    </row>
    <row r="869" spans="1:4" x14ac:dyDescent="0.15">
      <c r="A869" s="135" t="s">
        <v>248</v>
      </c>
      <c r="B869" s="135" t="s">
        <v>315</v>
      </c>
      <c r="C869" s="135" t="s">
        <v>94</v>
      </c>
      <c r="D869" s="135" t="s">
        <v>1951</v>
      </c>
    </row>
    <row r="870" spans="1:4" x14ac:dyDescent="0.15">
      <c r="A870" s="135"/>
      <c r="B870" s="135"/>
      <c r="C870" s="135"/>
      <c r="D870" s="135" t="s">
        <v>1944</v>
      </c>
    </row>
    <row r="871" spans="1:4" x14ac:dyDescent="0.15">
      <c r="A871" s="135" t="s">
        <v>249</v>
      </c>
      <c r="B871" s="135" t="s">
        <v>316</v>
      </c>
      <c r="C871" s="135" t="s">
        <v>94</v>
      </c>
      <c r="D871" s="135" t="s">
        <v>1951</v>
      </c>
    </row>
    <row r="872" spans="1:4" x14ac:dyDescent="0.15">
      <c r="A872" s="135"/>
      <c r="B872" s="135"/>
      <c r="C872" s="135"/>
      <c r="D872" s="135" t="s">
        <v>1944</v>
      </c>
    </row>
    <row r="873" spans="1:4" x14ac:dyDescent="0.15">
      <c r="A873" s="135" t="s">
        <v>250</v>
      </c>
      <c r="B873" s="135" t="s">
        <v>317</v>
      </c>
      <c r="C873" s="135" t="s">
        <v>94</v>
      </c>
      <c r="D873" s="135" t="s">
        <v>1951</v>
      </c>
    </row>
    <row r="874" spans="1:4" x14ac:dyDescent="0.15">
      <c r="A874" s="135"/>
      <c r="B874" s="135"/>
      <c r="C874" s="135"/>
      <c r="D874" s="135" t="s">
        <v>1944</v>
      </c>
    </row>
    <row r="875" spans="1:4" x14ac:dyDescent="0.15">
      <c r="A875" s="135" t="s">
        <v>217</v>
      </c>
      <c r="B875" s="135" t="s">
        <v>1194</v>
      </c>
      <c r="C875" s="135" t="s">
        <v>94</v>
      </c>
      <c r="D875" s="135" t="s">
        <v>1945</v>
      </c>
    </row>
    <row r="876" spans="1:4" x14ac:dyDescent="0.15">
      <c r="A876" s="135"/>
      <c r="B876" s="135"/>
      <c r="C876" s="135"/>
      <c r="D876" s="135" t="s">
        <v>965</v>
      </c>
    </row>
    <row r="877" spans="1:4" x14ac:dyDescent="0.15">
      <c r="A877" s="135" t="s">
        <v>1292</v>
      </c>
      <c r="B877" s="135" t="s">
        <v>735</v>
      </c>
      <c r="C877" s="135" t="s">
        <v>94</v>
      </c>
      <c r="D877" s="135" t="s">
        <v>965</v>
      </c>
    </row>
    <row r="878" spans="1:4" x14ac:dyDescent="0.15">
      <c r="A878" s="135" t="s">
        <v>318</v>
      </c>
      <c r="B878" s="135" t="s">
        <v>319</v>
      </c>
      <c r="C878" s="135" t="s">
        <v>94</v>
      </c>
      <c r="D878" s="135" t="s">
        <v>1951</v>
      </c>
    </row>
    <row r="879" spans="1:4" x14ac:dyDescent="0.15">
      <c r="A879" s="135"/>
      <c r="B879" s="135"/>
      <c r="C879" s="135"/>
      <c r="D879" s="135" t="s">
        <v>1944</v>
      </c>
    </row>
    <row r="880" spans="1:4" x14ac:dyDescent="0.15">
      <c r="A880" s="135"/>
      <c r="B880" s="135"/>
      <c r="C880" s="135"/>
      <c r="D880" s="135" t="s">
        <v>924</v>
      </c>
    </row>
    <row r="881" spans="1:4" x14ac:dyDescent="0.15">
      <c r="A881" s="135"/>
      <c r="B881" s="135"/>
      <c r="C881" s="135"/>
      <c r="D881" s="135" t="s">
        <v>1946</v>
      </c>
    </row>
    <row r="882" spans="1:4" x14ac:dyDescent="0.15">
      <c r="A882" s="135" t="s">
        <v>446</v>
      </c>
      <c r="B882" s="135" t="s">
        <v>329</v>
      </c>
      <c r="C882" s="135" t="s">
        <v>94</v>
      </c>
      <c r="D882" s="135" t="s">
        <v>1951</v>
      </c>
    </row>
    <row r="883" spans="1:4" x14ac:dyDescent="0.15">
      <c r="A883" s="135"/>
      <c r="B883" s="135"/>
      <c r="C883" s="135"/>
      <c r="D883" s="135" t="s">
        <v>959</v>
      </c>
    </row>
    <row r="884" spans="1:4" x14ac:dyDescent="0.15">
      <c r="A884" s="135"/>
      <c r="B884" s="135"/>
      <c r="C884" s="135"/>
      <c r="D884" s="135" t="s">
        <v>1945</v>
      </c>
    </row>
    <row r="885" spans="1:4" x14ac:dyDescent="0.15">
      <c r="A885" s="135"/>
      <c r="B885" s="135"/>
      <c r="C885" s="135"/>
      <c r="D885" s="135" t="s">
        <v>965</v>
      </c>
    </row>
    <row r="886" spans="1:4" x14ac:dyDescent="0.15">
      <c r="A886" s="135" t="s">
        <v>471</v>
      </c>
      <c r="B886" s="135" t="s">
        <v>484</v>
      </c>
      <c r="C886" s="135" t="s">
        <v>94</v>
      </c>
      <c r="D886" s="135" t="s">
        <v>965</v>
      </c>
    </row>
    <row r="887" spans="1:4" x14ac:dyDescent="0.15">
      <c r="A887" s="135" t="s">
        <v>1092</v>
      </c>
      <c r="B887" s="135" t="s">
        <v>1093</v>
      </c>
      <c r="C887" s="135" t="s">
        <v>94</v>
      </c>
      <c r="D887" s="135" t="s">
        <v>1944</v>
      </c>
    </row>
    <row r="888" spans="1:4" x14ac:dyDescent="0.15">
      <c r="A888" s="135"/>
      <c r="B888" s="135"/>
      <c r="C888" s="135"/>
      <c r="D888" s="135" t="s">
        <v>965</v>
      </c>
    </row>
    <row r="889" spans="1:4" x14ac:dyDescent="0.15">
      <c r="A889" s="135" t="s">
        <v>320</v>
      </c>
      <c r="B889" s="135" t="s">
        <v>321</v>
      </c>
      <c r="C889" s="135" t="s">
        <v>94</v>
      </c>
      <c r="D889" s="135" t="s">
        <v>959</v>
      </c>
    </row>
    <row r="890" spans="1:4" x14ac:dyDescent="0.15">
      <c r="A890" s="135"/>
      <c r="B890" s="136"/>
      <c r="C890" s="136"/>
      <c r="D890" s="136" t="s">
        <v>1944</v>
      </c>
    </row>
    <row r="891" spans="1:4" x14ac:dyDescent="0.15">
      <c r="A891" s="135"/>
      <c r="B891" s="135"/>
      <c r="C891" s="135"/>
      <c r="D891" s="135" t="s">
        <v>1945</v>
      </c>
    </row>
    <row r="892" spans="1:4" x14ac:dyDescent="0.15">
      <c r="A892" s="135"/>
      <c r="B892" s="135"/>
      <c r="C892" s="135"/>
      <c r="D892" s="135" t="s">
        <v>965</v>
      </c>
    </row>
    <row r="893" spans="1:4" x14ac:dyDescent="0.15">
      <c r="A893" s="135" t="s">
        <v>1437</v>
      </c>
      <c r="B893" s="135" t="s">
        <v>1131</v>
      </c>
      <c r="C893" s="135" t="s">
        <v>94</v>
      </c>
      <c r="D893" s="135" t="s">
        <v>1944</v>
      </c>
    </row>
    <row r="894" spans="1:4" x14ac:dyDescent="0.15">
      <c r="A894" s="135"/>
      <c r="B894" s="135"/>
      <c r="C894" s="135"/>
      <c r="D894" s="135" t="s">
        <v>965</v>
      </c>
    </row>
    <row r="895" spans="1:4" x14ac:dyDescent="0.15">
      <c r="A895" s="135" t="s">
        <v>443</v>
      </c>
      <c r="B895" s="135" t="s">
        <v>322</v>
      </c>
      <c r="C895" s="135" t="s">
        <v>94</v>
      </c>
      <c r="D895" s="135" t="s">
        <v>959</v>
      </c>
    </row>
    <row r="896" spans="1:4" x14ac:dyDescent="0.15">
      <c r="A896" s="135"/>
      <c r="B896" s="135"/>
      <c r="C896" s="135"/>
      <c r="D896" s="135" t="s">
        <v>1944</v>
      </c>
    </row>
    <row r="897" spans="1:4" x14ac:dyDescent="0.15">
      <c r="A897" s="135"/>
      <c r="B897" s="135"/>
      <c r="C897" s="135"/>
      <c r="D897" s="135" t="s">
        <v>965</v>
      </c>
    </row>
    <row r="898" spans="1:4" x14ac:dyDescent="0.15">
      <c r="A898" s="135" t="s">
        <v>323</v>
      </c>
      <c r="B898" s="135" t="s">
        <v>324</v>
      </c>
      <c r="C898" s="135" t="s">
        <v>94</v>
      </c>
      <c r="D898" s="135" t="s">
        <v>1951</v>
      </c>
    </row>
    <row r="899" spans="1:4" x14ac:dyDescent="0.15">
      <c r="A899" s="135"/>
      <c r="B899" s="135"/>
      <c r="C899" s="135"/>
      <c r="D899" s="135" t="s">
        <v>959</v>
      </c>
    </row>
    <row r="900" spans="1:4" x14ac:dyDescent="0.15">
      <c r="A900" s="135"/>
      <c r="B900" s="135"/>
      <c r="C900" s="135"/>
      <c r="D900" s="135" t="s">
        <v>1944</v>
      </c>
    </row>
    <row r="901" spans="1:4" x14ac:dyDescent="0.15">
      <c r="A901" s="135"/>
      <c r="B901" s="135"/>
      <c r="C901" s="135"/>
      <c r="D901" s="135" t="s">
        <v>1945</v>
      </c>
    </row>
    <row r="902" spans="1:4" x14ac:dyDescent="0.15">
      <c r="A902" s="135"/>
      <c r="B902" s="135"/>
      <c r="C902" s="135"/>
      <c r="D902" s="135" t="s">
        <v>965</v>
      </c>
    </row>
    <row r="903" spans="1:4" x14ac:dyDescent="0.15">
      <c r="A903" s="135"/>
      <c r="B903" s="135"/>
      <c r="C903" s="135"/>
      <c r="D903" s="135" t="s">
        <v>922</v>
      </c>
    </row>
    <row r="904" spans="1:4" x14ac:dyDescent="0.15">
      <c r="A904" s="135" t="s">
        <v>280</v>
      </c>
      <c r="B904" s="135" t="s">
        <v>1231</v>
      </c>
      <c r="C904" s="135" t="s">
        <v>94</v>
      </c>
      <c r="D904" s="135" t="s">
        <v>965</v>
      </c>
    </row>
    <row r="905" spans="1:4" x14ac:dyDescent="0.15">
      <c r="A905" s="135" t="s">
        <v>1240</v>
      </c>
      <c r="B905" s="135" t="s">
        <v>1241</v>
      </c>
      <c r="C905" s="135" t="s">
        <v>94</v>
      </c>
      <c r="D905" s="135" t="s">
        <v>965</v>
      </c>
    </row>
    <row r="906" spans="1:4" x14ac:dyDescent="0.15">
      <c r="A906" s="135" t="s">
        <v>325</v>
      </c>
      <c r="B906" s="135" t="s">
        <v>326</v>
      </c>
      <c r="C906" s="135" t="s">
        <v>94</v>
      </c>
      <c r="D906" s="135" t="s">
        <v>965</v>
      </c>
    </row>
    <row r="907" spans="1:4" x14ac:dyDescent="0.15">
      <c r="A907" s="135"/>
      <c r="B907" s="135"/>
      <c r="C907" s="135"/>
      <c r="D907" s="135" t="s">
        <v>922</v>
      </c>
    </row>
    <row r="908" spans="1:4" x14ac:dyDescent="0.15">
      <c r="A908" s="135" t="s">
        <v>1236</v>
      </c>
      <c r="B908" s="135" t="s">
        <v>1237</v>
      </c>
      <c r="C908" s="135" t="s">
        <v>94</v>
      </c>
      <c r="D908" s="135" t="s">
        <v>965</v>
      </c>
    </row>
    <row r="909" spans="1:4" x14ac:dyDescent="0.15">
      <c r="A909" s="135" t="s">
        <v>327</v>
      </c>
      <c r="B909" s="135" t="s">
        <v>328</v>
      </c>
      <c r="C909" s="135" t="s">
        <v>94</v>
      </c>
      <c r="D909" s="135" t="s">
        <v>959</v>
      </c>
    </row>
    <row r="910" spans="1:4" x14ac:dyDescent="0.15">
      <c r="A910" s="135"/>
      <c r="B910" s="135"/>
      <c r="C910" s="135"/>
      <c r="D910" s="135" t="s">
        <v>1944</v>
      </c>
    </row>
    <row r="911" spans="1:4" x14ac:dyDescent="0.15">
      <c r="A911" s="135"/>
      <c r="B911" s="135"/>
      <c r="C911" s="135"/>
      <c r="D911" s="135" t="s">
        <v>965</v>
      </c>
    </row>
    <row r="912" spans="1:4" x14ac:dyDescent="0.15">
      <c r="A912" s="135" t="s">
        <v>458</v>
      </c>
      <c r="B912" s="135" t="s">
        <v>459</v>
      </c>
      <c r="C912" s="135" t="s">
        <v>94</v>
      </c>
      <c r="D912" s="135" t="s">
        <v>965</v>
      </c>
    </row>
    <row r="913" spans="1:4" x14ac:dyDescent="0.15">
      <c r="A913" s="135" t="s">
        <v>330</v>
      </c>
      <c r="B913" s="135" t="s">
        <v>331</v>
      </c>
      <c r="C913" s="135" t="s">
        <v>94</v>
      </c>
      <c r="D913" s="135" t="s">
        <v>1951</v>
      </c>
    </row>
    <row r="914" spans="1:4" x14ac:dyDescent="0.15">
      <c r="A914" s="135"/>
      <c r="B914" s="135"/>
      <c r="C914" s="135"/>
      <c r="D914" s="135" t="s">
        <v>959</v>
      </c>
    </row>
    <row r="915" spans="1:4" x14ac:dyDescent="0.15">
      <c r="A915" s="135"/>
      <c r="B915" s="135"/>
      <c r="C915" s="135"/>
      <c r="D915" s="135" t="s">
        <v>1944</v>
      </c>
    </row>
    <row r="916" spans="1:4" x14ac:dyDescent="0.15">
      <c r="A916" s="135"/>
      <c r="B916" s="135"/>
      <c r="C916" s="135"/>
      <c r="D916" s="135" t="s">
        <v>1945</v>
      </c>
    </row>
    <row r="917" spans="1:4" x14ac:dyDescent="0.15">
      <c r="A917" s="135"/>
      <c r="B917" s="135"/>
      <c r="C917" s="135"/>
      <c r="D917" s="135" t="s">
        <v>965</v>
      </c>
    </row>
    <row r="918" spans="1:4" x14ac:dyDescent="0.15">
      <c r="A918" s="135" t="s">
        <v>1232</v>
      </c>
      <c r="B918" s="135" t="s">
        <v>1233</v>
      </c>
      <c r="C918" s="135" t="s">
        <v>94</v>
      </c>
      <c r="D918" s="135" t="s">
        <v>965</v>
      </c>
    </row>
    <row r="919" spans="1:4" x14ac:dyDescent="0.15">
      <c r="A919" s="135" t="s">
        <v>472</v>
      </c>
      <c r="B919" s="135" t="s">
        <v>487</v>
      </c>
      <c r="C919" s="135" t="s">
        <v>94</v>
      </c>
      <c r="D919" s="135" t="s">
        <v>965</v>
      </c>
    </row>
    <row r="920" spans="1:4" x14ac:dyDescent="0.15">
      <c r="A920" s="135" t="s">
        <v>332</v>
      </c>
      <c r="B920" s="135" t="s">
        <v>1559</v>
      </c>
      <c r="C920" s="135" t="s">
        <v>94</v>
      </c>
      <c r="D920" s="135" t="s">
        <v>959</v>
      </c>
    </row>
    <row r="921" spans="1:4" x14ac:dyDescent="0.15">
      <c r="A921" s="135"/>
      <c r="B921" s="135"/>
      <c r="C921" s="135"/>
      <c r="D921" s="135" t="s">
        <v>965</v>
      </c>
    </row>
    <row r="922" spans="1:4" x14ac:dyDescent="0.15">
      <c r="A922" s="135" t="s">
        <v>1560</v>
      </c>
      <c r="B922" s="135" t="s">
        <v>1561</v>
      </c>
      <c r="C922" s="135" t="s">
        <v>94</v>
      </c>
      <c r="D922" s="135" t="s">
        <v>1944</v>
      </c>
    </row>
    <row r="923" spans="1:4" x14ac:dyDescent="0.15">
      <c r="A923" s="135"/>
      <c r="B923" s="136"/>
      <c r="C923" s="135"/>
      <c r="D923" s="135" t="s">
        <v>965</v>
      </c>
    </row>
    <row r="924" spans="1:4" x14ac:dyDescent="0.15">
      <c r="A924" s="135" t="s">
        <v>1821</v>
      </c>
      <c r="B924" s="142" t="s">
        <v>1562</v>
      </c>
      <c r="C924" s="135" t="s">
        <v>94</v>
      </c>
      <c r="D924" s="135" t="s">
        <v>959</v>
      </c>
    </row>
    <row r="925" spans="1:4" x14ac:dyDescent="0.15">
      <c r="A925" s="135"/>
      <c r="B925" s="135"/>
      <c r="C925" s="135"/>
      <c r="D925" s="135" t="s">
        <v>1944</v>
      </c>
    </row>
    <row r="926" spans="1:4" x14ac:dyDescent="0.15">
      <c r="A926" s="135"/>
      <c r="B926" s="135"/>
      <c r="C926" s="135"/>
      <c r="D926" s="135" t="s">
        <v>1945</v>
      </c>
    </row>
    <row r="927" spans="1:4" x14ac:dyDescent="0.15">
      <c r="A927" s="135"/>
      <c r="B927" s="135"/>
      <c r="C927" s="135"/>
      <c r="D927" s="135" t="s">
        <v>965</v>
      </c>
    </row>
    <row r="928" spans="1:4" x14ac:dyDescent="0.15">
      <c r="A928" s="135" t="s">
        <v>1242</v>
      </c>
      <c r="B928" s="135" t="s">
        <v>1243</v>
      </c>
      <c r="C928" s="135" t="s">
        <v>94</v>
      </c>
      <c r="D928" s="135" t="s">
        <v>1944</v>
      </c>
    </row>
    <row r="929" spans="1:4" x14ac:dyDescent="0.15">
      <c r="A929" s="135"/>
      <c r="B929" s="135"/>
      <c r="C929" s="135"/>
      <c r="D929" s="135" t="s">
        <v>965</v>
      </c>
    </row>
    <row r="930" spans="1:4" x14ac:dyDescent="0.15">
      <c r="A930" s="135" t="s">
        <v>1118</v>
      </c>
      <c r="B930" s="135" t="s">
        <v>1130</v>
      </c>
      <c r="C930" s="135" t="s">
        <v>94</v>
      </c>
      <c r="D930" s="135" t="s">
        <v>1944</v>
      </c>
    </row>
    <row r="931" spans="1:4" x14ac:dyDescent="0.15">
      <c r="A931" s="135"/>
      <c r="B931" s="135"/>
      <c r="C931" s="135"/>
      <c r="D931" s="135" t="s">
        <v>965</v>
      </c>
    </row>
    <row r="932" spans="1:4" x14ac:dyDescent="0.15">
      <c r="A932" s="135" t="s">
        <v>1563</v>
      </c>
      <c r="B932" s="135" t="s">
        <v>1564</v>
      </c>
      <c r="C932" s="135" t="s">
        <v>94</v>
      </c>
      <c r="D932" s="135" t="s">
        <v>959</v>
      </c>
    </row>
    <row r="933" spans="1:4" x14ac:dyDescent="0.15">
      <c r="A933" s="135"/>
      <c r="B933" s="135"/>
      <c r="C933" s="135"/>
      <c r="D933" s="135" t="s">
        <v>1944</v>
      </c>
    </row>
    <row r="934" spans="1:4" x14ac:dyDescent="0.15">
      <c r="A934" s="135"/>
      <c r="B934" s="135"/>
      <c r="C934" s="135"/>
      <c r="D934" s="135" t="s">
        <v>965</v>
      </c>
    </row>
    <row r="935" spans="1:4" x14ac:dyDescent="0.15">
      <c r="A935" s="135" t="s">
        <v>1565</v>
      </c>
      <c r="B935" s="135" t="s">
        <v>1566</v>
      </c>
      <c r="C935" s="135" t="s">
        <v>94</v>
      </c>
      <c r="D935" s="135" t="s">
        <v>959</v>
      </c>
    </row>
    <row r="936" spans="1:4" x14ac:dyDescent="0.15">
      <c r="A936" s="135"/>
      <c r="B936" s="135"/>
      <c r="C936" s="135"/>
      <c r="D936" s="135" t="s">
        <v>1944</v>
      </c>
    </row>
    <row r="937" spans="1:4" x14ac:dyDescent="0.15">
      <c r="A937" s="135"/>
      <c r="B937" s="135"/>
      <c r="C937" s="135"/>
      <c r="D937" s="135" t="s">
        <v>965</v>
      </c>
    </row>
    <row r="938" spans="1:4" x14ac:dyDescent="0.15">
      <c r="A938" s="135" t="s">
        <v>1567</v>
      </c>
      <c r="B938" s="135" t="s">
        <v>1568</v>
      </c>
      <c r="C938" s="135" t="s">
        <v>94</v>
      </c>
      <c r="D938" s="135" t="s">
        <v>965</v>
      </c>
    </row>
    <row r="939" spans="1:4" x14ac:dyDescent="0.15">
      <c r="A939" s="135" t="s">
        <v>1569</v>
      </c>
      <c r="B939" s="135" t="s">
        <v>1570</v>
      </c>
      <c r="C939" s="135" t="s">
        <v>94</v>
      </c>
      <c r="D939" s="135" t="s">
        <v>1951</v>
      </c>
    </row>
    <row r="940" spans="1:4" x14ac:dyDescent="0.15">
      <c r="A940" s="135"/>
      <c r="B940" s="135"/>
      <c r="C940" s="135"/>
      <c r="D940" s="135" t="s">
        <v>959</v>
      </c>
    </row>
    <row r="941" spans="1:4" x14ac:dyDescent="0.15">
      <c r="A941" s="135"/>
      <c r="B941" s="135"/>
      <c r="C941" s="135"/>
      <c r="D941" s="135" t="s">
        <v>1944</v>
      </c>
    </row>
    <row r="942" spans="1:4" x14ac:dyDescent="0.15">
      <c r="A942" s="135"/>
      <c r="B942" s="135"/>
      <c r="C942" s="135"/>
      <c r="D942" s="135" t="s">
        <v>965</v>
      </c>
    </row>
    <row r="943" spans="1:4" x14ac:dyDescent="0.15">
      <c r="A943" s="135" t="s">
        <v>1238</v>
      </c>
      <c r="B943" s="135" t="s">
        <v>1239</v>
      </c>
      <c r="C943" s="135" t="s">
        <v>94</v>
      </c>
      <c r="D943" s="135" t="s">
        <v>965</v>
      </c>
    </row>
    <row r="944" spans="1:4" x14ac:dyDescent="0.15">
      <c r="A944" s="135" t="s">
        <v>1518</v>
      </c>
      <c r="B944" s="135" t="s">
        <v>1571</v>
      </c>
      <c r="C944" s="135" t="s">
        <v>94</v>
      </c>
      <c r="D944" s="135" t="s">
        <v>965</v>
      </c>
    </row>
    <row r="945" spans="1:4" x14ac:dyDescent="0.15">
      <c r="A945" s="135" t="s">
        <v>1219</v>
      </c>
      <c r="B945" s="135" t="s">
        <v>1572</v>
      </c>
      <c r="C945" s="135" t="s">
        <v>94</v>
      </c>
      <c r="D945" s="135" t="s">
        <v>1951</v>
      </c>
    </row>
    <row r="946" spans="1:4" x14ac:dyDescent="0.15">
      <c r="A946" s="135"/>
      <c r="B946" s="135"/>
      <c r="C946" s="135"/>
      <c r="D946" s="135" t="s">
        <v>1944</v>
      </c>
    </row>
    <row r="947" spans="1:4" x14ac:dyDescent="0.15">
      <c r="A947" s="135"/>
      <c r="B947" s="135"/>
      <c r="C947" s="135"/>
      <c r="D947" s="135" t="s">
        <v>924</v>
      </c>
    </row>
    <row r="948" spans="1:4" x14ac:dyDescent="0.15">
      <c r="A948" s="135"/>
      <c r="B948" s="135"/>
      <c r="C948" s="135"/>
      <c r="D948" s="135" t="s">
        <v>1947</v>
      </c>
    </row>
    <row r="949" spans="1:4" x14ac:dyDescent="0.15">
      <c r="A949" s="135"/>
      <c r="B949" s="135"/>
      <c r="C949" s="135"/>
      <c r="D949" s="135" t="s">
        <v>1948</v>
      </c>
    </row>
    <row r="950" spans="1:4" x14ac:dyDescent="0.15">
      <c r="A950" s="135" t="s">
        <v>1829</v>
      </c>
      <c r="B950" s="135" t="s">
        <v>1573</v>
      </c>
      <c r="C950" s="135" t="s">
        <v>94</v>
      </c>
      <c r="D950" s="135" t="s">
        <v>1951</v>
      </c>
    </row>
    <row r="951" spans="1:4" x14ac:dyDescent="0.15">
      <c r="A951" s="135"/>
      <c r="B951" s="135"/>
      <c r="C951" s="135"/>
      <c r="D951" s="135" t="s">
        <v>959</v>
      </c>
    </row>
    <row r="952" spans="1:4" x14ac:dyDescent="0.15">
      <c r="A952" s="135"/>
      <c r="B952" s="135"/>
      <c r="C952" s="135"/>
      <c r="D952" s="135" t="s">
        <v>1944</v>
      </c>
    </row>
    <row r="953" spans="1:4" x14ac:dyDescent="0.15">
      <c r="A953" s="135"/>
      <c r="B953" s="135"/>
      <c r="C953" s="135"/>
      <c r="D953" s="135" t="s">
        <v>924</v>
      </c>
    </row>
    <row r="954" spans="1:4" x14ac:dyDescent="0.15">
      <c r="A954" s="135"/>
      <c r="B954" s="135"/>
      <c r="C954" s="135"/>
      <c r="D954" s="135" t="s">
        <v>1945</v>
      </c>
    </row>
    <row r="955" spans="1:4" x14ac:dyDescent="0.15">
      <c r="A955" s="135" t="s">
        <v>1574</v>
      </c>
      <c r="B955" s="135" t="s">
        <v>1575</v>
      </c>
      <c r="C955" s="135" t="s">
        <v>94</v>
      </c>
      <c r="D955" s="135" t="s">
        <v>1951</v>
      </c>
    </row>
    <row r="956" spans="1:4" x14ac:dyDescent="0.15">
      <c r="A956" s="135"/>
      <c r="B956" s="135"/>
      <c r="C956" s="135"/>
      <c r="D956" s="135" t="s">
        <v>959</v>
      </c>
    </row>
    <row r="957" spans="1:4" x14ac:dyDescent="0.15">
      <c r="A957" s="135"/>
      <c r="B957" s="135"/>
      <c r="C957" s="135"/>
      <c r="D957" s="135" t="s">
        <v>1944</v>
      </c>
    </row>
    <row r="958" spans="1:4" x14ac:dyDescent="0.15">
      <c r="A958" s="135"/>
      <c r="B958" s="136"/>
      <c r="C958" s="136"/>
      <c r="D958" s="136" t="s">
        <v>924</v>
      </c>
    </row>
    <row r="959" spans="1:4" x14ac:dyDescent="0.15">
      <c r="A959" s="135"/>
      <c r="B959" s="135"/>
      <c r="C959" s="135"/>
      <c r="D959" s="135" t="s">
        <v>1947</v>
      </c>
    </row>
    <row r="960" spans="1:4" x14ac:dyDescent="0.15">
      <c r="A960" s="135"/>
      <c r="B960" s="135"/>
      <c r="C960" s="135"/>
      <c r="D960" s="135" t="s">
        <v>1945</v>
      </c>
    </row>
    <row r="961" spans="1:4" x14ac:dyDescent="0.15">
      <c r="A961" s="135"/>
      <c r="B961" s="135"/>
      <c r="C961" s="135"/>
      <c r="D961" s="135" t="s">
        <v>1948</v>
      </c>
    </row>
    <row r="962" spans="1:4" x14ac:dyDescent="0.15">
      <c r="A962" s="135"/>
      <c r="B962" s="135"/>
      <c r="C962" s="135"/>
      <c r="D962" s="135" t="s">
        <v>965</v>
      </c>
    </row>
    <row r="963" spans="1:4" x14ac:dyDescent="0.15">
      <c r="A963" s="135" t="s">
        <v>1234</v>
      </c>
      <c r="B963" s="135" t="s">
        <v>1235</v>
      </c>
      <c r="C963" s="135" t="s">
        <v>94</v>
      </c>
      <c r="D963" s="135" t="s">
        <v>1944</v>
      </c>
    </row>
    <row r="964" spans="1:4" x14ac:dyDescent="0.15">
      <c r="A964" s="135"/>
      <c r="B964" s="135"/>
      <c r="C964" s="135"/>
      <c r="D964" s="135" t="s">
        <v>965</v>
      </c>
    </row>
    <row r="965" spans="1:4" x14ac:dyDescent="0.15">
      <c r="A965" s="135" t="s">
        <v>587</v>
      </c>
      <c r="B965" s="135" t="s">
        <v>485</v>
      </c>
      <c r="C965" s="135" t="s">
        <v>94</v>
      </c>
      <c r="D965" s="135" t="s">
        <v>965</v>
      </c>
    </row>
    <row r="966" spans="1:4" x14ac:dyDescent="0.15">
      <c r="A966" s="135" t="s">
        <v>1576</v>
      </c>
      <c r="B966" s="135" t="s">
        <v>1577</v>
      </c>
      <c r="C966" s="135" t="s">
        <v>94</v>
      </c>
      <c r="D966" s="135" t="s">
        <v>965</v>
      </c>
    </row>
    <row r="967" spans="1:4" x14ac:dyDescent="0.15">
      <c r="A967" s="135" t="s">
        <v>431</v>
      </c>
      <c r="B967" s="135" t="s">
        <v>1578</v>
      </c>
      <c r="C967" s="135" t="s">
        <v>94</v>
      </c>
      <c r="D967" s="135" t="s">
        <v>965</v>
      </c>
    </row>
    <row r="968" spans="1:4" x14ac:dyDescent="0.15">
      <c r="A968" s="135" t="s">
        <v>1579</v>
      </c>
      <c r="B968" s="135" t="s">
        <v>1594</v>
      </c>
      <c r="C968" s="135" t="s">
        <v>94</v>
      </c>
      <c r="D968" s="135" t="s">
        <v>965</v>
      </c>
    </row>
    <row r="969" spans="1:4" x14ac:dyDescent="0.15">
      <c r="A969" s="135" t="s">
        <v>1595</v>
      </c>
      <c r="B969" s="135" t="s">
        <v>1596</v>
      </c>
      <c r="C969" s="135" t="s">
        <v>94</v>
      </c>
      <c r="D969" s="135" t="s">
        <v>965</v>
      </c>
    </row>
    <row r="970" spans="1:4" x14ac:dyDescent="0.15">
      <c r="A970" s="135" t="s">
        <v>473</v>
      </c>
      <c r="B970" s="135" t="s">
        <v>501</v>
      </c>
      <c r="C970" s="135" t="s">
        <v>94</v>
      </c>
      <c r="D970" s="135" t="s">
        <v>965</v>
      </c>
    </row>
    <row r="971" spans="1:4" x14ac:dyDescent="0.15">
      <c r="A971" s="135" t="s">
        <v>1597</v>
      </c>
      <c r="B971" s="135" t="s">
        <v>1598</v>
      </c>
      <c r="C971" s="135" t="s">
        <v>94</v>
      </c>
      <c r="D971" s="135" t="s">
        <v>1951</v>
      </c>
    </row>
    <row r="972" spans="1:4" x14ac:dyDescent="0.15">
      <c r="A972" s="135"/>
      <c r="B972" s="135"/>
      <c r="C972" s="135"/>
      <c r="D972" s="135" t="s">
        <v>1944</v>
      </c>
    </row>
    <row r="973" spans="1:4" x14ac:dyDescent="0.15">
      <c r="A973" s="135"/>
      <c r="B973" s="135"/>
      <c r="C973" s="135"/>
      <c r="D973" s="135" t="s">
        <v>924</v>
      </c>
    </row>
    <row r="974" spans="1:4" x14ac:dyDescent="0.15">
      <c r="A974" s="135" t="s">
        <v>194</v>
      </c>
      <c r="B974" s="135" t="s">
        <v>1763</v>
      </c>
      <c r="C974" s="135" t="s">
        <v>94</v>
      </c>
      <c r="D974" s="135" t="s">
        <v>1951</v>
      </c>
    </row>
    <row r="975" spans="1:4" x14ac:dyDescent="0.15">
      <c r="A975" s="135"/>
      <c r="B975" s="135"/>
      <c r="C975" s="135"/>
      <c r="D975" s="135" t="s">
        <v>1944</v>
      </c>
    </row>
    <row r="976" spans="1:4" x14ac:dyDescent="0.15">
      <c r="A976" s="135"/>
      <c r="B976" s="135"/>
      <c r="C976" s="135"/>
      <c r="D976" s="135" t="s">
        <v>924</v>
      </c>
    </row>
    <row r="977" spans="1:4" x14ac:dyDescent="0.15">
      <c r="A977" s="135"/>
      <c r="B977" s="135"/>
      <c r="C977" s="135"/>
      <c r="D977" s="135" t="s">
        <v>1947</v>
      </c>
    </row>
    <row r="978" spans="1:4" x14ac:dyDescent="0.15">
      <c r="A978" s="135"/>
      <c r="B978" s="135"/>
      <c r="C978" s="135"/>
      <c r="D978" s="135" t="s">
        <v>1945</v>
      </c>
    </row>
    <row r="979" spans="1:4" x14ac:dyDescent="0.15">
      <c r="A979" s="135" t="s">
        <v>253</v>
      </c>
      <c r="B979" s="135" t="s">
        <v>169</v>
      </c>
      <c r="C979" s="135" t="s">
        <v>94</v>
      </c>
      <c r="D979" s="135" t="s">
        <v>1951</v>
      </c>
    </row>
    <row r="980" spans="1:4" x14ac:dyDescent="0.15">
      <c r="A980" s="135" t="s">
        <v>254</v>
      </c>
      <c r="B980" s="135" t="s">
        <v>170</v>
      </c>
      <c r="C980" s="135" t="s">
        <v>94</v>
      </c>
      <c r="D980" s="135" t="s">
        <v>1951</v>
      </c>
    </row>
    <row r="981" spans="1:4" x14ac:dyDescent="0.15">
      <c r="A981" s="135" t="s">
        <v>224</v>
      </c>
      <c r="B981" s="135" t="s">
        <v>171</v>
      </c>
      <c r="C981" s="135" t="s">
        <v>94</v>
      </c>
      <c r="D981" s="135" t="s">
        <v>1951</v>
      </c>
    </row>
    <row r="982" spans="1:4" x14ac:dyDescent="0.15">
      <c r="A982" s="135"/>
      <c r="B982" s="135"/>
      <c r="C982" s="135"/>
      <c r="D982" s="135" t="s">
        <v>959</v>
      </c>
    </row>
    <row r="983" spans="1:4" x14ac:dyDescent="0.15">
      <c r="A983" s="135"/>
      <c r="B983" s="135"/>
      <c r="C983" s="135"/>
      <c r="D983" s="135" t="s">
        <v>1944</v>
      </c>
    </row>
    <row r="984" spans="1:4" x14ac:dyDescent="0.15">
      <c r="A984" s="135"/>
      <c r="B984" s="135"/>
      <c r="C984" s="135"/>
      <c r="D984" s="135" t="s">
        <v>924</v>
      </c>
    </row>
    <row r="985" spans="1:4" x14ac:dyDescent="0.15">
      <c r="A985" s="135" t="s">
        <v>1515</v>
      </c>
      <c r="B985" s="135" t="s">
        <v>1762</v>
      </c>
      <c r="C985" s="135" t="s">
        <v>94</v>
      </c>
      <c r="D985" s="135" t="s">
        <v>1951</v>
      </c>
    </row>
    <row r="986" spans="1:4" x14ac:dyDescent="0.15">
      <c r="A986" s="135"/>
      <c r="B986" s="135"/>
      <c r="C986" s="135"/>
      <c r="D986" s="135" t="s">
        <v>959</v>
      </c>
    </row>
    <row r="987" spans="1:4" x14ac:dyDescent="0.15">
      <c r="A987" s="135"/>
      <c r="B987" s="135"/>
      <c r="C987" s="135"/>
      <c r="D987" s="135" t="s">
        <v>1944</v>
      </c>
    </row>
    <row r="988" spans="1:4" x14ac:dyDescent="0.15">
      <c r="A988" s="135"/>
      <c r="B988" s="135"/>
      <c r="C988" s="135"/>
      <c r="D988" s="135" t="s">
        <v>1947</v>
      </c>
    </row>
    <row r="989" spans="1:4" x14ac:dyDescent="0.15">
      <c r="A989" s="135"/>
      <c r="B989" s="135"/>
      <c r="C989" s="135"/>
      <c r="D989" s="135" t="s">
        <v>1945</v>
      </c>
    </row>
    <row r="990" spans="1:4" x14ac:dyDescent="0.15">
      <c r="A990" s="135"/>
      <c r="B990" s="135"/>
      <c r="C990" s="135"/>
      <c r="D990" s="135" t="s">
        <v>965</v>
      </c>
    </row>
    <row r="991" spans="1:4" x14ac:dyDescent="0.15">
      <c r="A991" s="135" t="s">
        <v>218</v>
      </c>
      <c r="B991" s="136" t="s">
        <v>1764</v>
      </c>
      <c r="C991" s="135" t="s">
        <v>94</v>
      </c>
      <c r="D991" s="135" t="s">
        <v>1951</v>
      </c>
    </row>
    <row r="992" spans="1:4" x14ac:dyDescent="0.15">
      <c r="A992" s="135"/>
      <c r="B992" s="142"/>
      <c r="C992" s="135"/>
      <c r="D992" s="135" t="s">
        <v>1944</v>
      </c>
    </row>
    <row r="993" spans="1:4" x14ac:dyDescent="0.15">
      <c r="A993" s="135"/>
      <c r="B993" s="135"/>
      <c r="C993" s="135"/>
      <c r="D993" s="135" t="s">
        <v>924</v>
      </c>
    </row>
    <row r="994" spans="1:4" x14ac:dyDescent="0.15">
      <c r="A994" s="135" t="s">
        <v>203</v>
      </c>
      <c r="B994" s="135" t="s">
        <v>1765</v>
      </c>
      <c r="C994" s="135" t="s">
        <v>94</v>
      </c>
      <c r="D994" s="135" t="s">
        <v>1951</v>
      </c>
    </row>
    <row r="995" spans="1:4" x14ac:dyDescent="0.15">
      <c r="A995" s="135"/>
      <c r="B995" s="135"/>
      <c r="C995" s="135"/>
      <c r="D995" s="135" t="s">
        <v>1944</v>
      </c>
    </row>
    <row r="996" spans="1:4" x14ac:dyDescent="0.15">
      <c r="A996" s="135"/>
      <c r="B996" s="135"/>
      <c r="C996" s="135"/>
      <c r="D996" s="135" t="s">
        <v>924</v>
      </c>
    </row>
    <row r="997" spans="1:4" x14ac:dyDescent="0.15">
      <c r="A997" s="135" t="s">
        <v>227</v>
      </c>
      <c r="B997" s="135" t="s">
        <v>1766</v>
      </c>
      <c r="C997" s="135" t="s">
        <v>94</v>
      </c>
      <c r="D997" s="135" t="s">
        <v>1951</v>
      </c>
    </row>
    <row r="998" spans="1:4" x14ac:dyDescent="0.15">
      <c r="A998" s="135"/>
      <c r="B998" s="135"/>
      <c r="C998" s="135"/>
      <c r="D998" s="135" t="s">
        <v>1944</v>
      </c>
    </row>
    <row r="999" spans="1:4" x14ac:dyDescent="0.15">
      <c r="A999" s="135"/>
      <c r="B999" s="135"/>
      <c r="C999" s="135"/>
      <c r="D999" s="135" t="s">
        <v>924</v>
      </c>
    </row>
    <row r="1000" spans="1:4" x14ac:dyDescent="0.15">
      <c r="A1000" s="135" t="s">
        <v>199</v>
      </c>
      <c r="B1000" s="135" t="s">
        <v>1767</v>
      </c>
      <c r="C1000" s="135" t="s">
        <v>94</v>
      </c>
      <c r="D1000" s="135" t="s">
        <v>1951</v>
      </c>
    </row>
    <row r="1001" spans="1:4" x14ac:dyDescent="0.15">
      <c r="A1001" s="135"/>
      <c r="B1001" s="135"/>
      <c r="C1001" s="135"/>
      <c r="D1001" s="135" t="s">
        <v>1944</v>
      </c>
    </row>
    <row r="1002" spans="1:4" x14ac:dyDescent="0.15">
      <c r="A1002" s="135"/>
      <c r="B1002" s="135"/>
      <c r="C1002" s="135"/>
      <c r="D1002" s="135" t="s">
        <v>924</v>
      </c>
    </row>
    <row r="1003" spans="1:4" x14ac:dyDescent="0.15">
      <c r="A1003" s="135"/>
      <c r="B1003" s="135"/>
      <c r="C1003" s="135"/>
      <c r="D1003" s="135" t="s">
        <v>922</v>
      </c>
    </row>
    <row r="1004" spans="1:4" x14ac:dyDescent="0.15">
      <c r="A1004" s="135" t="s">
        <v>228</v>
      </c>
      <c r="B1004" s="135" t="s">
        <v>1768</v>
      </c>
      <c r="C1004" s="135" t="s">
        <v>94</v>
      </c>
      <c r="D1004" s="135" t="s">
        <v>1951</v>
      </c>
    </row>
    <row r="1005" spans="1:4" x14ac:dyDescent="0.15">
      <c r="A1005" s="135"/>
      <c r="B1005" s="135"/>
      <c r="C1005" s="135"/>
      <c r="D1005" s="135" t="s">
        <v>924</v>
      </c>
    </row>
    <row r="1006" spans="1:4" x14ac:dyDescent="0.15">
      <c r="A1006" s="135" t="s">
        <v>204</v>
      </c>
      <c r="B1006" s="135" t="s">
        <v>1769</v>
      </c>
      <c r="C1006" s="135" t="s">
        <v>94</v>
      </c>
      <c r="D1006" s="135" t="s">
        <v>1951</v>
      </c>
    </row>
    <row r="1007" spans="1:4" x14ac:dyDescent="0.15">
      <c r="A1007" s="135"/>
      <c r="B1007" s="135"/>
      <c r="C1007" s="135"/>
      <c r="D1007" s="135" t="s">
        <v>1944</v>
      </c>
    </row>
    <row r="1008" spans="1:4" x14ac:dyDescent="0.15">
      <c r="A1008" s="135"/>
      <c r="B1008" s="135"/>
      <c r="C1008" s="135"/>
      <c r="D1008" s="135" t="s">
        <v>924</v>
      </c>
    </row>
    <row r="1009" spans="1:4" x14ac:dyDescent="0.15">
      <c r="A1009" s="135"/>
      <c r="B1009" s="135"/>
      <c r="C1009" s="135"/>
      <c r="D1009" s="135" t="s">
        <v>922</v>
      </c>
    </row>
    <row r="1010" spans="1:4" x14ac:dyDescent="0.15">
      <c r="A1010" s="135" t="s">
        <v>229</v>
      </c>
      <c r="B1010" s="135" t="s">
        <v>1770</v>
      </c>
      <c r="C1010" s="135" t="s">
        <v>94</v>
      </c>
      <c r="D1010" s="135" t="s">
        <v>1951</v>
      </c>
    </row>
    <row r="1011" spans="1:4" x14ac:dyDescent="0.15">
      <c r="A1011" s="135"/>
      <c r="B1011" s="135"/>
      <c r="C1011" s="135"/>
      <c r="D1011" s="135" t="s">
        <v>924</v>
      </c>
    </row>
    <row r="1012" spans="1:4" x14ac:dyDescent="0.15">
      <c r="A1012" s="135" t="s">
        <v>205</v>
      </c>
      <c r="B1012" s="135" t="s">
        <v>1771</v>
      </c>
      <c r="C1012" s="135" t="s">
        <v>94</v>
      </c>
      <c r="D1012" s="135" t="s">
        <v>1951</v>
      </c>
    </row>
    <row r="1013" spans="1:4" x14ac:dyDescent="0.15">
      <c r="A1013" s="135"/>
      <c r="B1013" s="135"/>
      <c r="C1013" s="135"/>
      <c r="D1013" s="135" t="s">
        <v>1944</v>
      </c>
    </row>
    <row r="1014" spans="1:4" x14ac:dyDescent="0.15">
      <c r="A1014" s="135"/>
      <c r="B1014" s="135"/>
      <c r="C1014" s="135"/>
      <c r="D1014" s="135" t="s">
        <v>924</v>
      </c>
    </row>
    <row r="1015" spans="1:4" x14ac:dyDescent="0.15">
      <c r="A1015" s="135" t="s">
        <v>230</v>
      </c>
      <c r="B1015" s="135" t="s">
        <v>1814</v>
      </c>
      <c r="C1015" s="135" t="s">
        <v>94</v>
      </c>
      <c r="D1015" s="135" t="s">
        <v>1951</v>
      </c>
    </row>
    <row r="1016" spans="1:4" x14ac:dyDescent="0.15">
      <c r="A1016" s="135"/>
      <c r="B1016" s="135"/>
      <c r="C1016" s="135"/>
      <c r="D1016" s="135" t="s">
        <v>1944</v>
      </c>
    </row>
    <row r="1017" spans="1:4" x14ac:dyDescent="0.15">
      <c r="A1017" s="135"/>
      <c r="B1017" s="135"/>
      <c r="C1017" s="135"/>
      <c r="D1017" s="135" t="s">
        <v>924</v>
      </c>
    </row>
    <row r="1018" spans="1:4" x14ac:dyDescent="0.15">
      <c r="A1018" s="135" t="s">
        <v>206</v>
      </c>
      <c r="B1018" s="135" t="s">
        <v>1295</v>
      </c>
      <c r="C1018" s="135" t="s">
        <v>94</v>
      </c>
      <c r="D1018" s="135" t="s">
        <v>1951</v>
      </c>
    </row>
    <row r="1019" spans="1:4" x14ac:dyDescent="0.15">
      <c r="A1019" s="135"/>
      <c r="B1019" s="135"/>
      <c r="C1019" s="135"/>
      <c r="D1019" s="135" t="s">
        <v>1944</v>
      </c>
    </row>
    <row r="1020" spans="1:4" x14ac:dyDescent="0.15">
      <c r="A1020" s="135"/>
      <c r="B1020" s="135"/>
      <c r="C1020" s="135"/>
      <c r="D1020" s="135" t="s">
        <v>924</v>
      </c>
    </row>
    <row r="1021" spans="1:4" x14ac:dyDescent="0.15">
      <c r="A1021" s="135" t="s">
        <v>231</v>
      </c>
      <c r="B1021" s="135" t="s">
        <v>1296</v>
      </c>
      <c r="C1021" s="135" t="s">
        <v>94</v>
      </c>
      <c r="D1021" s="135" t="s">
        <v>1951</v>
      </c>
    </row>
    <row r="1022" spans="1:4" x14ac:dyDescent="0.15">
      <c r="A1022" s="135"/>
      <c r="B1022" s="135"/>
      <c r="C1022" s="135"/>
      <c r="D1022" s="135" t="s">
        <v>1944</v>
      </c>
    </row>
    <row r="1023" spans="1:4" x14ac:dyDescent="0.15">
      <c r="A1023" s="135"/>
      <c r="B1023" s="135"/>
      <c r="C1023" s="135"/>
      <c r="D1023" s="135" t="s">
        <v>924</v>
      </c>
    </row>
    <row r="1024" spans="1:4" x14ac:dyDescent="0.15">
      <c r="A1024" s="135" t="s">
        <v>207</v>
      </c>
      <c r="B1024" s="135" t="s">
        <v>1369</v>
      </c>
      <c r="C1024" s="135" t="s">
        <v>94</v>
      </c>
      <c r="D1024" s="135" t="s">
        <v>1951</v>
      </c>
    </row>
    <row r="1025" spans="1:4" x14ac:dyDescent="0.15">
      <c r="A1025" s="135"/>
      <c r="B1025" s="135"/>
      <c r="C1025" s="135"/>
      <c r="D1025" s="135" t="s">
        <v>1944</v>
      </c>
    </row>
    <row r="1026" spans="1:4" x14ac:dyDescent="0.15">
      <c r="A1026" s="135"/>
      <c r="B1026" s="135"/>
      <c r="C1026" s="135"/>
      <c r="D1026" s="135" t="s">
        <v>924</v>
      </c>
    </row>
    <row r="1027" spans="1:4" x14ac:dyDescent="0.15">
      <c r="A1027" s="135" t="s">
        <v>232</v>
      </c>
      <c r="B1027" s="135" t="s">
        <v>1370</v>
      </c>
      <c r="C1027" s="135" t="s">
        <v>94</v>
      </c>
      <c r="D1027" s="135" t="s">
        <v>1951</v>
      </c>
    </row>
    <row r="1028" spans="1:4" x14ac:dyDescent="0.15">
      <c r="A1028" s="135"/>
      <c r="B1028" s="135"/>
      <c r="C1028" s="135"/>
      <c r="D1028" s="135" t="s">
        <v>924</v>
      </c>
    </row>
    <row r="1029" spans="1:4" x14ac:dyDescent="0.15">
      <c r="A1029" s="135" t="s">
        <v>208</v>
      </c>
      <c r="B1029" s="135" t="s">
        <v>1371</v>
      </c>
      <c r="C1029" s="135" t="s">
        <v>94</v>
      </c>
      <c r="D1029" s="135" t="s">
        <v>1951</v>
      </c>
    </row>
    <row r="1030" spans="1:4" x14ac:dyDescent="0.15">
      <c r="A1030" s="135"/>
      <c r="B1030" s="135"/>
      <c r="C1030" s="135"/>
      <c r="D1030" s="135" t="s">
        <v>1944</v>
      </c>
    </row>
    <row r="1031" spans="1:4" x14ac:dyDescent="0.15">
      <c r="A1031" s="135"/>
      <c r="B1031" s="135"/>
      <c r="C1031" s="135"/>
      <c r="D1031" s="135" t="s">
        <v>924</v>
      </c>
    </row>
    <row r="1032" spans="1:4" x14ac:dyDescent="0.15">
      <c r="A1032" s="135" t="s">
        <v>233</v>
      </c>
      <c r="B1032" s="135" t="s">
        <v>1372</v>
      </c>
      <c r="C1032" s="135" t="s">
        <v>94</v>
      </c>
      <c r="D1032" s="135" t="s">
        <v>1951</v>
      </c>
    </row>
    <row r="1033" spans="1:4" x14ac:dyDescent="0.15">
      <c r="A1033" s="135"/>
      <c r="B1033" s="135"/>
      <c r="C1033" s="135"/>
      <c r="D1033" s="135" t="s">
        <v>924</v>
      </c>
    </row>
    <row r="1034" spans="1:4" x14ac:dyDescent="0.15">
      <c r="A1034" s="135" t="s">
        <v>200</v>
      </c>
      <c r="B1034" s="135" t="s">
        <v>1373</v>
      </c>
      <c r="C1034" s="135" t="s">
        <v>94</v>
      </c>
      <c r="D1034" s="135" t="s">
        <v>1951</v>
      </c>
    </row>
    <row r="1035" spans="1:4" x14ac:dyDescent="0.15">
      <c r="A1035" s="135"/>
      <c r="B1035" s="135"/>
      <c r="C1035" s="135"/>
      <c r="D1035" s="135" t="s">
        <v>1944</v>
      </c>
    </row>
    <row r="1036" spans="1:4" x14ac:dyDescent="0.15">
      <c r="A1036" s="135"/>
      <c r="B1036" s="135"/>
      <c r="C1036" s="135"/>
      <c r="D1036" s="135" t="s">
        <v>924</v>
      </c>
    </row>
    <row r="1037" spans="1:4" x14ac:dyDescent="0.15">
      <c r="A1037" s="135"/>
      <c r="B1037" s="135"/>
      <c r="C1037" s="135"/>
      <c r="D1037" s="135" t="s">
        <v>922</v>
      </c>
    </row>
    <row r="1038" spans="1:4" x14ac:dyDescent="0.15">
      <c r="A1038" s="135" t="s">
        <v>234</v>
      </c>
      <c r="B1038" s="135" t="s">
        <v>1374</v>
      </c>
      <c r="C1038" s="135" t="s">
        <v>94</v>
      </c>
      <c r="D1038" s="135" t="s">
        <v>1951</v>
      </c>
    </row>
    <row r="1039" spans="1:4" x14ac:dyDescent="0.15">
      <c r="A1039" s="135"/>
      <c r="B1039" s="135"/>
      <c r="C1039" s="135"/>
      <c r="D1039" s="135" t="s">
        <v>924</v>
      </c>
    </row>
    <row r="1040" spans="1:4" x14ac:dyDescent="0.15">
      <c r="A1040" s="135" t="s">
        <v>209</v>
      </c>
      <c r="B1040" s="135" t="s">
        <v>1375</v>
      </c>
      <c r="C1040" s="135" t="s">
        <v>94</v>
      </c>
      <c r="D1040" s="135" t="s">
        <v>1951</v>
      </c>
    </row>
    <row r="1041" spans="1:4" x14ac:dyDescent="0.15">
      <c r="A1041" s="135"/>
      <c r="B1041" s="135"/>
      <c r="C1041" s="135"/>
      <c r="D1041" s="135" t="s">
        <v>1944</v>
      </c>
    </row>
    <row r="1042" spans="1:4" x14ac:dyDescent="0.15">
      <c r="A1042" s="135"/>
      <c r="B1042" s="135"/>
      <c r="C1042" s="135"/>
      <c r="D1042" s="135" t="s">
        <v>924</v>
      </c>
    </row>
    <row r="1043" spans="1:4" x14ac:dyDescent="0.15">
      <c r="A1043" s="135" t="s">
        <v>235</v>
      </c>
      <c r="B1043" s="135" t="s">
        <v>1376</v>
      </c>
      <c r="C1043" s="135" t="s">
        <v>94</v>
      </c>
      <c r="D1043" s="135" t="s">
        <v>1951</v>
      </c>
    </row>
    <row r="1044" spans="1:4" x14ac:dyDescent="0.15">
      <c r="A1044" s="135"/>
      <c r="B1044" s="135"/>
      <c r="C1044" s="135"/>
      <c r="D1044" s="135" t="s">
        <v>924</v>
      </c>
    </row>
    <row r="1045" spans="1:4" x14ac:dyDescent="0.15">
      <c r="A1045" s="135" t="s">
        <v>210</v>
      </c>
      <c r="B1045" s="135" t="s">
        <v>1377</v>
      </c>
      <c r="C1045" s="135" t="s">
        <v>94</v>
      </c>
      <c r="D1045" s="135" t="s">
        <v>1951</v>
      </c>
    </row>
    <row r="1046" spans="1:4" x14ac:dyDescent="0.15">
      <c r="A1046" s="135"/>
      <c r="B1046" s="135"/>
      <c r="C1046" s="135"/>
      <c r="D1046" s="135" t="s">
        <v>1944</v>
      </c>
    </row>
    <row r="1047" spans="1:4" x14ac:dyDescent="0.15">
      <c r="A1047" s="135"/>
      <c r="B1047" s="135"/>
      <c r="C1047" s="135"/>
      <c r="D1047" s="135" t="s">
        <v>924</v>
      </c>
    </row>
    <row r="1048" spans="1:4" x14ac:dyDescent="0.15">
      <c r="A1048" s="135" t="s">
        <v>236</v>
      </c>
      <c r="B1048" s="135" t="s">
        <v>1378</v>
      </c>
      <c r="C1048" s="135" t="s">
        <v>94</v>
      </c>
      <c r="D1048" s="135" t="s">
        <v>1951</v>
      </c>
    </row>
    <row r="1049" spans="1:4" x14ac:dyDescent="0.15">
      <c r="A1049" s="135"/>
      <c r="B1049" s="135"/>
      <c r="C1049" s="135"/>
      <c r="D1049" s="135" t="s">
        <v>924</v>
      </c>
    </row>
    <row r="1050" spans="1:4" x14ac:dyDescent="0.15">
      <c r="A1050" s="135" t="s">
        <v>211</v>
      </c>
      <c r="B1050" s="136" t="s">
        <v>1379</v>
      </c>
      <c r="C1050" s="135" t="s">
        <v>94</v>
      </c>
      <c r="D1050" s="135" t="s">
        <v>1951</v>
      </c>
    </row>
    <row r="1051" spans="1:4" x14ac:dyDescent="0.15">
      <c r="A1051" s="135"/>
      <c r="B1051" s="142"/>
      <c r="C1051" s="135"/>
      <c r="D1051" s="135" t="s">
        <v>1944</v>
      </c>
    </row>
    <row r="1052" spans="1:4" x14ac:dyDescent="0.15">
      <c r="A1052" s="135"/>
      <c r="B1052" s="135"/>
      <c r="C1052" s="135"/>
      <c r="D1052" s="135" t="s">
        <v>924</v>
      </c>
    </row>
    <row r="1053" spans="1:4" x14ac:dyDescent="0.15">
      <c r="A1053" s="135" t="s">
        <v>237</v>
      </c>
      <c r="B1053" s="135" t="s">
        <v>1380</v>
      </c>
      <c r="C1053" s="135" t="s">
        <v>94</v>
      </c>
      <c r="D1053" s="135" t="s">
        <v>1951</v>
      </c>
    </row>
    <row r="1054" spans="1:4" x14ac:dyDescent="0.15">
      <c r="A1054" s="135"/>
      <c r="B1054" s="135"/>
      <c r="C1054" s="135"/>
      <c r="D1054" s="135" t="s">
        <v>924</v>
      </c>
    </row>
    <row r="1055" spans="1:4" x14ac:dyDescent="0.15">
      <c r="A1055" s="135" t="s">
        <v>212</v>
      </c>
      <c r="B1055" s="135" t="s">
        <v>1381</v>
      </c>
      <c r="C1055" s="135" t="s">
        <v>94</v>
      </c>
      <c r="D1055" s="135" t="s">
        <v>1951</v>
      </c>
    </row>
    <row r="1056" spans="1:4" x14ac:dyDescent="0.15">
      <c r="A1056" s="135"/>
      <c r="B1056" s="135"/>
      <c r="C1056" s="135"/>
      <c r="D1056" s="135" t="s">
        <v>1944</v>
      </c>
    </row>
    <row r="1057" spans="1:4" x14ac:dyDescent="0.15">
      <c r="A1057" s="135"/>
      <c r="B1057" s="135"/>
      <c r="C1057" s="135"/>
      <c r="D1057" s="135" t="s">
        <v>924</v>
      </c>
    </row>
    <row r="1058" spans="1:4" x14ac:dyDescent="0.15">
      <c r="A1058" s="135"/>
      <c r="B1058" s="135"/>
      <c r="C1058" s="135"/>
      <c r="D1058" s="135" t="s">
        <v>922</v>
      </c>
    </row>
    <row r="1059" spans="1:4" x14ac:dyDescent="0.15">
      <c r="A1059" s="135" t="s">
        <v>238</v>
      </c>
      <c r="B1059" s="135" t="s">
        <v>1382</v>
      </c>
      <c r="C1059" s="135" t="s">
        <v>94</v>
      </c>
      <c r="D1059" s="135" t="s">
        <v>1951</v>
      </c>
    </row>
    <row r="1060" spans="1:4" x14ac:dyDescent="0.15">
      <c r="A1060" s="135"/>
      <c r="B1060" s="135"/>
      <c r="C1060" s="135"/>
      <c r="D1060" s="135" t="s">
        <v>924</v>
      </c>
    </row>
    <row r="1061" spans="1:4" x14ac:dyDescent="0.15">
      <c r="A1061" s="135" t="s">
        <v>213</v>
      </c>
      <c r="B1061" s="135" t="s">
        <v>1383</v>
      </c>
      <c r="C1061" s="135" t="s">
        <v>94</v>
      </c>
      <c r="D1061" s="135" t="s">
        <v>1951</v>
      </c>
    </row>
    <row r="1062" spans="1:4" x14ac:dyDescent="0.15">
      <c r="A1062" s="135"/>
      <c r="B1062" s="135"/>
      <c r="C1062" s="135"/>
      <c r="D1062" s="135" t="s">
        <v>1944</v>
      </c>
    </row>
    <row r="1063" spans="1:4" x14ac:dyDescent="0.15">
      <c r="A1063" s="135"/>
      <c r="B1063" s="135"/>
      <c r="C1063" s="135"/>
      <c r="D1063" s="135" t="s">
        <v>924</v>
      </c>
    </row>
    <row r="1064" spans="1:4" x14ac:dyDescent="0.15">
      <c r="A1064" s="135" t="s">
        <v>239</v>
      </c>
      <c r="B1064" s="135" t="s">
        <v>1384</v>
      </c>
      <c r="C1064" s="135" t="s">
        <v>94</v>
      </c>
      <c r="D1064" s="135" t="s">
        <v>1951</v>
      </c>
    </row>
    <row r="1065" spans="1:4" x14ac:dyDescent="0.15">
      <c r="A1065" s="135"/>
      <c r="B1065" s="135"/>
      <c r="C1065" s="135"/>
      <c r="D1065" s="135" t="s">
        <v>924</v>
      </c>
    </row>
    <row r="1066" spans="1:4" x14ac:dyDescent="0.15">
      <c r="A1066" s="135" t="s">
        <v>1835</v>
      </c>
      <c r="B1066" s="135" t="s">
        <v>1385</v>
      </c>
      <c r="C1066" s="135" t="s">
        <v>94</v>
      </c>
      <c r="D1066" s="135" t="s">
        <v>1951</v>
      </c>
    </row>
    <row r="1067" spans="1:4" x14ac:dyDescent="0.15">
      <c r="A1067" s="135"/>
      <c r="B1067" s="135"/>
      <c r="C1067" s="135"/>
      <c r="D1067" s="135" t="s">
        <v>1944</v>
      </c>
    </row>
    <row r="1068" spans="1:4" x14ac:dyDescent="0.15">
      <c r="A1068" s="135"/>
      <c r="B1068" s="135"/>
      <c r="C1068" s="135"/>
      <c r="D1068" s="135" t="s">
        <v>924</v>
      </c>
    </row>
    <row r="1069" spans="1:4" x14ac:dyDescent="0.15">
      <c r="A1069" s="135" t="s">
        <v>214</v>
      </c>
      <c r="B1069" s="135" t="s">
        <v>159</v>
      </c>
      <c r="C1069" s="135" t="s">
        <v>94</v>
      </c>
      <c r="D1069" s="135" t="s">
        <v>1951</v>
      </c>
    </row>
    <row r="1070" spans="1:4" x14ac:dyDescent="0.15">
      <c r="A1070" s="135"/>
      <c r="B1070" s="135"/>
      <c r="C1070" s="135"/>
      <c r="D1070" s="135" t="s">
        <v>1944</v>
      </c>
    </row>
    <row r="1071" spans="1:4" x14ac:dyDescent="0.15">
      <c r="A1071" s="135"/>
      <c r="B1071" s="135"/>
      <c r="C1071" s="135"/>
      <c r="D1071" s="135" t="s">
        <v>924</v>
      </c>
    </row>
    <row r="1072" spans="1:4" x14ac:dyDescent="0.15">
      <c r="A1072" s="135" t="s">
        <v>240</v>
      </c>
      <c r="B1072" s="135" t="s">
        <v>160</v>
      </c>
      <c r="C1072" s="135" t="s">
        <v>94</v>
      </c>
      <c r="D1072" s="135" t="s">
        <v>1951</v>
      </c>
    </row>
    <row r="1073" spans="1:4" x14ac:dyDescent="0.15">
      <c r="A1073" s="135"/>
      <c r="B1073" s="135"/>
      <c r="C1073" s="135"/>
      <c r="D1073" s="135" t="s">
        <v>1944</v>
      </c>
    </row>
    <row r="1074" spans="1:4" x14ac:dyDescent="0.15">
      <c r="A1074" s="135"/>
      <c r="B1074" s="135"/>
      <c r="C1074" s="135"/>
      <c r="D1074" s="135" t="s">
        <v>924</v>
      </c>
    </row>
    <row r="1075" spans="1:4" x14ac:dyDescent="0.15">
      <c r="A1075" s="135" t="s">
        <v>201</v>
      </c>
      <c r="B1075" s="135" t="s">
        <v>161</v>
      </c>
      <c r="C1075" s="135" t="s">
        <v>94</v>
      </c>
      <c r="D1075" s="135" t="s">
        <v>1951</v>
      </c>
    </row>
    <row r="1076" spans="1:4" x14ac:dyDescent="0.15">
      <c r="A1076" s="135"/>
      <c r="B1076" s="135"/>
      <c r="C1076" s="135"/>
      <c r="D1076" s="135" t="s">
        <v>1944</v>
      </c>
    </row>
    <row r="1077" spans="1:4" x14ac:dyDescent="0.15">
      <c r="A1077" s="135"/>
      <c r="B1077" s="135"/>
      <c r="C1077" s="135"/>
      <c r="D1077" s="135" t="s">
        <v>924</v>
      </c>
    </row>
    <row r="1078" spans="1:4" x14ac:dyDescent="0.15">
      <c r="A1078" s="135" t="s">
        <v>241</v>
      </c>
      <c r="B1078" s="135" t="s">
        <v>162</v>
      </c>
      <c r="C1078" s="135" t="s">
        <v>94</v>
      </c>
      <c r="D1078" s="135" t="s">
        <v>1951</v>
      </c>
    </row>
    <row r="1079" spans="1:4" x14ac:dyDescent="0.15">
      <c r="A1079" s="135"/>
      <c r="B1079" s="135"/>
      <c r="C1079" s="135"/>
      <c r="D1079" s="135" t="s">
        <v>1944</v>
      </c>
    </row>
    <row r="1080" spans="1:4" x14ac:dyDescent="0.15">
      <c r="A1080" s="135"/>
      <c r="B1080" s="135"/>
      <c r="C1080" s="135"/>
      <c r="D1080" s="135" t="s">
        <v>924</v>
      </c>
    </row>
    <row r="1081" spans="1:4" x14ac:dyDescent="0.15">
      <c r="A1081" s="135" t="s">
        <v>202</v>
      </c>
      <c r="B1081" s="135" t="s">
        <v>163</v>
      </c>
      <c r="C1081" s="135" t="s">
        <v>94</v>
      </c>
      <c r="D1081" s="135" t="s">
        <v>1951</v>
      </c>
    </row>
    <row r="1082" spans="1:4" x14ac:dyDescent="0.15">
      <c r="A1082" s="135"/>
      <c r="B1082" s="135"/>
      <c r="C1082" s="135"/>
      <c r="D1082" s="135" t="s">
        <v>1944</v>
      </c>
    </row>
    <row r="1083" spans="1:4" x14ac:dyDescent="0.15">
      <c r="A1083" s="135"/>
      <c r="B1083" s="135"/>
      <c r="C1083" s="135"/>
      <c r="D1083" s="135" t="s">
        <v>924</v>
      </c>
    </row>
    <row r="1084" spans="1:4" x14ac:dyDescent="0.15">
      <c r="A1084" s="135"/>
      <c r="B1084" s="135"/>
      <c r="C1084" s="135"/>
      <c r="D1084" s="135" t="s">
        <v>922</v>
      </c>
    </row>
    <row r="1085" spans="1:4" x14ac:dyDescent="0.15">
      <c r="A1085" s="135" t="s">
        <v>242</v>
      </c>
      <c r="B1085" s="136" t="s">
        <v>164</v>
      </c>
      <c r="C1085" s="136" t="s">
        <v>94</v>
      </c>
      <c r="D1085" s="136" t="s">
        <v>1951</v>
      </c>
    </row>
    <row r="1086" spans="1:4" x14ac:dyDescent="0.15">
      <c r="A1086" s="135"/>
      <c r="B1086" s="135"/>
      <c r="C1086" s="135"/>
      <c r="D1086" s="135" t="s">
        <v>924</v>
      </c>
    </row>
    <row r="1087" spans="1:4" x14ac:dyDescent="0.15">
      <c r="A1087" s="135" t="s">
        <v>215</v>
      </c>
      <c r="B1087" s="135" t="s">
        <v>165</v>
      </c>
      <c r="C1087" s="135" t="s">
        <v>94</v>
      </c>
      <c r="D1087" s="135" t="s">
        <v>1951</v>
      </c>
    </row>
    <row r="1088" spans="1:4" x14ac:dyDescent="0.15">
      <c r="A1088" s="135"/>
      <c r="B1088" s="135"/>
      <c r="C1088" s="135"/>
      <c r="D1088" s="135" t="s">
        <v>1944</v>
      </c>
    </row>
    <row r="1089" spans="1:4" x14ac:dyDescent="0.15">
      <c r="A1089" s="135"/>
      <c r="B1089" s="135"/>
      <c r="C1089" s="135"/>
      <c r="D1089" s="135" t="s">
        <v>924</v>
      </c>
    </row>
    <row r="1090" spans="1:4" x14ac:dyDescent="0.15">
      <c r="A1090" s="135" t="s">
        <v>243</v>
      </c>
      <c r="B1090" s="135" t="s">
        <v>166</v>
      </c>
      <c r="C1090" s="135" t="s">
        <v>94</v>
      </c>
      <c r="D1090" s="135" t="s">
        <v>1951</v>
      </c>
    </row>
    <row r="1091" spans="1:4" x14ac:dyDescent="0.15">
      <c r="A1091" s="135"/>
      <c r="B1091" s="135"/>
      <c r="C1091" s="135"/>
      <c r="D1091" s="135" t="s">
        <v>924</v>
      </c>
    </row>
    <row r="1092" spans="1:4" x14ac:dyDescent="0.15">
      <c r="A1092" s="135" t="s">
        <v>216</v>
      </c>
      <c r="B1092" s="135" t="s">
        <v>167</v>
      </c>
      <c r="C1092" s="135" t="s">
        <v>94</v>
      </c>
      <c r="D1092" s="135" t="s">
        <v>1951</v>
      </c>
    </row>
    <row r="1093" spans="1:4" x14ac:dyDescent="0.15">
      <c r="A1093" s="135"/>
      <c r="B1093" s="135"/>
      <c r="C1093" s="135"/>
      <c r="D1093" s="135" t="s">
        <v>1944</v>
      </c>
    </row>
    <row r="1094" spans="1:4" x14ac:dyDescent="0.15">
      <c r="A1094" s="135"/>
      <c r="B1094" s="135"/>
      <c r="C1094" s="135"/>
      <c r="D1094" s="135" t="s">
        <v>924</v>
      </c>
    </row>
    <row r="1095" spans="1:4" x14ac:dyDescent="0.15">
      <c r="A1095" s="135" t="s">
        <v>244</v>
      </c>
      <c r="B1095" s="135" t="s">
        <v>168</v>
      </c>
      <c r="C1095" s="135" t="s">
        <v>94</v>
      </c>
      <c r="D1095" s="135" t="s">
        <v>1951</v>
      </c>
    </row>
    <row r="1096" spans="1:4" x14ac:dyDescent="0.15">
      <c r="A1096" s="135"/>
      <c r="B1096" s="135"/>
      <c r="C1096" s="135"/>
      <c r="D1096" s="135" t="s">
        <v>1944</v>
      </c>
    </row>
    <row r="1097" spans="1:4" x14ac:dyDescent="0.15">
      <c r="A1097" s="135"/>
      <c r="B1097" s="135"/>
      <c r="C1097" s="135"/>
      <c r="D1097" s="135" t="s">
        <v>924</v>
      </c>
    </row>
    <row r="1098" spans="1:4" x14ac:dyDescent="0.15">
      <c r="A1098" s="135" t="s">
        <v>219</v>
      </c>
      <c r="B1098" s="135" t="s">
        <v>173</v>
      </c>
      <c r="C1098" s="135" t="s">
        <v>94</v>
      </c>
      <c r="D1098" s="135" t="s">
        <v>1951</v>
      </c>
    </row>
    <row r="1099" spans="1:4" x14ac:dyDescent="0.15">
      <c r="A1099" s="135"/>
      <c r="B1099" s="135"/>
      <c r="C1099" s="135"/>
      <c r="D1099" s="135" t="s">
        <v>1944</v>
      </c>
    </row>
    <row r="1100" spans="1:4" x14ac:dyDescent="0.15">
      <c r="A1100" s="135"/>
      <c r="B1100" s="135"/>
      <c r="C1100" s="135"/>
      <c r="D1100" s="135" t="s">
        <v>924</v>
      </c>
    </row>
    <row r="1101" spans="1:4" x14ac:dyDescent="0.15">
      <c r="A1101" s="135" t="s">
        <v>220</v>
      </c>
      <c r="B1101" s="135" t="s">
        <v>174</v>
      </c>
      <c r="C1101" s="135" t="s">
        <v>94</v>
      </c>
      <c r="D1101" s="135" t="s">
        <v>1951</v>
      </c>
    </row>
    <row r="1102" spans="1:4" x14ac:dyDescent="0.15">
      <c r="A1102" s="135"/>
      <c r="B1102" s="135"/>
      <c r="C1102" s="135"/>
      <c r="D1102" s="135" t="s">
        <v>1944</v>
      </c>
    </row>
    <row r="1103" spans="1:4" x14ac:dyDescent="0.15">
      <c r="A1103" s="135"/>
      <c r="B1103" s="135"/>
      <c r="C1103" s="135"/>
      <c r="D1103" s="135" t="s">
        <v>924</v>
      </c>
    </row>
    <row r="1104" spans="1:4" x14ac:dyDescent="0.15">
      <c r="A1104" s="135" t="s">
        <v>225</v>
      </c>
      <c r="B1104" s="135" t="s">
        <v>172</v>
      </c>
      <c r="C1104" s="135" t="s">
        <v>94</v>
      </c>
      <c r="D1104" s="135" t="s">
        <v>1951</v>
      </c>
    </row>
    <row r="1105" spans="1:4" x14ac:dyDescent="0.15">
      <c r="A1105" s="135"/>
      <c r="B1105" s="135"/>
      <c r="C1105" s="135"/>
      <c r="D1105" s="135" t="s">
        <v>1944</v>
      </c>
    </row>
    <row r="1106" spans="1:4" x14ac:dyDescent="0.15">
      <c r="A1106" s="135"/>
      <c r="B1106" s="135"/>
      <c r="C1106" s="135"/>
      <c r="D1106" s="135" t="s">
        <v>924</v>
      </c>
    </row>
    <row r="1107" spans="1:4" x14ac:dyDescent="0.15">
      <c r="A1107" s="135" t="s">
        <v>221</v>
      </c>
      <c r="B1107" s="135" t="s">
        <v>175</v>
      </c>
      <c r="C1107" s="135" t="s">
        <v>94</v>
      </c>
      <c r="D1107" s="135" t="s">
        <v>1951</v>
      </c>
    </row>
    <row r="1108" spans="1:4" x14ac:dyDescent="0.15">
      <c r="A1108" s="135"/>
      <c r="B1108" s="135"/>
      <c r="C1108" s="135"/>
      <c r="D1108" s="135" t="s">
        <v>1944</v>
      </c>
    </row>
    <row r="1109" spans="1:4" x14ac:dyDescent="0.15">
      <c r="A1109" s="135"/>
      <c r="B1109" s="135"/>
      <c r="C1109" s="135"/>
      <c r="D1109" s="135" t="s">
        <v>924</v>
      </c>
    </row>
    <row r="1110" spans="1:4" x14ac:dyDescent="0.15">
      <c r="A1110" s="135" t="s">
        <v>279</v>
      </c>
      <c r="B1110" s="135" t="s">
        <v>444</v>
      </c>
      <c r="C1110" s="135" t="s">
        <v>94</v>
      </c>
      <c r="D1110" s="135" t="s">
        <v>1951</v>
      </c>
    </row>
    <row r="1111" spans="1:4" x14ac:dyDescent="0.15">
      <c r="A1111" s="135"/>
      <c r="B1111" s="135"/>
      <c r="C1111" s="135"/>
      <c r="D1111" s="135" t="s">
        <v>1944</v>
      </c>
    </row>
    <row r="1112" spans="1:4" x14ac:dyDescent="0.15">
      <c r="A1112" s="135" t="s">
        <v>1599</v>
      </c>
      <c r="B1112" s="135" t="s">
        <v>1600</v>
      </c>
      <c r="C1112" s="135" t="s">
        <v>94</v>
      </c>
      <c r="D1112" s="135" t="s">
        <v>1951</v>
      </c>
    </row>
    <row r="1113" spans="1:4" x14ac:dyDescent="0.15">
      <c r="A1113" s="135"/>
      <c r="B1113" s="135"/>
      <c r="C1113" s="135"/>
      <c r="D1113" s="135" t="s">
        <v>1944</v>
      </c>
    </row>
    <row r="1114" spans="1:4" x14ac:dyDescent="0.15">
      <c r="A1114" s="135"/>
      <c r="B1114" s="135"/>
      <c r="C1114" s="135"/>
      <c r="D1114" s="135" t="s">
        <v>924</v>
      </c>
    </row>
    <row r="1115" spans="1:4" x14ac:dyDescent="0.15">
      <c r="A1115" s="135" t="s">
        <v>1220</v>
      </c>
      <c r="B1115" s="135" t="s">
        <v>1602</v>
      </c>
      <c r="C1115" s="135" t="s">
        <v>95</v>
      </c>
      <c r="D1115" s="135" t="s">
        <v>1951</v>
      </c>
    </row>
    <row r="1116" spans="1:4" x14ac:dyDescent="0.15">
      <c r="A1116" s="135"/>
      <c r="B1116" s="135"/>
      <c r="C1116" s="135"/>
      <c r="D1116" s="135" t="s">
        <v>959</v>
      </c>
    </row>
    <row r="1117" spans="1:4" x14ac:dyDescent="0.15">
      <c r="A1117" s="135"/>
      <c r="B1117" s="135"/>
      <c r="C1117" s="135"/>
      <c r="D1117" s="135" t="s">
        <v>1944</v>
      </c>
    </row>
    <row r="1118" spans="1:4" x14ac:dyDescent="0.15">
      <c r="A1118" s="135"/>
      <c r="B1118" s="136"/>
      <c r="C1118" s="135"/>
      <c r="D1118" s="135" t="s">
        <v>1945</v>
      </c>
    </row>
    <row r="1119" spans="1:4" x14ac:dyDescent="0.15">
      <c r="A1119" s="135"/>
      <c r="B1119" s="135"/>
      <c r="C1119" s="135"/>
      <c r="D1119" s="135" t="s">
        <v>922</v>
      </c>
    </row>
    <row r="1120" spans="1:4" x14ac:dyDescent="0.15">
      <c r="A1120" s="135" t="s">
        <v>1603</v>
      </c>
      <c r="B1120" s="135" t="s">
        <v>1604</v>
      </c>
      <c r="C1120" s="135" t="s">
        <v>95</v>
      </c>
      <c r="D1120" s="135" t="s">
        <v>1951</v>
      </c>
    </row>
    <row r="1121" spans="1:4" x14ac:dyDescent="0.15">
      <c r="A1121" s="135"/>
      <c r="B1121" s="135"/>
      <c r="C1121" s="135"/>
      <c r="D1121" s="135" t="s">
        <v>959</v>
      </c>
    </row>
    <row r="1122" spans="1:4" x14ac:dyDescent="0.15">
      <c r="A1122" s="135"/>
      <c r="B1122" s="135"/>
      <c r="C1122" s="135"/>
      <c r="D1122" s="135" t="s">
        <v>1944</v>
      </c>
    </row>
    <row r="1123" spans="1:4" x14ac:dyDescent="0.15">
      <c r="A1123" s="135"/>
      <c r="B1123" s="135"/>
      <c r="C1123" s="135"/>
      <c r="D1123" s="135" t="s">
        <v>1945</v>
      </c>
    </row>
    <row r="1124" spans="1:4" x14ac:dyDescent="0.15">
      <c r="A1124" s="135"/>
      <c r="B1124" s="135"/>
      <c r="C1124" s="135"/>
      <c r="D1124" s="135" t="s">
        <v>922</v>
      </c>
    </row>
    <row r="1125" spans="1:4" x14ac:dyDescent="0.15">
      <c r="A1125" s="135" t="s">
        <v>1605</v>
      </c>
      <c r="B1125" s="135" t="s">
        <v>1606</v>
      </c>
      <c r="C1125" s="135" t="s">
        <v>95</v>
      </c>
      <c r="D1125" s="135" t="s">
        <v>959</v>
      </c>
    </row>
    <row r="1126" spans="1:4" x14ac:dyDescent="0.15">
      <c r="A1126" s="135"/>
      <c r="B1126" s="135"/>
      <c r="C1126" s="135"/>
      <c r="D1126" s="135" t="s">
        <v>1946</v>
      </c>
    </row>
    <row r="1127" spans="1:4" x14ac:dyDescent="0.15">
      <c r="A1127" s="135"/>
      <c r="B1127" s="135"/>
      <c r="C1127" s="135"/>
      <c r="D1127" s="135" t="s">
        <v>922</v>
      </c>
    </row>
    <row r="1128" spans="1:4" x14ac:dyDescent="0.15">
      <c r="A1128" s="135" t="s">
        <v>1607</v>
      </c>
      <c r="B1128" s="135" t="s">
        <v>1608</v>
      </c>
      <c r="C1128" s="135" t="s">
        <v>95</v>
      </c>
      <c r="D1128" s="135" t="s">
        <v>959</v>
      </c>
    </row>
    <row r="1129" spans="1:4" x14ac:dyDescent="0.15">
      <c r="A1129" s="135"/>
      <c r="B1129" s="135"/>
      <c r="C1129" s="135"/>
      <c r="D1129" s="135" t="s">
        <v>1945</v>
      </c>
    </row>
    <row r="1130" spans="1:4" x14ac:dyDescent="0.15">
      <c r="A1130" s="135"/>
      <c r="B1130" s="135"/>
      <c r="C1130" s="135"/>
      <c r="D1130" s="135" t="s">
        <v>1946</v>
      </c>
    </row>
    <row r="1131" spans="1:4" x14ac:dyDescent="0.15">
      <c r="A1131" s="135"/>
      <c r="B1131" s="135"/>
      <c r="C1131" s="135"/>
      <c r="D1131" s="135" t="s">
        <v>922</v>
      </c>
    </row>
    <row r="1132" spans="1:4" x14ac:dyDescent="0.15">
      <c r="A1132" s="135" t="s">
        <v>2003</v>
      </c>
      <c r="B1132" s="135" t="s">
        <v>2007</v>
      </c>
      <c r="C1132" s="135" t="s">
        <v>95</v>
      </c>
      <c r="D1132" s="135" t="s">
        <v>1944</v>
      </c>
    </row>
    <row r="1133" spans="1:4" x14ac:dyDescent="0.15">
      <c r="A1133" s="135"/>
      <c r="B1133" s="135"/>
      <c r="C1133" s="135"/>
      <c r="D1133" s="135" t="s">
        <v>922</v>
      </c>
    </row>
    <row r="1134" spans="1:4" x14ac:dyDescent="0.15">
      <c r="A1134" s="135" t="s">
        <v>2002</v>
      </c>
      <c r="B1134" s="135" t="s">
        <v>2006</v>
      </c>
      <c r="C1134" s="135" t="s">
        <v>95</v>
      </c>
      <c r="D1134" s="135" t="s">
        <v>1948</v>
      </c>
    </row>
    <row r="1135" spans="1:4" x14ac:dyDescent="0.15">
      <c r="A1135" s="135"/>
      <c r="B1135" s="135"/>
      <c r="C1135" s="135"/>
      <c r="D1135" s="135" t="s">
        <v>922</v>
      </c>
    </row>
    <row r="1136" spans="1:4" x14ac:dyDescent="0.15">
      <c r="A1136" s="135" t="s">
        <v>1609</v>
      </c>
      <c r="B1136" s="135" t="s">
        <v>1610</v>
      </c>
      <c r="C1136" s="135" t="s">
        <v>95</v>
      </c>
      <c r="D1136" s="135" t="s">
        <v>959</v>
      </c>
    </row>
    <row r="1137" spans="1:4" x14ac:dyDescent="0.15">
      <c r="A1137" s="135"/>
      <c r="B1137" s="135"/>
      <c r="C1137" s="135"/>
      <c r="D1137" s="135" t="s">
        <v>1944</v>
      </c>
    </row>
    <row r="1138" spans="1:4" x14ac:dyDescent="0.15">
      <c r="A1138" s="135"/>
      <c r="B1138" s="135"/>
      <c r="C1138" s="135"/>
      <c r="D1138" s="135" t="s">
        <v>1947</v>
      </c>
    </row>
    <row r="1139" spans="1:4" x14ac:dyDescent="0.15">
      <c r="A1139" s="135"/>
      <c r="B1139" s="135"/>
      <c r="C1139" s="135"/>
      <c r="D1139" s="135" t="s">
        <v>1945</v>
      </c>
    </row>
    <row r="1140" spans="1:4" x14ac:dyDescent="0.15">
      <c r="A1140" s="135"/>
      <c r="B1140" s="135"/>
      <c r="C1140" s="135"/>
      <c r="D1140" s="135" t="s">
        <v>1948</v>
      </c>
    </row>
    <row r="1141" spans="1:4" x14ac:dyDescent="0.15">
      <c r="A1141" s="135"/>
      <c r="B1141" s="135"/>
      <c r="C1141" s="135"/>
      <c r="D1141" s="135" t="s">
        <v>922</v>
      </c>
    </row>
    <row r="1142" spans="1:4" x14ac:dyDescent="0.15">
      <c r="A1142" s="135" t="s">
        <v>1611</v>
      </c>
      <c r="B1142" s="135" t="s">
        <v>1612</v>
      </c>
      <c r="C1142" s="135" t="s">
        <v>95</v>
      </c>
      <c r="D1142" s="135" t="s">
        <v>959</v>
      </c>
    </row>
    <row r="1143" spans="1:4" x14ac:dyDescent="0.15">
      <c r="A1143" s="135"/>
      <c r="B1143" s="135"/>
      <c r="C1143" s="135"/>
      <c r="D1143" s="135" t="s">
        <v>922</v>
      </c>
    </row>
    <row r="1144" spans="1:4" x14ac:dyDescent="0.15">
      <c r="A1144" s="135" t="s">
        <v>427</v>
      </c>
      <c r="B1144" s="135" t="s">
        <v>1678</v>
      </c>
      <c r="C1144" s="135" t="s">
        <v>95</v>
      </c>
      <c r="D1144" s="135" t="s">
        <v>922</v>
      </c>
    </row>
    <row r="1145" spans="1:4" x14ac:dyDescent="0.15">
      <c r="A1145" s="135" t="s">
        <v>1540</v>
      </c>
      <c r="B1145" s="135" t="s">
        <v>1700</v>
      </c>
      <c r="C1145" s="135" t="s">
        <v>95</v>
      </c>
      <c r="D1145" s="135" t="s">
        <v>959</v>
      </c>
    </row>
    <row r="1146" spans="1:4" x14ac:dyDescent="0.15">
      <c r="A1146" s="135"/>
      <c r="B1146" s="135"/>
      <c r="C1146" s="135"/>
      <c r="D1146" s="135" t="s">
        <v>1944</v>
      </c>
    </row>
    <row r="1147" spans="1:4" x14ac:dyDescent="0.15">
      <c r="A1147" s="135"/>
      <c r="B1147" s="135"/>
      <c r="C1147" s="135"/>
      <c r="D1147" s="135" t="s">
        <v>1947</v>
      </c>
    </row>
    <row r="1148" spans="1:4" x14ac:dyDescent="0.15">
      <c r="A1148" s="135"/>
      <c r="B1148" s="135"/>
      <c r="C1148" s="135"/>
      <c r="D1148" s="135" t="s">
        <v>1948</v>
      </c>
    </row>
    <row r="1149" spans="1:4" x14ac:dyDescent="0.15">
      <c r="A1149" s="135"/>
      <c r="B1149" s="135"/>
      <c r="C1149" s="135"/>
      <c r="D1149" s="135" t="s">
        <v>922</v>
      </c>
    </row>
    <row r="1150" spans="1:4" x14ac:dyDescent="0.15">
      <c r="A1150" s="135" t="s">
        <v>1701</v>
      </c>
      <c r="B1150" s="135" t="s">
        <v>1702</v>
      </c>
      <c r="C1150" s="135" t="s">
        <v>95</v>
      </c>
      <c r="D1150" s="135" t="s">
        <v>959</v>
      </c>
    </row>
    <row r="1151" spans="1:4" x14ac:dyDescent="0.15">
      <c r="A1151" s="135"/>
      <c r="B1151" s="135"/>
      <c r="C1151" s="135"/>
      <c r="D1151" s="135" t="s">
        <v>1944</v>
      </c>
    </row>
    <row r="1152" spans="1:4" x14ac:dyDescent="0.15">
      <c r="A1152" s="135"/>
      <c r="B1152" s="135"/>
      <c r="C1152" s="135"/>
      <c r="D1152" s="135" t="s">
        <v>922</v>
      </c>
    </row>
    <row r="1153" spans="1:4" x14ac:dyDescent="0.15">
      <c r="A1153" s="135" t="s">
        <v>258</v>
      </c>
      <c r="B1153" s="136" t="s">
        <v>1703</v>
      </c>
      <c r="C1153" s="136" t="s">
        <v>95</v>
      </c>
      <c r="D1153" s="136" t="s">
        <v>922</v>
      </c>
    </row>
    <row r="1154" spans="1:4" x14ac:dyDescent="0.15">
      <c r="A1154" s="135" t="s">
        <v>291</v>
      </c>
      <c r="B1154" s="135" t="s">
        <v>840</v>
      </c>
      <c r="C1154" s="135" t="s">
        <v>95</v>
      </c>
      <c r="D1154" s="135" t="s">
        <v>922</v>
      </c>
    </row>
    <row r="1155" spans="1:4" x14ac:dyDescent="0.15">
      <c r="A1155" s="135" t="s">
        <v>273</v>
      </c>
      <c r="B1155" s="135" t="s">
        <v>1055</v>
      </c>
      <c r="C1155" s="135" t="s">
        <v>95</v>
      </c>
      <c r="D1155" s="135" t="s">
        <v>922</v>
      </c>
    </row>
    <row r="1156" spans="1:4" x14ac:dyDescent="0.15">
      <c r="A1156" s="135" t="s">
        <v>1519</v>
      </c>
      <c r="B1156" s="135" t="s">
        <v>1679</v>
      </c>
      <c r="C1156" s="135" t="s">
        <v>95</v>
      </c>
      <c r="D1156" s="135" t="s">
        <v>959</v>
      </c>
    </row>
    <row r="1157" spans="1:4" x14ac:dyDescent="0.15">
      <c r="A1157" s="135"/>
      <c r="B1157" s="135"/>
      <c r="C1157" s="135"/>
      <c r="D1157" s="135" t="s">
        <v>1944</v>
      </c>
    </row>
    <row r="1158" spans="1:4" x14ac:dyDescent="0.15">
      <c r="A1158" s="135"/>
      <c r="B1158" s="135"/>
      <c r="C1158" s="135"/>
      <c r="D1158" s="135" t="s">
        <v>1947</v>
      </c>
    </row>
    <row r="1159" spans="1:4" x14ac:dyDescent="0.15">
      <c r="A1159" s="135"/>
      <c r="B1159" s="135"/>
      <c r="C1159" s="135"/>
      <c r="D1159" s="135" t="s">
        <v>1945</v>
      </c>
    </row>
    <row r="1160" spans="1:4" x14ac:dyDescent="0.15">
      <c r="A1160" s="135"/>
      <c r="B1160" s="135"/>
      <c r="C1160" s="135"/>
      <c r="D1160" s="135" t="s">
        <v>1948</v>
      </c>
    </row>
    <row r="1161" spans="1:4" x14ac:dyDescent="0.15">
      <c r="A1161" s="135"/>
      <c r="B1161" s="135"/>
      <c r="C1161" s="135"/>
      <c r="D1161" s="135" t="s">
        <v>922</v>
      </c>
    </row>
    <row r="1162" spans="1:4" x14ac:dyDescent="0.15">
      <c r="A1162" s="135" t="s">
        <v>1520</v>
      </c>
      <c r="B1162" s="135" t="s">
        <v>1680</v>
      </c>
      <c r="C1162" s="135" t="s">
        <v>95</v>
      </c>
      <c r="D1162" s="135" t="s">
        <v>922</v>
      </c>
    </row>
    <row r="1163" spans="1:4" x14ac:dyDescent="0.15">
      <c r="A1163" s="135" t="s">
        <v>1836</v>
      </c>
      <c r="B1163" s="135" t="s">
        <v>1832</v>
      </c>
      <c r="C1163" s="135" t="s">
        <v>95</v>
      </c>
      <c r="D1163" s="135" t="s">
        <v>1944</v>
      </c>
    </row>
    <row r="1164" spans="1:4" x14ac:dyDescent="0.15">
      <c r="A1164" s="135"/>
      <c r="B1164" s="135"/>
      <c r="C1164" s="135"/>
      <c r="D1164" s="135" t="s">
        <v>1947</v>
      </c>
    </row>
    <row r="1165" spans="1:4" x14ac:dyDescent="0.15">
      <c r="A1165" s="135"/>
      <c r="B1165" s="135"/>
      <c r="C1165" s="135"/>
      <c r="D1165" s="135" t="s">
        <v>1945</v>
      </c>
    </row>
    <row r="1166" spans="1:4" x14ac:dyDescent="0.15">
      <c r="A1166" s="135"/>
      <c r="B1166" s="135"/>
      <c r="C1166" s="135"/>
      <c r="D1166" s="135" t="s">
        <v>1948</v>
      </c>
    </row>
    <row r="1167" spans="1:4" x14ac:dyDescent="0.15">
      <c r="A1167" s="135"/>
      <c r="B1167" s="135"/>
      <c r="C1167" s="135"/>
      <c r="D1167" s="135" t="s">
        <v>965</v>
      </c>
    </row>
    <row r="1168" spans="1:4" x14ac:dyDescent="0.15">
      <c r="A1168" s="135" t="s">
        <v>1837</v>
      </c>
      <c r="B1168" s="135" t="s">
        <v>1833</v>
      </c>
      <c r="C1168" s="135" t="s">
        <v>95</v>
      </c>
      <c r="D1168" s="135" t="s">
        <v>1947</v>
      </c>
    </row>
    <row r="1169" spans="1:4" x14ac:dyDescent="0.15">
      <c r="A1169" s="135"/>
      <c r="B1169" s="135"/>
      <c r="C1169" s="135"/>
      <c r="D1169" s="135" t="s">
        <v>1945</v>
      </c>
    </row>
    <row r="1170" spans="1:4" x14ac:dyDescent="0.15">
      <c r="A1170" s="135"/>
      <c r="B1170" s="135"/>
      <c r="C1170" s="135"/>
      <c r="D1170" s="135" t="s">
        <v>1948</v>
      </c>
    </row>
    <row r="1171" spans="1:4" x14ac:dyDescent="0.15">
      <c r="A1171" s="135"/>
      <c r="B1171" s="135"/>
      <c r="C1171" s="135"/>
      <c r="D1171" s="135" t="s">
        <v>965</v>
      </c>
    </row>
    <row r="1172" spans="1:4" x14ac:dyDescent="0.15">
      <c r="A1172" s="135" t="s">
        <v>2001</v>
      </c>
      <c r="B1172" s="135" t="s">
        <v>2005</v>
      </c>
      <c r="C1172" s="135" t="s">
        <v>95</v>
      </c>
      <c r="D1172" s="135" t="s">
        <v>922</v>
      </c>
    </row>
    <row r="1173" spans="1:4" x14ac:dyDescent="0.15">
      <c r="A1173" s="135" t="s">
        <v>1704</v>
      </c>
      <c r="B1173" s="135" t="s">
        <v>1705</v>
      </c>
      <c r="C1173" s="135" t="s">
        <v>95</v>
      </c>
      <c r="D1173" s="135" t="s">
        <v>959</v>
      </c>
    </row>
    <row r="1174" spans="1:4" x14ac:dyDescent="0.15">
      <c r="A1174" s="135"/>
      <c r="B1174" s="135"/>
      <c r="C1174" s="135"/>
      <c r="D1174" s="135" t="s">
        <v>1944</v>
      </c>
    </row>
    <row r="1175" spans="1:4" x14ac:dyDescent="0.15">
      <c r="A1175" s="135"/>
      <c r="B1175" s="135"/>
      <c r="C1175" s="135"/>
      <c r="D1175" s="135" t="s">
        <v>922</v>
      </c>
    </row>
    <row r="1176" spans="1:4" x14ac:dyDescent="0.15">
      <c r="A1176" s="135" t="s">
        <v>1706</v>
      </c>
      <c r="B1176" s="135" t="s">
        <v>1707</v>
      </c>
      <c r="C1176" s="135" t="s">
        <v>95</v>
      </c>
      <c r="D1176" s="135" t="s">
        <v>959</v>
      </c>
    </row>
    <row r="1177" spans="1:4" x14ac:dyDescent="0.15">
      <c r="A1177" s="135"/>
      <c r="B1177" s="135"/>
      <c r="C1177" s="135"/>
      <c r="D1177" s="135" t="s">
        <v>1944</v>
      </c>
    </row>
    <row r="1178" spans="1:4" x14ac:dyDescent="0.15">
      <c r="A1178" s="135"/>
      <c r="B1178" s="135"/>
      <c r="C1178" s="135"/>
      <c r="D1178" s="135" t="s">
        <v>1945</v>
      </c>
    </row>
    <row r="1179" spans="1:4" x14ac:dyDescent="0.15">
      <c r="A1179" s="135"/>
      <c r="B1179" s="135"/>
      <c r="C1179" s="135"/>
      <c r="D1179" s="135" t="s">
        <v>922</v>
      </c>
    </row>
    <row r="1180" spans="1:4" x14ac:dyDescent="0.15">
      <c r="A1180" s="135" t="s">
        <v>1708</v>
      </c>
      <c r="B1180" s="135" t="s">
        <v>1709</v>
      </c>
      <c r="C1180" s="135" t="s">
        <v>95</v>
      </c>
      <c r="D1180" s="135" t="s">
        <v>1944</v>
      </c>
    </row>
    <row r="1181" spans="1:4" x14ac:dyDescent="0.15">
      <c r="A1181" s="135"/>
      <c r="B1181" s="135"/>
      <c r="C1181" s="135"/>
      <c r="D1181" s="135" t="s">
        <v>922</v>
      </c>
    </row>
    <row r="1182" spans="1:4" x14ac:dyDescent="0.15">
      <c r="A1182" s="135" t="s">
        <v>1710</v>
      </c>
      <c r="B1182" s="135" t="s">
        <v>1711</v>
      </c>
      <c r="C1182" s="135" t="s">
        <v>95</v>
      </c>
      <c r="D1182" s="135" t="s">
        <v>959</v>
      </c>
    </row>
    <row r="1183" spans="1:4" x14ac:dyDescent="0.15">
      <c r="A1183" s="135"/>
      <c r="B1183" s="135"/>
      <c r="C1183" s="135"/>
      <c r="D1183" s="135" t="s">
        <v>1944</v>
      </c>
    </row>
    <row r="1184" spans="1:4" x14ac:dyDescent="0.15">
      <c r="A1184" s="135"/>
      <c r="B1184" s="135"/>
      <c r="C1184" s="135"/>
      <c r="D1184" s="135" t="s">
        <v>1945</v>
      </c>
    </row>
    <row r="1185" spans="1:4" x14ac:dyDescent="0.15">
      <c r="A1185" s="135"/>
      <c r="B1185" s="135"/>
      <c r="C1185" s="135"/>
      <c r="D1185" s="135" t="s">
        <v>922</v>
      </c>
    </row>
    <row r="1186" spans="1:4" x14ac:dyDescent="0.15">
      <c r="A1186" s="135" t="s">
        <v>1712</v>
      </c>
      <c r="B1186" s="135" t="s">
        <v>1713</v>
      </c>
      <c r="C1186" s="135" t="s">
        <v>95</v>
      </c>
      <c r="D1186" s="135" t="s">
        <v>1944</v>
      </c>
    </row>
    <row r="1187" spans="1:4" x14ac:dyDescent="0.15">
      <c r="A1187" s="135"/>
      <c r="B1187" s="135"/>
      <c r="C1187" s="135"/>
      <c r="D1187" s="135" t="s">
        <v>922</v>
      </c>
    </row>
    <row r="1188" spans="1:4" x14ac:dyDescent="0.15">
      <c r="A1188" s="135" t="s">
        <v>1714</v>
      </c>
      <c r="B1188" s="135" t="s">
        <v>1715</v>
      </c>
      <c r="C1188" s="135" t="s">
        <v>95</v>
      </c>
      <c r="D1188" s="135" t="s">
        <v>1944</v>
      </c>
    </row>
    <row r="1189" spans="1:4" x14ac:dyDescent="0.15">
      <c r="A1189" s="135"/>
      <c r="B1189" s="135"/>
      <c r="C1189" s="135"/>
      <c r="D1189" s="135" t="s">
        <v>922</v>
      </c>
    </row>
    <row r="1190" spans="1:4" x14ac:dyDescent="0.15">
      <c r="A1190" s="135" t="s">
        <v>841</v>
      </c>
      <c r="B1190" s="135" t="s">
        <v>842</v>
      </c>
      <c r="C1190" s="135" t="s">
        <v>95</v>
      </c>
      <c r="D1190" s="135" t="s">
        <v>1944</v>
      </c>
    </row>
    <row r="1191" spans="1:4" x14ac:dyDescent="0.15">
      <c r="A1191" s="135"/>
      <c r="B1191" s="135"/>
      <c r="C1191" s="135"/>
      <c r="D1191" s="135" t="s">
        <v>922</v>
      </c>
    </row>
    <row r="1192" spans="1:4" x14ac:dyDescent="0.15">
      <c r="A1192" s="135" t="s">
        <v>1716</v>
      </c>
      <c r="B1192" s="136" t="s">
        <v>1717</v>
      </c>
      <c r="C1192" s="135" t="s">
        <v>95</v>
      </c>
      <c r="D1192" s="135" t="s">
        <v>922</v>
      </c>
    </row>
    <row r="1193" spans="1:4" x14ac:dyDescent="0.15">
      <c r="A1193" s="135" t="s">
        <v>1727</v>
      </c>
      <c r="B1193" s="142" t="s">
        <v>1728</v>
      </c>
      <c r="C1193" s="135" t="s">
        <v>95</v>
      </c>
      <c r="D1193" s="135" t="s">
        <v>959</v>
      </c>
    </row>
    <row r="1194" spans="1:4" x14ac:dyDescent="0.15">
      <c r="A1194" s="135"/>
      <c r="B1194" s="135"/>
      <c r="C1194" s="135"/>
      <c r="D1194" s="135" t="s">
        <v>1944</v>
      </c>
    </row>
    <row r="1195" spans="1:4" x14ac:dyDescent="0.15">
      <c r="A1195" s="135"/>
      <c r="B1195" s="135"/>
      <c r="C1195" s="135"/>
      <c r="D1195" s="135" t="s">
        <v>922</v>
      </c>
    </row>
    <row r="1196" spans="1:4" x14ac:dyDescent="0.15">
      <c r="A1196" s="135" t="s">
        <v>1729</v>
      </c>
      <c r="B1196" s="135" t="s">
        <v>1730</v>
      </c>
      <c r="C1196" s="135" t="s">
        <v>95</v>
      </c>
      <c r="D1196" s="135" t="s">
        <v>922</v>
      </c>
    </row>
    <row r="1197" spans="1:4" x14ac:dyDescent="0.15">
      <c r="A1197" s="135" t="s">
        <v>1731</v>
      </c>
      <c r="B1197" s="135" t="s">
        <v>1732</v>
      </c>
      <c r="C1197" s="135" t="s">
        <v>95</v>
      </c>
      <c r="D1197" s="135" t="s">
        <v>1944</v>
      </c>
    </row>
    <row r="1198" spans="1:4" x14ac:dyDescent="0.15">
      <c r="A1198" s="135"/>
      <c r="B1198" s="135"/>
      <c r="C1198" s="135"/>
      <c r="D1198" s="135" t="s">
        <v>922</v>
      </c>
    </row>
    <row r="1199" spans="1:4" x14ac:dyDescent="0.15">
      <c r="A1199" s="135" t="s">
        <v>755</v>
      </c>
      <c r="B1199" s="135" t="s">
        <v>756</v>
      </c>
      <c r="C1199" s="135" t="s">
        <v>95</v>
      </c>
      <c r="D1199" s="135" t="s">
        <v>922</v>
      </c>
    </row>
    <row r="1200" spans="1:4" x14ac:dyDescent="0.15">
      <c r="A1200" s="135" t="s">
        <v>757</v>
      </c>
      <c r="B1200" s="135" t="s">
        <v>758</v>
      </c>
      <c r="C1200" s="135" t="s">
        <v>95</v>
      </c>
      <c r="D1200" s="135" t="s">
        <v>959</v>
      </c>
    </row>
    <row r="1201" spans="1:4" x14ac:dyDescent="0.15">
      <c r="A1201" s="135"/>
      <c r="B1201" s="135"/>
      <c r="C1201" s="135"/>
      <c r="D1201" s="135" t="s">
        <v>1944</v>
      </c>
    </row>
    <row r="1202" spans="1:4" x14ac:dyDescent="0.15">
      <c r="A1202" s="135"/>
      <c r="B1202" s="135"/>
      <c r="C1202" s="135"/>
      <c r="D1202" s="135" t="s">
        <v>1945</v>
      </c>
    </row>
    <row r="1203" spans="1:4" x14ac:dyDescent="0.15">
      <c r="A1203" s="135"/>
      <c r="B1203" s="135"/>
      <c r="C1203" s="135"/>
      <c r="D1203" s="135" t="s">
        <v>922</v>
      </c>
    </row>
    <row r="1204" spans="1:4" x14ac:dyDescent="0.15">
      <c r="A1204" s="135" t="s">
        <v>1221</v>
      </c>
      <c r="B1204" s="135" t="s">
        <v>759</v>
      </c>
      <c r="C1204" s="135" t="s">
        <v>95</v>
      </c>
      <c r="D1204" s="135" t="s">
        <v>1951</v>
      </c>
    </row>
    <row r="1205" spans="1:4" x14ac:dyDescent="0.15">
      <c r="A1205" s="135"/>
      <c r="B1205" s="135"/>
      <c r="C1205" s="135"/>
      <c r="D1205" s="135" t="s">
        <v>959</v>
      </c>
    </row>
    <row r="1206" spans="1:4" x14ac:dyDescent="0.15">
      <c r="A1206" s="135"/>
      <c r="B1206" s="135"/>
      <c r="C1206" s="135"/>
      <c r="D1206" s="135" t="s">
        <v>1945</v>
      </c>
    </row>
    <row r="1207" spans="1:4" x14ac:dyDescent="0.15">
      <c r="A1207" s="135"/>
      <c r="B1207" s="135"/>
      <c r="C1207" s="135"/>
      <c r="D1207" s="135" t="s">
        <v>922</v>
      </c>
    </row>
    <row r="1208" spans="1:4" x14ac:dyDescent="0.15">
      <c r="A1208" s="135" t="s">
        <v>760</v>
      </c>
      <c r="B1208" s="135" t="s">
        <v>761</v>
      </c>
      <c r="C1208" s="135" t="s">
        <v>95</v>
      </c>
      <c r="D1208" s="135" t="s">
        <v>959</v>
      </c>
    </row>
    <row r="1209" spans="1:4" x14ac:dyDescent="0.15">
      <c r="A1209" s="135"/>
      <c r="B1209" s="135"/>
      <c r="C1209" s="135"/>
      <c r="D1209" s="135" t="s">
        <v>1944</v>
      </c>
    </row>
    <row r="1210" spans="1:4" x14ac:dyDescent="0.15">
      <c r="A1210" s="135"/>
      <c r="B1210" s="135"/>
      <c r="C1210" s="135"/>
      <c r="D1210" s="135" t="s">
        <v>1947</v>
      </c>
    </row>
    <row r="1211" spans="1:4" x14ac:dyDescent="0.15">
      <c r="A1211" s="135"/>
      <c r="B1211" s="135"/>
      <c r="C1211" s="135"/>
      <c r="D1211" s="135" t="s">
        <v>1945</v>
      </c>
    </row>
    <row r="1212" spans="1:4" x14ac:dyDescent="0.15">
      <c r="A1212" s="135"/>
      <c r="B1212" s="135"/>
      <c r="C1212" s="135"/>
      <c r="D1212" s="135" t="s">
        <v>1948</v>
      </c>
    </row>
    <row r="1213" spans="1:4" x14ac:dyDescent="0.15">
      <c r="A1213" s="135"/>
      <c r="B1213" s="135"/>
      <c r="C1213" s="135"/>
      <c r="D1213" s="135" t="s">
        <v>922</v>
      </c>
    </row>
    <row r="1214" spans="1:4" x14ac:dyDescent="0.15">
      <c r="A1214" s="135" t="s">
        <v>1541</v>
      </c>
      <c r="B1214" s="135" t="s">
        <v>762</v>
      </c>
      <c r="C1214" s="135" t="s">
        <v>95</v>
      </c>
      <c r="D1214" s="135" t="s">
        <v>1944</v>
      </c>
    </row>
    <row r="1215" spans="1:4" x14ac:dyDescent="0.15">
      <c r="A1215" s="135"/>
      <c r="B1215" s="135"/>
      <c r="C1215" s="135"/>
      <c r="D1215" s="135" t="s">
        <v>1947</v>
      </c>
    </row>
    <row r="1216" spans="1:4" x14ac:dyDescent="0.15">
      <c r="A1216" s="135"/>
      <c r="B1216" s="135"/>
      <c r="C1216" s="135"/>
      <c r="D1216" s="135" t="s">
        <v>1948</v>
      </c>
    </row>
    <row r="1217" spans="1:4" x14ac:dyDescent="0.15">
      <c r="A1217" s="135"/>
      <c r="B1217" s="135"/>
      <c r="C1217" s="135"/>
      <c r="D1217" s="135" t="s">
        <v>922</v>
      </c>
    </row>
    <row r="1218" spans="1:4" x14ac:dyDescent="0.15">
      <c r="A1218" s="135" t="s">
        <v>832</v>
      </c>
      <c r="B1218" s="135" t="s">
        <v>833</v>
      </c>
      <c r="C1218" s="135" t="s">
        <v>95</v>
      </c>
      <c r="D1218" s="135" t="s">
        <v>922</v>
      </c>
    </row>
    <row r="1219" spans="1:4" x14ac:dyDescent="0.15">
      <c r="A1219" s="135" t="s">
        <v>419</v>
      </c>
      <c r="B1219" s="135" t="s">
        <v>763</v>
      </c>
      <c r="C1219" s="135" t="s">
        <v>95</v>
      </c>
      <c r="D1219" s="135" t="s">
        <v>959</v>
      </c>
    </row>
    <row r="1220" spans="1:4" x14ac:dyDescent="0.15">
      <c r="A1220" s="135"/>
      <c r="B1220" s="135"/>
      <c r="C1220" s="135"/>
      <c r="D1220" s="135" t="s">
        <v>1945</v>
      </c>
    </row>
    <row r="1221" spans="1:4" x14ac:dyDescent="0.15">
      <c r="A1221" s="135"/>
      <c r="B1221" s="135"/>
      <c r="C1221" s="135"/>
      <c r="D1221" s="135" t="s">
        <v>922</v>
      </c>
    </row>
    <row r="1222" spans="1:4" x14ac:dyDescent="0.15">
      <c r="A1222" s="135" t="s">
        <v>306</v>
      </c>
      <c r="B1222" s="135" t="s">
        <v>307</v>
      </c>
      <c r="C1222" s="135" t="s">
        <v>95</v>
      </c>
      <c r="D1222" s="135" t="s">
        <v>922</v>
      </c>
    </row>
    <row r="1223" spans="1:4" x14ac:dyDescent="0.15">
      <c r="A1223" s="135" t="s">
        <v>855</v>
      </c>
      <c r="B1223" s="135" t="s">
        <v>856</v>
      </c>
      <c r="C1223" s="135" t="s">
        <v>95</v>
      </c>
      <c r="D1223" s="135" t="s">
        <v>1945</v>
      </c>
    </row>
    <row r="1224" spans="1:4" x14ac:dyDescent="0.15">
      <c r="A1224" s="135"/>
      <c r="B1224" s="135"/>
      <c r="C1224" s="135"/>
      <c r="D1224" s="135" t="s">
        <v>922</v>
      </c>
    </row>
    <row r="1225" spans="1:4" x14ac:dyDescent="0.15">
      <c r="A1225" s="135" t="s">
        <v>857</v>
      </c>
      <c r="B1225" s="135" t="s">
        <v>858</v>
      </c>
      <c r="C1225" s="135" t="s">
        <v>95</v>
      </c>
      <c r="D1225" s="135" t="s">
        <v>1951</v>
      </c>
    </row>
    <row r="1226" spans="1:4" x14ac:dyDescent="0.15">
      <c r="A1226" s="135"/>
      <c r="B1226" s="135"/>
      <c r="C1226" s="135"/>
      <c r="D1226" s="135" t="s">
        <v>1944</v>
      </c>
    </row>
    <row r="1227" spans="1:4" x14ac:dyDescent="0.15">
      <c r="A1227" s="135"/>
      <c r="B1227" s="136"/>
      <c r="C1227" s="136"/>
      <c r="D1227" s="136" t="s">
        <v>922</v>
      </c>
    </row>
    <row r="1228" spans="1:4" x14ac:dyDescent="0.15">
      <c r="A1228" s="135" t="s">
        <v>1280</v>
      </c>
      <c r="B1228" s="135" t="s">
        <v>1822</v>
      </c>
      <c r="C1228" s="135" t="s">
        <v>95</v>
      </c>
      <c r="D1228" s="135" t="s">
        <v>1945</v>
      </c>
    </row>
    <row r="1229" spans="1:4" x14ac:dyDescent="0.15">
      <c r="A1229" s="135"/>
      <c r="B1229" s="135"/>
      <c r="C1229" s="135"/>
      <c r="D1229" s="135" t="s">
        <v>922</v>
      </c>
    </row>
    <row r="1230" spans="1:4" x14ac:dyDescent="0.15">
      <c r="A1230" s="135" t="s">
        <v>859</v>
      </c>
      <c r="B1230" s="135" t="s">
        <v>860</v>
      </c>
      <c r="C1230" s="135" t="s">
        <v>95</v>
      </c>
      <c r="D1230" s="135" t="s">
        <v>959</v>
      </c>
    </row>
    <row r="1231" spans="1:4" x14ac:dyDescent="0.15">
      <c r="A1231" s="135"/>
      <c r="B1231" s="135"/>
      <c r="C1231" s="135"/>
      <c r="D1231" s="135" t="s">
        <v>1945</v>
      </c>
    </row>
    <row r="1232" spans="1:4" x14ac:dyDescent="0.15">
      <c r="A1232" s="135"/>
      <c r="B1232" s="135"/>
      <c r="C1232" s="135"/>
      <c r="D1232" s="135" t="s">
        <v>922</v>
      </c>
    </row>
    <row r="1233" spans="1:4" x14ac:dyDescent="0.15">
      <c r="A1233" s="135" t="s">
        <v>861</v>
      </c>
      <c r="B1233" s="135" t="s">
        <v>862</v>
      </c>
      <c r="C1233" s="135" t="s">
        <v>95</v>
      </c>
      <c r="D1233" s="135" t="s">
        <v>959</v>
      </c>
    </row>
    <row r="1234" spans="1:4" x14ac:dyDescent="0.15">
      <c r="A1234" s="135"/>
      <c r="B1234" s="135"/>
      <c r="C1234" s="135"/>
      <c r="D1234" s="135" t="s">
        <v>1945</v>
      </c>
    </row>
    <row r="1235" spans="1:4" x14ac:dyDescent="0.15">
      <c r="A1235" s="135"/>
      <c r="B1235" s="135"/>
      <c r="C1235" s="135"/>
      <c r="D1235" s="135" t="s">
        <v>922</v>
      </c>
    </row>
    <row r="1236" spans="1:4" x14ac:dyDescent="0.15">
      <c r="A1236" s="135" t="s">
        <v>863</v>
      </c>
      <c r="B1236" s="135" t="s">
        <v>864</v>
      </c>
      <c r="C1236" s="135" t="s">
        <v>95</v>
      </c>
      <c r="D1236" s="135" t="s">
        <v>959</v>
      </c>
    </row>
    <row r="1237" spans="1:4" x14ac:dyDescent="0.15">
      <c r="A1237" s="135"/>
      <c r="B1237" s="135"/>
      <c r="C1237" s="135"/>
      <c r="D1237" s="135" t="s">
        <v>1945</v>
      </c>
    </row>
    <row r="1238" spans="1:4" x14ac:dyDescent="0.15">
      <c r="A1238" s="135"/>
      <c r="B1238" s="135"/>
      <c r="C1238" s="135"/>
      <c r="D1238" s="135" t="s">
        <v>922</v>
      </c>
    </row>
    <row r="1239" spans="1:4" x14ac:dyDescent="0.15">
      <c r="A1239" s="135" t="s">
        <v>865</v>
      </c>
      <c r="B1239" s="135" t="s">
        <v>866</v>
      </c>
      <c r="C1239" s="135" t="s">
        <v>95</v>
      </c>
      <c r="D1239" s="135" t="s">
        <v>959</v>
      </c>
    </row>
    <row r="1240" spans="1:4" x14ac:dyDescent="0.15">
      <c r="A1240" s="135"/>
      <c r="B1240" s="135"/>
      <c r="C1240" s="135"/>
      <c r="D1240" s="135" t="s">
        <v>922</v>
      </c>
    </row>
    <row r="1241" spans="1:4" x14ac:dyDescent="0.15">
      <c r="A1241" s="135" t="s">
        <v>834</v>
      </c>
      <c r="B1241" s="135" t="s">
        <v>835</v>
      </c>
      <c r="C1241" s="135" t="s">
        <v>95</v>
      </c>
      <c r="D1241" s="135" t="s">
        <v>922</v>
      </c>
    </row>
    <row r="1242" spans="1:4" x14ac:dyDescent="0.15">
      <c r="A1242" s="135" t="s">
        <v>867</v>
      </c>
      <c r="B1242" s="135" t="s">
        <v>868</v>
      </c>
      <c r="C1242" s="135" t="s">
        <v>95</v>
      </c>
      <c r="D1242" s="135" t="s">
        <v>922</v>
      </c>
    </row>
    <row r="1243" spans="1:4" x14ac:dyDescent="0.15">
      <c r="A1243" s="135" t="s">
        <v>869</v>
      </c>
      <c r="B1243" s="135" t="s">
        <v>870</v>
      </c>
      <c r="C1243" s="135" t="s">
        <v>95</v>
      </c>
      <c r="D1243" s="135" t="s">
        <v>1951</v>
      </c>
    </row>
    <row r="1244" spans="1:4" x14ac:dyDescent="0.15">
      <c r="A1244" s="135"/>
      <c r="B1244" s="135"/>
      <c r="C1244" s="135"/>
      <c r="D1244" s="135" t="s">
        <v>959</v>
      </c>
    </row>
    <row r="1245" spans="1:4" x14ac:dyDescent="0.15">
      <c r="A1245" s="135"/>
      <c r="B1245" s="135"/>
      <c r="C1245" s="135"/>
      <c r="D1245" s="135" t="s">
        <v>1944</v>
      </c>
    </row>
    <row r="1246" spans="1:4" x14ac:dyDescent="0.15">
      <c r="A1246" s="135"/>
      <c r="B1246" s="135"/>
      <c r="C1246" s="135"/>
      <c r="D1246" s="135" t="s">
        <v>1945</v>
      </c>
    </row>
    <row r="1247" spans="1:4" x14ac:dyDescent="0.15">
      <c r="A1247" s="135" t="s">
        <v>893</v>
      </c>
      <c r="B1247" s="135" t="s">
        <v>894</v>
      </c>
      <c r="C1247" s="135" t="s">
        <v>95</v>
      </c>
      <c r="D1247" s="135" t="s">
        <v>959</v>
      </c>
    </row>
    <row r="1248" spans="1:4" x14ac:dyDescent="0.15">
      <c r="A1248" s="135"/>
      <c r="B1248" s="135"/>
      <c r="C1248" s="135"/>
      <c r="D1248" s="135" t="s">
        <v>1945</v>
      </c>
    </row>
    <row r="1249" spans="1:4" x14ac:dyDescent="0.15">
      <c r="A1249" s="135"/>
      <c r="B1249" s="135"/>
      <c r="C1249" s="135"/>
      <c r="D1249" s="135" t="s">
        <v>922</v>
      </c>
    </row>
    <row r="1250" spans="1:4" x14ac:dyDescent="0.15">
      <c r="A1250" s="135" t="s">
        <v>1229</v>
      </c>
      <c r="B1250" s="135" t="s">
        <v>1823</v>
      </c>
      <c r="C1250" s="135" t="s">
        <v>95</v>
      </c>
      <c r="D1250" s="135" t="s">
        <v>1945</v>
      </c>
    </row>
    <row r="1251" spans="1:4" x14ac:dyDescent="0.15">
      <c r="A1251" s="135"/>
      <c r="B1251" s="135"/>
      <c r="C1251" s="135"/>
      <c r="D1251" s="135" t="s">
        <v>922</v>
      </c>
    </row>
    <row r="1252" spans="1:4" x14ac:dyDescent="0.15">
      <c r="A1252" s="135" t="s">
        <v>1816</v>
      </c>
      <c r="B1252" s="135" t="s">
        <v>1824</v>
      </c>
      <c r="C1252" s="135" t="s">
        <v>95</v>
      </c>
      <c r="D1252" s="135" t="s">
        <v>922</v>
      </c>
    </row>
    <row r="1253" spans="1:4" x14ac:dyDescent="0.15">
      <c r="A1253" s="135" t="s">
        <v>896</v>
      </c>
      <c r="B1253" s="135" t="s">
        <v>897</v>
      </c>
      <c r="C1253" s="135" t="s">
        <v>95</v>
      </c>
      <c r="D1253" s="135" t="s">
        <v>1951</v>
      </c>
    </row>
    <row r="1254" spans="1:4" x14ac:dyDescent="0.15">
      <c r="A1254" s="135"/>
      <c r="B1254" s="136"/>
      <c r="C1254" s="135"/>
      <c r="D1254" s="135" t="s">
        <v>959</v>
      </c>
    </row>
    <row r="1255" spans="1:4" x14ac:dyDescent="0.15">
      <c r="A1255" s="135"/>
      <c r="B1255" s="142"/>
      <c r="C1255" s="135"/>
      <c r="D1255" s="135" t="s">
        <v>1944</v>
      </c>
    </row>
    <row r="1256" spans="1:4" x14ac:dyDescent="0.15">
      <c r="A1256" s="135"/>
      <c r="B1256" s="135"/>
      <c r="C1256" s="135"/>
      <c r="D1256" s="135" t="s">
        <v>1945</v>
      </c>
    </row>
    <row r="1257" spans="1:4" x14ac:dyDescent="0.15">
      <c r="A1257" s="135"/>
      <c r="B1257" s="135"/>
      <c r="C1257" s="135"/>
      <c r="D1257" s="135" t="s">
        <v>922</v>
      </c>
    </row>
    <row r="1258" spans="1:4" x14ac:dyDescent="0.15">
      <c r="A1258" s="135" t="s">
        <v>836</v>
      </c>
      <c r="B1258" s="135" t="s">
        <v>837</v>
      </c>
      <c r="C1258" s="135" t="s">
        <v>95</v>
      </c>
      <c r="D1258" s="135" t="s">
        <v>922</v>
      </c>
    </row>
    <row r="1259" spans="1:4" x14ac:dyDescent="0.15">
      <c r="A1259" s="135" t="s">
        <v>898</v>
      </c>
      <c r="B1259" s="135" t="s">
        <v>899</v>
      </c>
      <c r="C1259" s="135" t="s">
        <v>95</v>
      </c>
      <c r="D1259" s="135" t="s">
        <v>1951</v>
      </c>
    </row>
    <row r="1260" spans="1:4" x14ac:dyDescent="0.15">
      <c r="A1260" s="135"/>
      <c r="B1260" s="135"/>
      <c r="C1260" s="135"/>
      <c r="D1260" s="135" t="s">
        <v>959</v>
      </c>
    </row>
    <row r="1261" spans="1:4" x14ac:dyDescent="0.15">
      <c r="A1261" s="135"/>
      <c r="B1261" s="135"/>
      <c r="C1261" s="135"/>
      <c r="D1261" s="135" t="s">
        <v>1944</v>
      </c>
    </row>
    <row r="1262" spans="1:4" x14ac:dyDescent="0.15">
      <c r="A1262" s="135"/>
      <c r="B1262" s="135"/>
      <c r="C1262" s="135"/>
      <c r="D1262" s="135" t="s">
        <v>1945</v>
      </c>
    </row>
    <row r="1263" spans="1:4" x14ac:dyDescent="0.15">
      <c r="A1263" s="135"/>
      <c r="B1263" s="135"/>
      <c r="C1263" s="135"/>
      <c r="D1263" s="135" t="s">
        <v>922</v>
      </c>
    </row>
    <row r="1264" spans="1:4" x14ac:dyDescent="0.15">
      <c r="A1264" s="135" t="s">
        <v>1120</v>
      </c>
      <c r="B1264" s="135" t="s">
        <v>1133</v>
      </c>
      <c r="C1264" s="135" t="s">
        <v>95</v>
      </c>
      <c r="D1264" s="135" t="s">
        <v>922</v>
      </c>
    </row>
    <row r="1265" spans="1:4" x14ac:dyDescent="0.15">
      <c r="A1265" s="135" t="s">
        <v>1121</v>
      </c>
      <c r="B1265" s="135" t="s">
        <v>1134</v>
      </c>
      <c r="C1265" s="135" t="s">
        <v>95</v>
      </c>
      <c r="D1265" s="135" t="s">
        <v>922</v>
      </c>
    </row>
    <row r="1266" spans="1:4" x14ac:dyDescent="0.15">
      <c r="A1266" s="135" t="s">
        <v>1122</v>
      </c>
      <c r="B1266" s="135" t="s">
        <v>1135</v>
      </c>
      <c r="C1266" s="135" t="s">
        <v>95</v>
      </c>
      <c r="D1266" s="135" t="s">
        <v>922</v>
      </c>
    </row>
    <row r="1267" spans="1:4" x14ac:dyDescent="0.15">
      <c r="A1267" s="135" t="s">
        <v>1123</v>
      </c>
      <c r="B1267" s="135" t="s">
        <v>1136</v>
      </c>
      <c r="C1267" s="135" t="s">
        <v>95</v>
      </c>
      <c r="D1267" s="135" t="s">
        <v>922</v>
      </c>
    </row>
    <row r="1268" spans="1:4" x14ac:dyDescent="0.15">
      <c r="A1268" s="135" t="s">
        <v>1124</v>
      </c>
      <c r="B1268" s="135" t="s">
        <v>1137</v>
      </c>
      <c r="C1268" s="135" t="s">
        <v>95</v>
      </c>
      <c r="D1268" s="135" t="s">
        <v>922</v>
      </c>
    </row>
    <row r="1269" spans="1:4" x14ac:dyDescent="0.15">
      <c r="A1269" s="135" t="s">
        <v>1125</v>
      </c>
      <c r="B1269" s="135" t="s">
        <v>1138</v>
      </c>
      <c r="C1269" s="135" t="s">
        <v>95</v>
      </c>
      <c r="D1269" s="135" t="s">
        <v>922</v>
      </c>
    </row>
    <row r="1270" spans="1:4" x14ac:dyDescent="0.15">
      <c r="A1270" s="135" t="s">
        <v>1111</v>
      </c>
      <c r="B1270" s="135" t="s">
        <v>1112</v>
      </c>
      <c r="C1270" s="135" t="s">
        <v>95</v>
      </c>
      <c r="D1270" s="135" t="s">
        <v>922</v>
      </c>
    </row>
    <row r="1271" spans="1:4" x14ac:dyDescent="0.15">
      <c r="A1271" s="135" t="s">
        <v>1126</v>
      </c>
      <c r="B1271" s="135" t="s">
        <v>1139</v>
      </c>
      <c r="C1271" s="135" t="s">
        <v>95</v>
      </c>
      <c r="D1271" s="135" t="s">
        <v>922</v>
      </c>
    </row>
    <row r="1272" spans="1:4" x14ac:dyDescent="0.15">
      <c r="A1272" s="135" t="s">
        <v>838</v>
      </c>
      <c r="B1272" s="135" t="s">
        <v>839</v>
      </c>
      <c r="C1272" s="135" t="s">
        <v>95</v>
      </c>
      <c r="D1272" s="135" t="s">
        <v>922</v>
      </c>
    </row>
    <row r="1273" spans="1:4" x14ac:dyDescent="0.15">
      <c r="A1273" s="135" t="s">
        <v>1106</v>
      </c>
      <c r="B1273" s="135" t="s">
        <v>1107</v>
      </c>
      <c r="C1273" s="135" t="s">
        <v>95</v>
      </c>
      <c r="D1273" s="135" t="s">
        <v>922</v>
      </c>
    </row>
    <row r="1274" spans="1:4" x14ac:dyDescent="0.15">
      <c r="A1274" s="135" t="s">
        <v>1119</v>
      </c>
      <c r="B1274" s="135" t="s">
        <v>1132</v>
      </c>
      <c r="C1274" s="135" t="s">
        <v>95</v>
      </c>
      <c r="D1274" s="135" t="s">
        <v>922</v>
      </c>
    </row>
    <row r="1275" spans="1:4" x14ac:dyDescent="0.15">
      <c r="A1275" s="135" t="s">
        <v>1222</v>
      </c>
      <c r="B1275" s="135" t="s">
        <v>895</v>
      </c>
      <c r="C1275" s="135" t="s">
        <v>95</v>
      </c>
      <c r="D1275" s="135" t="s">
        <v>959</v>
      </c>
    </row>
    <row r="1276" spans="1:4" x14ac:dyDescent="0.15">
      <c r="A1276" s="135"/>
      <c r="B1276" s="135"/>
      <c r="C1276" s="135"/>
      <c r="D1276" s="135" t="s">
        <v>1944</v>
      </c>
    </row>
    <row r="1277" spans="1:4" x14ac:dyDescent="0.15">
      <c r="A1277" s="135"/>
      <c r="B1277" s="135"/>
      <c r="C1277" s="135"/>
      <c r="D1277" s="135" t="s">
        <v>1947</v>
      </c>
    </row>
    <row r="1278" spans="1:4" x14ac:dyDescent="0.15">
      <c r="A1278" s="135"/>
      <c r="B1278" s="135"/>
      <c r="C1278" s="135"/>
      <c r="D1278" s="135" t="s">
        <v>1945</v>
      </c>
    </row>
    <row r="1279" spans="1:4" x14ac:dyDescent="0.15">
      <c r="A1279" s="135"/>
      <c r="B1279" s="135"/>
      <c r="C1279" s="135"/>
      <c r="D1279" s="135" t="s">
        <v>1948</v>
      </c>
    </row>
    <row r="1280" spans="1:4" x14ac:dyDescent="0.15">
      <c r="A1280" s="135"/>
      <c r="B1280" s="135"/>
      <c r="C1280" s="135"/>
      <c r="D1280" s="135" t="s">
        <v>922</v>
      </c>
    </row>
    <row r="1281" spans="1:4" x14ac:dyDescent="0.15">
      <c r="A1281" s="135" t="s">
        <v>900</v>
      </c>
      <c r="B1281" s="135" t="s">
        <v>901</v>
      </c>
      <c r="C1281" s="135" t="s">
        <v>95</v>
      </c>
      <c r="D1281" s="135" t="s">
        <v>922</v>
      </c>
    </row>
    <row r="1282" spans="1:4" x14ac:dyDescent="0.15">
      <c r="A1282" s="135" t="s">
        <v>1815</v>
      </c>
      <c r="B1282" s="135" t="s">
        <v>1368</v>
      </c>
      <c r="C1282" s="135" t="s">
        <v>95</v>
      </c>
      <c r="D1282" s="135" t="s">
        <v>1944</v>
      </c>
    </row>
    <row r="1283" spans="1:4" x14ac:dyDescent="0.15">
      <c r="A1283" s="135"/>
      <c r="B1283" s="135"/>
      <c r="C1283" s="135"/>
      <c r="D1283" s="135" t="s">
        <v>922</v>
      </c>
    </row>
    <row r="1284" spans="1:4" x14ac:dyDescent="0.15">
      <c r="A1284" s="135" t="s">
        <v>1223</v>
      </c>
      <c r="B1284" s="135" t="s">
        <v>1029</v>
      </c>
      <c r="C1284" s="135" t="s">
        <v>95</v>
      </c>
      <c r="D1284" s="135" t="s">
        <v>922</v>
      </c>
    </row>
    <row r="1285" spans="1:4" x14ac:dyDescent="0.15">
      <c r="A1285" s="135" t="s">
        <v>1830</v>
      </c>
      <c r="B1285" s="135" t="s">
        <v>508</v>
      </c>
      <c r="C1285" s="135" t="s">
        <v>95</v>
      </c>
      <c r="D1285" s="135" t="s">
        <v>1951</v>
      </c>
    </row>
    <row r="1286" spans="1:4" x14ac:dyDescent="0.15">
      <c r="A1286" s="135"/>
      <c r="B1286" s="135"/>
      <c r="C1286" s="135"/>
      <c r="D1286" s="135" t="s">
        <v>959</v>
      </c>
    </row>
    <row r="1287" spans="1:4" x14ac:dyDescent="0.15">
      <c r="A1287" s="135"/>
      <c r="B1287" s="135"/>
      <c r="C1287" s="135"/>
      <c r="D1287" s="135" t="s">
        <v>1944</v>
      </c>
    </row>
    <row r="1288" spans="1:4" x14ac:dyDescent="0.15">
      <c r="A1288" s="135"/>
      <c r="B1288" s="135"/>
      <c r="C1288" s="135"/>
      <c r="D1288" s="135" t="s">
        <v>1945</v>
      </c>
    </row>
    <row r="1289" spans="1:4" x14ac:dyDescent="0.15">
      <c r="A1289" s="135"/>
      <c r="B1289" s="136"/>
      <c r="C1289" s="136"/>
      <c r="D1289" s="136" t="s">
        <v>922</v>
      </c>
    </row>
    <row r="1290" spans="1:4" x14ac:dyDescent="0.15">
      <c r="A1290" s="135" t="s">
        <v>153</v>
      </c>
      <c r="B1290" s="135" t="s">
        <v>154</v>
      </c>
      <c r="C1290" s="135" t="s">
        <v>95</v>
      </c>
      <c r="D1290" s="135" t="s">
        <v>1944</v>
      </c>
    </row>
    <row r="1291" spans="1:4" x14ac:dyDescent="0.15">
      <c r="A1291" s="135"/>
      <c r="B1291" s="135"/>
      <c r="C1291" s="135"/>
      <c r="D1291" s="135" t="s">
        <v>1948</v>
      </c>
    </row>
    <row r="1292" spans="1:4" x14ac:dyDescent="0.15">
      <c r="A1292" s="135"/>
      <c r="B1292" s="135"/>
      <c r="C1292" s="135"/>
      <c r="D1292" s="135" t="s">
        <v>922</v>
      </c>
    </row>
    <row r="1293" spans="1:4" x14ac:dyDescent="0.15">
      <c r="A1293" s="135" t="s">
        <v>155</v>
      </c>
      <c r="B1293" s="135" t="s">
        <v>156</v>
      </c>
      <c r="C1293" s="135" t="s">
        <v>95</v>
      </c>
      <c r="D1293" s="135" t="s">
        <v>922</v>
      </c>
    </row>
    <row r="1294" spans="1:4" x14ac:dyDescent="0.15">
      <c r="A1294" s="135" t="s">
        <v>157</v>
      </c>
      <c r="B1294" s="135" t="s">
        <v>158</v>
      </c>
      <c r="C1294" s="135" t="s">
        <v>95</v>
      </c>
      <c r="D1294" s="135" t="s">
        <v>922</v>
      </c>
    </row>
    <row r="1295" spans="1:4" x14ac:dyDescent="0.15">
      <c r="A1295" s="135" t="s">
        <v>429</v>
      </c>
      <c r="B1295" s="135" t="s">
        <v>509</v>
      </c>
      <c r="C1295" s="135" t="s">
        <v>95</v>
      </c>
      <c r="D1295" s="135" t="s">
        <v>1945</v>
      </c>
    </row>
    <row r="1296" spans="1:4" x14ac:dyDescent="0.15">
      <c r="A1296" s="135"/>
      <c r="B1296" s="135"/>
      <c r="C1296" s="135"/>
      <c r="D1296" s="135" t="s">
        <v>922</v>
      </c>
    </row>
    <row r="1297" spans="1:4" x14ac:dyDescent="0.15">
      <c r="A1297" s="135" t="s">
        <v>1521</v>
      </c>
      <c r="B1297" s="135" t="s">
        <v>1681</v>
      </c>
      <c r="C1297" s="135" t="s">
        <v>95</v>
      </c>
      <c r="D1297" s="135" t="s">
        <v>959</v>
      </c>
    </row>
    <row r="1298" spans="1:4" x14ac:dyDescent="0.15">
      <c r="A1298" s="135"/>
      <c r="B1298" s="135"/>
      <c r="C1298" s="135"/>
      <c r="D1298" s="135" t="s">
        <v>1944</v>
      </c>
    </row>
    <row r="1299" spans="1:4" x14ac:dyDescent="0.15">
      <c r="A1299" s="135"/>
      <c r="B1299" s="135"/>
      <c r="C1299" s="135"/>
      <c r="D1299" s="135" t="s">
        <v>924</v>
      </c>
    </row>
    <row r="1300" spans="1:4" x14ac:dyDescent="0.15">
      <c r="A1300" s="135"/>
      <c r="B1300" s="135"/>
      <c r="C1300" s="135"/>
      <c r="D1300" s="135" t="s">
        <v>922</v>
      </c>
    </row>
    <row r="1301" spans="1:4" x14ac:dyDescent="0.15">
      <c r="A1301" s="135" t="s">
        <v>1016</v>
      </c>
      <c r="B1301" s="135" t="s">
        <v>1017</v>
      </c>
      <c r="C1301" s="135" t="s">
        <v>95</v>
      </c>
      <c r="D1301" s="135" t="s">
        <v>922</v>
      </c>
    </row>
    <row r="1302" spans="1:4" x14ac:dyDescent="0.15">
      <c r="A1302" s="135" t="s">
        <v>1522</v>
      </c>
      <c r="B1302" s="135" t="s">
        <v>1682</v>
      </c>
      <c r="C1302" s="135" t="s">
        <v>95</v>
      </c>
      <c r="D1302" s="135" t="s">
        <v>1951</v>
      </c>
    </row>
    <row r="1303" spans="1:4" x14ac:dyDescent="0.15">
      <c r="A1303" s="135"/>
      <c r="B1303" s="135"/>
      <c r="C1303" s="135"/>
      <c r="D1303" s="135" t="s">
        <v>959</v>
      </c>
    </row>
    <row r="1304" spans="1:4" x14ac:dyDescent="0.15">
      <c r="A1304" s="135"/>
      <c r="B1304" s="135"/>
      <c r="C1304" s="135"/>
      <c r="D1304" s="135" t="s">
        <v>1944</v>
      </c>
    </row>
    <row r="1305" spans="1:4" x14ac:dyDescent="0.15">
      <c r="A1305" s="135"/>
      <c r="B1305" s="135"/>
      <c r="C1305" s="135"/>
      <c r="D1305" s="135" t="s">
        <v>924</v>
      </c>
    </row>
    <row r="1306" spans="1:4" x14ac:dyDescent="0.15">
      <c r="A1306" s="135"/>
      <c r="B1306" s="135"/>
      <c r="C1306" s="135"/>
      <c r="D1306" s="135" t="s">
        <v>922</v>
      </c>
    </row>
    <row r="1307" spans="1:4" x14ac:dyDescent="0.15">
      <c r="A1307" s="135" t="s">
        <v>1014</v>
      </c>
      <c r="B1307" s="135" t="s">
        <v>1015</v>
      </c>
      <c r="C1307" s="135" t="s">
        <v>95</v>
      </c>
      <c r="D1307" s="135" t="s">
        <v>922</v>
      </c>
    </row>
    <row r="1308" spans="1:4" x14ac:dyDescent="0.15">
      <c r="A1308" s="135" t="s">
        <v>1523</v>
      </c>
      <c r="B1308" s="135" t="s">
        <v>1683</v>
      </c>
      <c r="C1308" s="135" t="s">
        <v>95</v>
      </c>
      <c r="D1308" s="135" t="s">
        <v>959</v>
      </c>
    </row>
    <row r="1309" spans="1:4" x14ac:dyDescent="0.15">
      <c r="A1309" s="135"/>
      <c r="B1309" s="135"/>
      <c r="C1309" s="135"/>
      <c r="D1309" s="135" t="s">
        <v>1944</v>
      </c>
    </row>
    <row r="1310" spans="1:4" x14ac:dyDescent="0.15">
      <c r="A1310" s="135"/>
      <c r="B1310" s="135"/>
      <c r="C1310" s="135"/>
      <c r="D1310" s="135" t="s">
        <v>922</v>
      </c>
    </row>
    <row r="1311" spans="1:4" x14ac:dyDescent="0.15">
      <c r="A1311" s="135" t="s">
        <v>1006</v>
      </c>
      <c r="B1311" s="135" t="s">
        <v>1007</v>
      </c>
      <c r="C1311" s="135" t="s">
        <v>95</v>
      </c>
      <c r="D1311" s="135" t="s">
        <v>922</v>
      </c>
    </row>
    <row r="1312" spans="1:4" x14ac:dyDescent="0.15">
      <c r="A1312" s="135" t="s">
        <v>1524</v>
      </c>
      <c r="B1312" s="135" t="s">
        <v>1684</v>
      </c>
      <c r="C1312" s="135" t="s">
        <v>95</v>
      </c>
      <c r="D1312" s="135" t="s">
        <v>959</v>
      </c>
    </row>
    <row r="1313" spans="1:4" x14ac:dyDescent="0.15">
      <c r="A1313" s="135"/>
      <c r="B1313" s="135"/>
      <c r="C1313" s="135"/>
      <c r="D1313" s="135" t="s">
        <v>1944</v>
      </c>
    </row>
    <row r="1314" spans="1:4" x14ac:dyDescent="0.15">
      <c r="A1314" s="135"/>
      <c r="B1314" s="135"/>
      <c r="C1314" s="135"/>
      <c r="D1314" s="135" t="s">
        <v>922</v>
      </c>
    </row>
    <row r="1315" spans="1:4" x14ac:dyDescent="0.15">
      <c r="A1315" s="135" t="s">
        <v>1525</v>
      </c>
      <c r="B1315" s="135" t="s">
        <v>1685</v>
      </c>
      <c r="C1315" s="135" t="s">
        <v>95</v>
      </c>
      <c r="D1315" s="135" t="s">
        <v>959</v>
      </c>
    </row>
    <row r="1316" spans="1:4" x14ac:dyDescent="0.15">
      <c r="A1316" s="135"/>
      <c r="B1316" s="135"/>
      <c r="C1316" s="135"/>
      <c r="D1316" s="135" t="s">
        <v>1944</v>
      </c>
    </row>
    <row r="1317" spans="1:4" x14ac:dyDescent="0.15">
      <c r="A1317" s="135"/>
      <c r="B1317" s="135"/>
      <c r="C1317" s="135"/>
      <c r="D1317" s="135" t="s">
        <v>922</v>
      </c>
    </row>
    <row r="1318" spans="1:4" x14ac:dyDescent="0.15">
      <c r="A1318" s="135" t="s">
        <v>967</v>
      </c>
      <c r="B1318" s="135" t="s">
        <v>1212</v>
      </c>
      <c r="C1318" s="135" t="s">
        <v>95</v>
      </c>
      <c r="D1318" s="135" t="s">
        <v>922</v>
      </c>
    </row>
    <row r="1319" spans="1:4" x14ac:dyDescent="0.15">
      <c r="A1319" s="135" t="s">
        <v>1526</v>
      </c>
      <c r="B1319" s="135" t="s">
        <v>1686</v>
      </c>
      <c r="C1319" s="135" t="s">
        <v>95</v>
      </c>
      <c r="D1319" s="135" t="s">
        <v>959</v>
      </c>
    </row>
    <row r="1320" spans="1:4" x14ac:dyDescent="0.15">
      <c r="A1320" s="135"/>
      <c r="B1320" s="135"/>
      <c r="C1320" s="135"/>
      <c r="D1320" s="135" t="s">
        <v>1944</v>
      </c>
    </row>
    <row r="1321" spans="1:4" x14ac:dyDescent="0.15">
      <c r="A1321" s="135"/>
      <c r="B1321" s="135"/>
      <c r="C1321" s="135"/>
      <c r="D1321" s="135" t="s">
        <v>922</v>
      </c>
    </row>
    <row r="1322" spans="1:4" x14ac:dyDescent="0.15">
      <c r="A1322" s="135" t="s">
        <v>1527</v>
      </c>
      <c r="B1322" s="136" t="s">
        <v>1687</v>
      </c>
      <c r="C1322" s="135" t="s">
        <v>95</v>
      </c>
      <c r="D1322" s="135" t="s">
        <v>959</v>
      </c>
    </row>
    <row r="1323" spans="1:4" x14ac:dyDescent="0.15">
      <c r="A1323" s="135"/>
      <c r="B1323" s="142"/>
      <c r="C1323" s="135"/>
      <c r="D1323" s="135" t="s">
        <v>1944</v>
      </c>
    </row>
    <row r="1324" spans="1:4" x14ac:dyDescent="0.15">
      <c r="A1324" s="135"/>
      <c r="B1324" s="135"/>
      <c r="C1324" s="135"/>
      <c r="D1324" s="135" t="s">
        <v>922</v>
      </c>
    </row>
    <row r="1325" spans="1:4" x14ac:dyDescent="0.15">
      <c r="A1325" s="135" t="s">
        <v>1528</v>
      </c>
      <c r="B1325" s="135" t="s">
        <v>1688</v>
      </c>
      <c r="C1325" s="135" t="s">
        <v>95</v>
      </c>
      <c r="D1325" s="135" t="s">
        <v>959</v>
      </c>
    </row>
    <row r="1326" spans="1:4" x14ac:dyDescent="0.15">
      <c r="A1326" s="135"/>
      <c r="B1326" s="135"/>
      <c r="C1326" s="135"/>
      <c r="D1326" s="135" t="s">
        <v>1944</v>
      </c>
    </row>
    <row r="1327" spans="1:4" x14ac:dyDescent="0.15">
      <c r="A1327" s="135"/>
      <c r="B1327" s="135"/>
      <c r="C1327" s="135"/>
      <c r="D1327" s="135" t="s">
        <v>922</v>
      </c>
    </row>
    <row r="1328" spans="1:4" x14ac:dyDescent="0.15">
      <c r="A1328" s="135" t="s">
        <v>1529</v>
      </c>
      <c r="B1328" s="135" t="s">
        <v>1689</v>
      </c>
      <c r="C1328" s="135" t="s">
        <v>95</v>
      </c>
      <c r="D1328" s="135" t="s">
        <v>959</v>
      </c>
    </row>
    <row r="1329" spans="1:4" x14ac:dyDescent="0.15">
      <c r="A1329" s="135"/>
      <c r="B1329" s="135"/>
      <c r="C1329" s="135"/>
      <c r="D1329" s="135" t="s">
        <v>1944</v>
      </c>
    </row>
    <row r="1330" spans="1:4" x14ac:dyDescent="0.15">
      <c r="A1330" s="135"/>
      <c r="B1330" s="135"/>
      <c r="C1330" s="135"/>
      <c r="D1330" s="135" t="s">
        <v>922</v>
      </c>
    </row>
    <row r="1331" spans="1:4" x14ac:dyDescent="0.15">
      <c r="A1331" s="135" t="s">
        <v>1530</v>
      </c>
      <c r="B1331" s="135" t="s">
        <v>1690</v>
      </c>
      <c r="C1331" s="135" t="s">
        <v>95</v>
      </c>
      <c r="D1331" s="135" t="s">
        <v>1951</v>
      </c>
    </row>
    <row r="1332" spans="1:4" x14ac:dyDescent="0.15">
      <c r="A1332" s="135"/>
      <c r="B1332" s="135"/>
      <c r="C1332" s="135"/>
      <c r="D1332" s="135" t="s">
        <v>959</v>
      </c>
    </row>
    <row r="1333" spans="1:4" x14ac:dyDescent="0.15">
      <c r="A1333" s="135"/>
      <c r="B1333" s="135"/>
      <c r="C1333" s="135"/>
      <c r="D1333" s="135" t="s">
        <v>1944</v>
      </c>
    </row>
    <row r="1334" spans="1:4" x14ac:dyDescent="0.15">
      <c r="A1334" s="135"/>
      <c r="B1334" s="135"/>
      <c r="C1334" s="135"/>
      <c r="D1334" s="135" t="s">
        <v>922</v>
      </c>
    </row>
    <row r="1335" spans="1:4" x14ac:dyDescent="0.15">
      <c r="A1335" s="135" t="s">
        <v>1531</v>
      </c>
      <c r="B1335" s="135" t="s">
        <v>1691</v>
      </c>
      <c r="C1335" s="135" t="s">
        <v>95</v>
      </c>
      <c r="D1335" s="135" t="s">
        <v>959</v>
      </c>
    </row>
    <row r="1336" spans="1:4" x14ac:dyDescent="0.15">
      <c r="A1336" s="135"/>
      <c r="B1336" s="135"/>
      <c r="C1336" s="135"/>
      <c r="D1336" s="135" t="s">
        <v>1944</v>
      </c>
    </row>
    <row r="1337" spans="1:4" x14ac:dyDescent="0.15">
      <c r="A1337" s="135"/>
      <c r="B1337" s="135"/>
      <c r="C1337" s="135"/>
      <c r="D1337" s="135" t="s">
        <v>922</v>
      </c>
    </row>
    <row r="1338" spans="1:4" x14ac:dyDescent="0.15">
      <c r="A1338" s="135" t="s">
        <v>1532</v>
      </c>
      <c r="B1338" s="135" t="s">
        <v>1692</v>
      </c>
      <c r="C1338" s="135" t="s">
        <v>95</v>
      </c>
      <c r="D1338" s="135" t="s">
        <v>1951</v>
      </c>
    </row>
    <row r="1339" spans="1:4" x14ac:dyDescent="0.15">
      <c r="A1339" s="135"/>
      <c r="B1339" s="135"/>
      <c r="C1339" s="135"/>
      <c r="D1339" s="135" t="s">
        <v>959</v>
      </c>
    </row>
    <row r="1340" spans="1:4" x14ac:dyDescent="0.15">
      <c r="A1340" s="135"/>
      <c r="B1340" s="135"/>
      <c r="C1340" s="135"/>
      <c r="D1340" s="135" t="s">
        <v>1944</v>
      </c>
    </row>
    <row r="1341" spans="1:4" x14ac:dyDescent="0.15">
      <c r="A1341" s="135"/>
      <c r="B1341" s="135"/>
      <c r="C1341" s="135"/>
      <c r="D1341" s="135" t="s">
        <v>924</v>
      </c>
    </row>
    <row r="1342" spans="1:4" x14ac:dyDescent="0.15">
      <c r="A1342" s="135"/>
      <c r="B1342" s="135"/>
      <c r="C1342" s="135"/>
      <c r="D1342" s="135" t="s">
        <v>922</v>
      </c>
    </row>
    <row r="1343" spans="1:4" x14ac:dyDescent="0.15">
      <c r="A1343" s="135" t="s">
        <v>1008</v>
      </c>
      <c r="B1343" s="135" t="s">
        <v>1009</v>
      </c>
      <c r="C1343" s="135" t="s">
        <v>95</v>
      </c>
      <c r="D1343" s="135" t="s">
        <v>922</v>
      </c>
    </row>
    <row r="1344" spans="1:4" x14ac:dyDescent="0.15">
      <c r="A1344" s="135" t="s">
        <v>1533</v>
      </c>
      <c r="B1344" s="135" t="s">
        <v>1693</v>
      </c>
      <c r="C1344" s="135" t="s">
        <v>95</v>
      </c>
      <c r="D1344" s="135" t="s">
        <v>959</v>
      </c>
    </row>
    <row r="1345" spans="1:4" x14ac:dyDescent="0.15">
      <c r="A1345" s="135"/>
      <c r="B1345" s="135"/>
      <c r="C1345" s="135"/>
      <c r="D1345" s="135" t="s">
        <v>1944</v>
      </c>
    </row>
    <row r="1346" spans="1:4" x14ac:dyDescent="0.15">
      <c r="A1346" s="135"/>
      <c r="B1346" s="135"/>
      <c r="C1346" s="135"/>
      <c r="D1346" s="135" t="s">
        <v>922</v>
      </c>
    </row>
    <row r="1347" spans="1:4" x14ac:dyDescent="0.15">
      <c r="A1347" s="135" t="s">
        <v>1534</v>
      </c>
      <c r="B1347" s="135" t="s">
        <v>1694</v>
      </c>
      <c r="C1347" s="135" t="s">
        <v>95</v>
      </c>
      <c r="D1347" s="135" t="s">
        <v>959</v>
      </c>
    </row>
    <row r="1348" spans="1:4" x14ac:dyDescent="0.15">
      <c r="A1348" s="135"/>
      <c r="B1348" s="135"/>
      <c r="C1348" s="135"/>
      <c r="D1348" s="135" t="s">
        <v>1944</v>
      </c>
    </row>
    <row r="1349" spans="1:4" x14ac:dyDescent="0.15">
      <c r="A1349" s="135"/>
      <c r="B1349" s="135"/>
      <c r="C1349" s="135"/>
      <c r="D1349" s="135" t="s">
        <v>922</v>
      </c>
    </row>
    <row r="1350" spans="1:4" x14ac:dyDescent="0.15">
      <c r="A1350" s="135" t="s">
        <v>1535</v>
      </c>
      <c r="B1350" s="135" t="s">
        <v>1695</v>
      </c>
      <c r="C1350" s="135" t="s">
        <v>95</v>
      </c>
      <c r="D1350" s="135" t="s">
        <v>959</v>
      </c>
    </row>
    <row r="1351" spans="1:4" x14ac:dyDescent="0.15">
      <c r="A1351" s="135"/>
      <c r="B1351" s="135"/>
      <c r="C1351" s="135"/>
      <c r="D1351" s="135" t="s">
        <v>1944</v>
      </c>
    </row>
    <row r="1352" spans="1:4" x14ac:dyDescent="0.15">
      <c r="A1352" s="135"/>
      <c r="B1352" s="135"/>
      <c r="C1352" s="135"/>
      <c r="D1352" s="135" t="s">
        <v>922</v>
      </c>
    </row>
    <row r="1353" spans="1:4" x14ac:dyDescent="0.15">
      <c r="A1353" s="135" t="s">
        <v>1536</v>
      </c>
      <c r="B1353" s="135" t="s">
        <v>1696</v>
      </c>
      <c r="C1353" s="135" t="s">
        <v>95</v>
      </c>
      <c r="D1353" s="135" t="s">
        <v>959</v>
      </c>
    </row>
    <row r="1354" spans="1:4" x14ac:dyDescent="0.15">
      <c r="A1354" s="135"/>
      <c r="B1354" s="135"/>
      <c r="C1354" s="135"/>
      <c r="D1354" s="135" t="s">
        <v>1944</v>
      </c>
    </row>
    <row r="1355" spans="1:4" x14ac:dyDescent="0.15">
      <c r="A1355" s="135"/>
      <c r="B1355" s="135"/>
      <c r="C1355" s="135"/>
      <c r="D1355" s="135" t="s">
        <v>922</v>
      </c>
    </row>
    <row r="1356" spans="1:4" x14ac:dyDescent="0.15">
      <c r="A1356" s="135" t="s">
        <v>1537</v>
      </c>
      <c r="B1356" s="135" t="s">
        <v>1697</v>
      </c>
      <c r="C1356" s="135" t="s">
        <v>95</v>
      </c>
      <c r="D1356" s="135" t="s">
        <v>959</v>
      </c>
    </row>
    <row r="1357" spans="1:4" x14ac:dyDescent="0.15">
      <c r="A1357" s="135"/>
      <c r="B1357" s="136"/>
      <c r="C1357" s="136"/>
      <c r="D1357" s="136" t="s">
        <v>1944</v>
      </c>
    </row>
    <row r="1358" spans="1:4" x14ac:dyDescent="0.15">
      <c r="A1358" s="135"/>
      <c r="B1358" s="135"/>
      <c r="C1358" s="135"/>
      <c r="D1358" s="135" t="s">
        <v>922</v>
      </c>
    </row>
    <row r="1359" spans="1:4" x14ac:dyDescent="0.15">
      <c r="A1359" s="135" t="s">
        <v>1538</v>
      </c>
      <c r="B1359" s="135" t="s">
        <v>1698</v>
      </c>
      <c r="C1359" s="135" t="s">
        <v>95</v>
      </c>
      <c r="D1359" s="135" t="s">
        <v>959</v>
      </c>
    </row>
    <row r="1360" spans="1:4" x14ac:dyDescent="0.15">
      <c r="A1360" s="135"/>
      <c r="B1360" s="135"/>
      <c r="C1360" s="135"/>
      <c r="D1360" s="135" t="s">
        <v>1944</v>
      </c>
    </row>
    <row r="1361" spans="1:4" x14ac:dyDescent="0.15">
      <c r="A1361" s="135"/>
      <c r="B1361" s="135"/>
      <c r="C1361" s="135"/>
      <c r="D1361" s="135" t="s">
        <v>922</v>
      </c>
    </row>
    <row r="1362" spans="1:4" x14ac:dyDescent="0.15">
      <c r="A1362" s="135" t="s">
        <v>1539</v>
      </c>
      <c r="B1362" s="135" t="s">
        <v>1699</v>
      </c>
      <c r="C1362" s="135" t="s">
        <v>95</v>
      </c>
      <c r="D1362" s="135" t="s">
        <v>959</v>
      </c>
    </row>
    <row r="1363" spans="1:4" x14ac:dyDescent="0.15">
      <c r="A1363" s="135"/>
      <c r="B1363" s="135"/>
      <c r="C1363" s="135"/>
      <c r="D1363" s="135" t="s">
        <v>1944</v>
      </c>
    </row>
    <row r="1364" spans="1:4" x14ac:dyDescent="0.15">
      <c r="A1364" s="135"/>
      <c r="B1364" s="135"/>
      <c r="C1364" s="135"/>
      <c r="D1364" s="135" t="s">
        <v>922</v>
      </c>
    </row>
    <row r="1365" spans="1:4" x14ac:dyDescent="0.15">
      <c r="A1365" s="135" t="s">
        <v>389</v>
      </c>
      <c r="B1365" s="135" t="s">
        <v>510</v>
      </c>
      <c r="C1365" s="135" t="s">
        <v>95</v>
      </c>
      <c r="D1365" s="135" t="s">
        <v>959</v>
      </c>
    </row>
    <row r="1366" spans="1:4" x14ac:dyDescent="0.15">
      <c r="A1366" s="135"/>
      <c r="B1366" s="135"/>
      <c r="C1366" s="135"/>
      <c r="D1366" s="135" t="s">
        <v>1944</v>
      </c>
    </row>
    <row r="1367" spans="1:4" x14ac:dyDescent="0.15">
      <c r="A1367" s="135"/>
      <c r="B1367" s="135"/>
      <c r="C1367" s="135"/>
      <c r="D1367" s="135" t="s">
        <v>922</v>
      </c>
    </row>
    <row r="1368" spans="1:4" x14ac:dyDescent="0.15">
      <c r="A1368" s="135" t="s">
        <v>511</v>
      </c>
      <c r="B1368" s="135" t="s">
        <v>512</v>
      </c>
      <c r="C1368" s="135" t="s">
        <v>95</v>
      </c>
      <c r="D1368" s="135" t="s">
        <v>922</v>
      </c>
    </row>
    <row r="1369" spans="1:4" x14ac:dyDescent="0.15">
      <c r="A1369" s="135" t="s">
        <v>795</v>
      </c>
      <c r="B1369" s="135" t="s">
        <v>796</v>
      </c>
      <c r="C1369" s="135" t="s">
        <v>969</v>
      </c>
      <c r="D1369" s="135" t="s">
        <v>966</v>
      </c>
    </row>
    <row r="1370" spans="1:4" x14ac:dyDescent="0.15">
      <c r="A1370" s="135"/>
      <c r="B1370" s="135"/>
      <c r="C1370" s="135"/>
      <c r="D1370" s="135" t="s">
        <v>957</v>
      </c>
    </row>
    <row r="1371" spans="1:4" x14ac:dyDescent="0.15">
      <c r="A1371" s="135"/>
      <c r="B1371" s="135"/>
      <c r="C1371" s="135"/>
      <c r="D1371" s="135" t="s">
        <v>962</v>
      </c>
    </row>
    <row r="1372" spans="1:4" x14ac:dyDescent="0.15">
      <c r="A1372" s="135"/>
      <c r="B1372" s="135"/>
      <c r="C1372" s="135"/>
      <c r="D1372" s="135" t="s">
        <v>956</v>
      </c>
    </row>
    <row r="1373" spans="1:4" x14ac:dyDescent="0.15">
      <c r="A1373" s="135" t="s">
        <v>1583</v>
      </c>
      <c r="B1373" s="135" t="s">
        <v>1588</v>
      </c>
      <c r="C1373" s="135" t="s">
        <v>1840</v>
      </c>
      <c r="D1373" s="135" t="s">
        <v>1946</v>
      </c>
    </row>
    <row r="1374" spans="1:4" x14ac:dyDescent="0.15">
      <c r="A1374" s="135" t="s">
        <v>559</v>
      </c>
      <c r="B1374" s="135" t="s">
        <v>560</v>
      </c>
      <c r="C1374" s="135" t="s">
        <v>96</v>
      </c>
      <c r="D1374" s="135" t="s">
        <v>965</v>
      </c>
    </row>
    <row r="1375" spans="1:4" x14ac:dyDescent="0.15">
      <c r="A1375" s="135" t="s">
        <v>561</v>
      </c>
      <c r="B1375" s="135" t="s">
        <v>562</v>
      </c>
      <c r="C1375" s="135" t="s">
        <v>96</v>
      </c>
      <c r="D1375" s="135" t="s">
        <v>959</v>
      </c>
    </row>
    <row r="1376" spans="1:4" x14ac:dyDescent="0.15">
      <c r="A1376" s="135"/>
      <c r="B1376" s="135"/>
      <c r="C1376" s="135"/>
      <c r="D1376" s="135" t="s">
        <v>1947</v>
      </c>
    </row>
    <row r="1377" spans="1:4" x14ac:dyDescent="0.15">
      <c r="A1377" s="135"/>
      <c r="B1377" s="135"/>
      <c r="C1377" s="135"/>
      <c r="D1377" s="135" t="s">
        <v>1948</v>
      </c>
    </row>
    <row r="1378" spans="1:4" x14ac:dyDescent="0.15">
      <c r="A1378" s="135"/>
      <c r="B1378" s="135"/>
      <c r="C1378" s="135"/>
      <c r="D1378" s="135" t="s">
        <v>965</v>
      </c>
    </row>
    <row r="1379" spans="1:4" x14ac:dyDescent="0.15">
      <c r="A1379" s="135" t="s">
        <v>1294</v>
      </c>
      <c r="B1379" s="135" t="s">
        <v>1291</v>
      </c>
      <c r="C1379" s="135" t="s">
        <v>96</v>
      </c>
      <c r="D1379" s="135" t="s">
        <v>965</v>
      </c>
    </row>
    <row r="1380" spans="1:4" x14ac:dyDescent="0.15">
      <c r="A1380" s="135" t="s">
        <v>769</v>
      </c>
      <c r="B1380" s="135" t="s">
        <v>558</v>
      </c>
      <c r="C1380" s="135" t="s">
        <v>96</v>
      </c>
      <c r="D1380" s="135" t="s">
        <v>965</v>
      </c>
    </row>
    <row r="1381" spans="1:4" x14ac:dyDescent="0.15">
      <c r="A1381" s="135" t="s">
        <v>563</v>
      </c>
      <c r="B1381" s="135" t="s">
        <v>564</v>
      </c>
      <c r="C1381" s="135" t="s">
        <v>96</v>
      </c>
      <c r="D1381" s="135" t="s">
        <v>965</v>
      </c>
    </row>
    <row r="1382" spans="1:4" x14ac:dyDescent="0.15">
      <c r="A1382" s="135" t="s">
        <v>565</v>
      </c>
      <c r="B1382" s="135" t="s">
        <v>566</v>
      </c>
      <c r="C1382" s="135" t="s">
        <v>96</v>
      </c>
      <c r="D1382" s="135" t="s">
        <v>965</v>
      </c>
    </row>
    <row r="1383" spans="1:4" x14ac:dyDescent="0.15">
      <c r="A1383" s="135" t="s">
        <v>782</v>
      </c>
      <c r="B1383" s="135" t="s">
        <v>557</v>
      </c>
      <c r="C1383" s="135" t="s">
        <v>96</v>
      </c>
      <c r="D1383" s="135" t="s">
        <v>965</v>
      </c>
    </row>
    <row r="1384" spans="1:4" x14ac:dyDescent="0.15">
      <c r="A1384" s="135" t="s">
        <v>567</v>
      </c>
      <c r="B1384" s="135" t="s">
        <v>568</v>
      </c>
      <c r="C1384" s="135" t="s">
        <v>96</v>
      </c>
      <c r="D1384" s="135" t="s">
        <v>965</v>
      </c>
    </row>
    <row r="1385" spans="1:4" x14ac:dyDescent="0.15">
      <c r="A1385" s="135" t="s">
        <v>569</v>
      </c>
      <c r="B1385" s="135" t="s">
        <v>570</v>
      </c>
      <c r="C1385" s="135" t="s">
        <v>96</v>
      </c>
      <c r="D1385" s="135" t="s">
        <v>965</v>
      </c>
    </row>
    <row r="1386" spans="1:4" x14ac:dyDescent="0.15">
      <c r="A1386" s="135" t="s">
        <v>571</v>
      </c>
      <c r="B1386" s="135" t="s">
        <v>572</v>
      </c>
      <c r="C1386" s="135" t="s">
        <v>96</v>
      </c>
      <c r="D1386" s="135" t="s">
        <v>965</v>
      </c>
    </row>
    <row r="1387" spans="1:4" x14ac:dyDescent="0.15">
      <c r="A1387" s="135" t="s">
        <v>573</v>
      </c>
      <c r="B1387" s="135" t="s">
        <v>574</v>
      </c>
      <c r="C1387" s="135" t="s">
        <v>96</v>
      </c>
      <c r="D1387" s="135" t="s">
        <v>965</v>
      </c>
    </row>
    <row r="1388" spans="1:4" x14ac:dyDescent="0.15">
      <c r="A1388" s="135" t="s">
        <v>575</v>
      </c>
      <c r="B1388" s="135" t="s">
        <v>576</v>
      </c>
      <c r="C1388" s="135" t="s">
        <v>96</v>
      </c>
      <c r="D1388" s="135" t="s">
        <v>965</v>
      </c>
    </row>
    <row r="1389" spans="1:4" x14ac:dyDescent="0.15">
      <c r="A1389" s="135" t="s">
        <v>1438</v>
      </c>
      <c r="B1389" s="135" t="s">
        <v>514</v>
      </c>
      <c r="C1389" s="135" t="s">
        <v>1440</v>
      </c>
      <c r="D1389" s="135" t="s">
        <v>968</v>
      </c>
    </row>
    <row r="1390" spans="1:4" x14ac:dyDescent="0.15">
      <c r="A1390" s="135" t="s">
        <v>1436</v>
      </c>
      <c r="B1390" s="136" t="s">
        <v>515</v>
      </c>
      <c r="C1390" s="135" t="s">
        <v>1440</v>
      </c>
      <c r="D1390" s="135" t="s">
        <v>968</v>
      </c>
    </row>
    <row r="1391" spans="1:4" x14ac:dyDescent="0.15">
      <c r="A1391" s="135" t="s">
        <v>1434</v>
      </c>
      <c r="B1391" s="142" t="s">
        <v>516</v>
      </c>
      <c r="C1391" s="135" t="s">
        <v>1440</v>
      </c>
      <c r="D1391" s="135" t="s">
        <v>968</v>
      </c>
    </row>
    <row r="1392" spans="1:4" x14ac:dyDescent="0.15">
      <c r="A1392" s="135" t="s">
        <v>1433</v>
      </c>
      <c r="B1392" s="135" t="s">
        <v>517</v>
      </c>
      <c r="C1392" s="135" t="s">
        <v>1440</v>
      </c>
      <c r="D1392" s="135" t="s">
        <v>968</v>
      </c>
    </row>
    <row r="1393" spans="1:4" x14ac:dyDescent="0.15">
      <c r="A1393" s="135" t="s">
        <v>1435</v>
      </c>
      <c r="B1393" s="135" t="s">
        <v>518</v>
      </c>
      <c r="C1393" s="135" t="s">
        <v>1440</v>
      </c>
      <c r="D1393" s="135" t="s">
        <v>968</v>
      </c>
    </row>
    <row r="1394" spans="1:4" x14ac:dyDescent="0.15">
      <c r="A1394" s="135" t="s">
        <v>1432</v>
      </c>
      <c r="B1394" s="135" t="s">
        <v>519</v>
      </c>
      <c r="C1394" s="135" t="s">
        <v>1440</v>
      </c>
      <c r="D1394" s="135" t="s">
        <v>968</v>
      </c>
    </row>
    <row r="1395" spans="1:4" x14ac:dyDescent="0.15">
      <c r="A1395" s="135" t="s">
        <v>1431</v>
      </c>
      <c r="B1395" s="135" t="s">
        <v>513</v>
      </c>
      <c r="C1395" s="135" t="s">
        <v>1440</v>
      </c>
      <c r="D1395" s="135" t="s">
        <v>968</v>
      </c>
    </row>
    <row r="1396" spans="1:4" x14ac:dyDescent="0.15">
      <c r="A1396" s="135" t="s">
        <v>1430</v>
      </c>
      <c r="B1396" s="135" t="s">
        <v>520</v>
      </c>
      <c r="C1396" s="135" t="s">
        <v>1440</v>
      </c>
      <c r="D1396" s="135" t="s">
        <v>968</v>
      </c>
    </row>
    <row r="1397" spans="1:4" x14ac:dyDescent="0.15">
      <c r="A1397" s="135" t="s">
        <v>1429</v>
      </c>
      <c r="B1397" s="135" t="s">
        <v>521</v>
      </c>
      <c r="C1397" s="135" t="s">
        <v>1440</v>
      </c>
      <c r="D1397" s="135" t="s">
        <v>968</v>
      </c>
    </row>
    <row r="1398" spans="1:4" x14ac:dyDescent="0.15">
      <c r="A1398" s="135" t="s">
        <v>1439</v>
      </c>
      <c r="B1398" s="135" t="s">
        <v>556</v>
      </c>
      <c r="C1398" s="135" t="s">
        <v>1440</v>
      </c>
      <c r="D1398" s="135" t="s">
        <v>968</v>
      </c>
    </row>
    <row r="1399" spans="1:4" x14ac:dyDescent="0.15">
      <c r="A1399" s="135" t="s">
        <v>1673</v>
      </c>
      <c r="B1399" s="135" t="s">
        <v>1041</v>
      </c>
      <c r="C1399" s="135" t="s">
        <v>89</v>
      </c>
      <c r="D1399" s="135" t="s">
        <v>1947</v>
      </c>
    </row>
    <row r="1400" spans="1:4" x14ac:dyDescent="0.15">
      <c r="A1400" s="135"/>
      <c r="B1400" s="135"/>
      <c r="C1400" s="135"/>
      <c r="D1400" s="135" t="s">
        <v>1946</v>
      </c>
    </row>
    <row r="1401" spans="1:4" x14ac:dyDescent="0.15">
      <c r="A1401" s="135" t="s">
        <v>1838</v>
      </c>
      <c r="B1401" s="135" t="s">
        <v>1105</v>
      </c>
      <c r="C1401" s="135" t="s">
        <v>89</v>
      </c>
      <c r="D1401" s="135" t="s">
        <v>1946</v>
      </c>
    </row>
    <row r="1402" spans="1:4" x14ac:dyDescent="0.15">
      <c r="A1402" s="135" t="s">
        <v>363</v>
      </c>
      <c r="B1402" s="135" t="s">
        <v>364</v>
      </c>
      <c r="C1402" s="135" t="s">
        <v>89</v>
      </c>
      <c r="D1402" s="135" t="s">
        <v>1946</v>
      </c>
    </row>
    <row r="1403" spans="1:4" x14ac:dyDescent="0.15">
      <c r="A1403" s="135" t="s">
        <v>361</v>
      </c>
      <c r="B1403" s="135" t="s">
        <v>362</v>
      </c>
      <c r="C1403" s="135" t="s">
        <v>89</v>
      </c>
      <c r="D1403" s="135" t="s">
        <v>1946</v>
      </c>
    </row>
    <row r="1404" spans="1:4" x14ac:dyDescent="0.15">
      <c r="A1404" s="135" t="s">
        <v>356</v>
      </c>
      <c r="B1404" s="135" t="s">
        <v>357</v>
      </c>
      <c r="C1404" s="135" t="s">
        <v>89</v>
      </c>
      <c r="D1404" s="135" t="s">
        <v>1946</v>
      </c>
    </row>
    <row r="1405" spans="1:4" x14ac:dyDescent="0.15">
      <c r="A1405" s="135" t="s">
        <v>554</v>
      </c>
      <c r="B1405" s="135" t="s">
        <v>555</v>
      </c>
      <c r="C1405" s="135" t="s">
        <v>89</v>
      </c>
      <c r="D1405" s="135" t="s">
        <v>1944</v>
      </c>
    </row>
    <row r="1406" spans="1:4" x14ac:dyDescent="0.15">
      <c r="A1406" s="135"/>
      <c r="B1406" s="135"/>
      <c r="C1406" s="135"/>
      <c r="D1406" s="135" t="s">
        <v>1946</v>
      </c>
    </row>
    <row r="1407" spans="1:4" x14ac:dyDescent="0.15">
      <c r="A1407" s="135" t="s">
        <v>344</v>
      </c>
      <c r="B1407" s="135" t="s">
        <v>345</v>
      </c>
      <c r="C1407" s="135" t="s">
        <v>89</v>
      </c>
      <c r="D1407" s="135" t="s">
        <v>1946</v>
      </c>
    </row>
    <row r="1408" spans="1:4" x14ac:dyDescent="0.15">
      <c r="A1408" s="135" t="s">
        <v>139</v>
      </c>
      <c r="B1408" s="135" t="s">
        <v>1039</v>
      </c>
      <c r="C1408" s="135" t="s">
        <v>89</v>
      </c>
      <c r="D1408" s="135" t="s">
        <v>1944</v>
      </c>
    </row>
    <row r="1409" spans="1:4" x14ac:dyDescent="0.15">
      <c r="A1409" s="135"/>
      <c r="B1409" s="135"/>
      <c r="C1409" s="135"/>
      <c r="D1409" s="135" t="s">
        <v>1947</v>
      </c>
    </row>
    <row r="1410" spans="1:4" x14ac:dyDescent="0.15">
      <c r="A1410" s="135"/>
      <c r="B1410" s="135"/>
      <c r="C1410" s="135"/>
      <c r="D1410" s="135" t="s">
        <v>1946</v>
      </c>
    </row>
    <row r="1411" spans="1:4" x14ac:dyDescent="0.15">
      <c r="A1411" s="135" t="s">
        <v>140</v>
      </c>
      <c r="B1411" s="135" t="s">
        <v>1214</v>
      </c>
      <c r="C1411" s="135" t="s">
        <v>89</v>
      </c>
      <c r="D1411" s="135" t="s">
        <v>1944</v>
      </c>
    </row>
    <row r="1412" spans="1:4" x14ac:dyDescent="0.15">
      <c r="A1412" s="135"/>
      <c r="B1412" s="135"/>
      <c r="C1412" s="135"/>
      <c r="D1412" s="135" t="s">
        <v>1947</v>
      </c>
    </row>
    <row r="1413" spans="1:4" x14ac:dyDescent="0.15">
      <c r="A1413" s="135"/>
      <c r="B1413" s="135"/>
      <c r="C1413" s="135"/>
      <c r="D1413" s="135" t="s">
        <v>1946</v>
      </c>
    </row>
    <row r="1414" spans="1:4" x14ac:dyDescent="0.15">
      <c r="A1414" s="135" t="s">
        <v>141</v>
      </c>
      <c r="B1414" s="135" t="s">
        <v>1043</v>
      </c>
      <c r="C1414" s="135" t="s">
        <v>89</v>
      </c>
      <c r="D1414" s="135" t="s">
        <v>1946</v>
      </c>
    </row>
    <row r="1415" spans="1:4" x14ac:dyDescent="0.15">
      <c r="A1415" s="135" t="s">
        <v>1474</v>
      </c>
      <c r="B1415" s="135" t="s">
        <v>1042</v>
      </c>
      <c r="C1415" s="135" t="s">
        <v>89</v>
      </c>
      <c r="D1415" s="135" t="s">
        <v>1944</v>
      </c>
    </row>
    <row r="1416" spans="1:4" x14ac:dyDescent="0.15">
      <c r="A1416" s="135"/>
      <c r="B1416" s="135"/>
      <c r="C1416" s="135"/>
      <c r="D1416" s="135" t="s">
        <v>1947</v>
      </c>
    </row>
    <row r="1417" spans="1:4" x14ac:dyDescent="0.15">
      <c r="A1417" s="135"/>
      <c r="B1417" s="135"/>
      <c r="C1417" s="135"/>
      <c r="D1417" s="135" t="s">
        <v>1946</v>
      </c>
    </row>
    <row r="1418" spans="1:4" x14ac:dyDescent="0.15">
      <c r="A1418" s="135" t="s">
        <v>1475</v>
      </c>
      <c r="B1418" s="135" t="s">
        <v>886</v>
      </c>
      <c r="C1418" s="135" t="s">
        <v>89</v>
      </c>
      <c r="D1418" s="135" t="s">
        <v>1944</v>
      </c>
    </row>
    <row r="1419" spans="1:4" x14ac:dyDescent="0.15">
      <c r="A1419" s="135"/>
      <c r="B1419" s="135"/>
      <c r="C1419" s="135"/>
      <c r="D1419" s="135" t="s">
        <v>924</v>
      </c>
    </row>
    <row r="1420" spans="1:4" x14ac:dyDescent="0.15">
      <c r="A1420" s="135"/>
      <c r="B1420" s="135"/>
      <c r="C1420" s="135"/>
      <c r="D1420" s="135" t="s">
        <v>1946</v>
      </c>
    </row>
    <row r="1421" spans="1:4" x14ac:dyDescent="0.15">
      <c r="A1421" s="135" t="s">
        <v>1476</v>
      </c>
      <c r="B1421" s="135" t="s">
        <v>892</v>
      </c>
      <c r="C1421" s="135" t="s">
        <v>89</v>
      </c>
      <c r="D1421" s="135" t="s">
        <v>1944</v>
      </c>
    </row>
    <row r="1422" spans="1:4" x14ac:dyDescent="0.15">
      <c r="A1422" s="135"/>
      <c r="B1422" s="135"/>
      <c r="C1422" s="135"/>
      <c r="D1422" s="135" t="s">
        <v>1946</v>
      </c>
    </row>
    <row r="1423" spans="1:4" x14ac:dyDescent="0.15">
      <c r="A1423" s="135" t="s">
        <v>1477</v>
      </c>
      <c r="B1423" s="135" t="s">
        <v>890</v>
      </c>
      <c r="C1423" s="135" t="s">
        <v>89</v>
      </c>
      <c r="D1423" s="135" t="s">
        <v>1944</v>
      </c>
    </row>
    <row r="1424" spans="1:4" x14ac:dyDescent="0.15">
      <c r="A1424" s="135"/>
      <c r="B1424" s="135"/>
      <c r="C1424" s="135"/>
      <c r="D1424" s="135" t="s">
        <v>1946</v>
      </c>
    </row>
    <row r="1425" spans="1:4" x14ac:dyDescent="0.15">
      <c r="A1425" s="135" t="s">
        <v>1478</v>
      </c>
      <c r="B1425" s="136" t="s">
        <v>885</v>
      </c>
      <c r="C1425" s="136" t="s">
        <v>89</v>
      </c>
      <c r="D1425" s="136" t="s">
        <v>1944</v>
      </c>
    </row>
    <row r="1426" spans="1:4" x14ac:dyDescent="0.15">
      <c r="A1426" s="135"/>
      <c r="B1426" s="135"/>
      <c r="C1426" s="135"/>
      <c r="D1426" s="135" t="s">
        <v>1946</v>
      </c>
    </row>
    <row r="1427" spans="1:4" x14ac:dyDescent="0.15">
      <c r="A1427" s="135" t="s">
        <v>1479</v>
      </c>
      <c r="B1427" s="135" t="s">
        <v>884</v>
      </c>
      <c r="C1427" s="135" t="s">
        <v>89</v>
      </c>
      <c r="D1427" s="135" t="s">
        <v>1944</v>
      </c>
    </row>
    <row r="1428" spans="1:4" x14ac:dyDescent="0.15">
      <c r="A1428" s="135"/>
      <c r="B1428" s="135"/>
      <c r="C1428" s="135"/>
      <c r="D1428" s="135" t="s">
        <v>1946</v>
      </c>
    </row>
    <row r="1429" spans="1:4" x14ac:dyDescent="0.15">
      <c r="A1429" s="135" t="s">
        <v>1480</v>
      </c>
      <c r="B1429" s="135" t="s">
        <v>883</v>
      </c>
      <c r="C1429" s="135" t="s">
        <v>89</v>
      </c>
      <c r="D1429" s="135" t="s">
        <v>1944</v>
      </c>
    </row>
    <row r="1430" spans="1:4" x14ac:dyDescent="0.15">
      <c r="A1430" s="135"/>
      <c r="B1430" s="135"/>
      <c r="C1430" s="135"/>
      <c r="D1430" s="135" t="s">
        <v>1946</v>
      </c>
    </row>
    <row r="1431" spans="1:4" x14ac:dyDescent="0.15">
      <c r="A1431" s="135" t="s">
        <v>1481</v>
      </c>
      <c r="B1431" s="135" t="s">
        <v>882</v>
      </c>
      <c r="C1431" s="135" t="s">
        <v>89</v>
      </c>
      <c r="D1431" s="135" t="s">
        <v>1944</v>
      </c>
    </row>
    <row r="1432" spans="1:4" x14ac:dyDescent="0.15">
      <c r="A1432" s="135"/>
      <c r="B1432" s="135"/>
      <c r="C1432" s="135"/>
      <c r="D1432" s="135" t="s">
        <v>1946</v>
      </c>
    </row>
    <row r="1433" spans="1:4" x14ac:dyDescent="0.15">
      <c r="A1433" s="135" t="s">
        <v>1482</v>
      </c>
      <c r="B1433" s="135" t="s">
        <v>876</v>
      </c>
      <c r="C1433" s="135" t="s">
        <v>89</v>
      </c>
      <c r="D1433" s="135" t="s">
        <v>1944</v>
      </c>
    </row>
    <row r="1434" spans="1:4" x14ac:dyDescent="0.15">
      <c r="A1434" s="135"/>
      <c r="B1434" s="135"/>
      <c r="C1434" s="135"/>
      <c r="D1434" s="135" t="s">
        <v>1946</v>
      </c>
    </row>
    <row r="1435" spans="1:4" x14ac:dyDescent="0.15">
      <c r="A1435" s="135" t="s">
        <v>1483</v>
      </c>
      <c r="B1435" s="135" t="s">
        <v>877</v>
      </c>
      <c r="C1435" s="135" t="s">
        <v>89</v>
      </c>
      <c r="D1435" s="135" t="s">
        <v>1944</v>
      </c>
    </row>
    <row r="1436" spans="1:4" x14ac:dyDescent="0.15">
      <c r="A1436" s="135"/>
      <c r="B1436" s="135"/>
      <c r="C1436" s="135"/>
      <c r="D1436" s="135" t="s">
        <v>1946</v>
      </c>
    </row>
    <row r="1437" spans="1:4" x14ac:dyDescent="0.15">
      <c r="A1437" s="135" t="s">
        <v>1484</v>
      </c>
      <c r="B1437" s="135" t="s">
        <v>888</v>
      </c>
      <c r="C1437" s="135" t="s">
        <v>89</v>
      </c>
      <c r="D1437" s="135" t="s">
        <v>1944</v>
      </c>
    </row>
    <row r="1438" spans="1:4" x14ac:dyDescent="0.15">
      <c r="A1438" s="135"/>
      <c r="B1438" s="135"/>
      <c r="C1438" s="135"/>
      <c r="D1438" s="135" t="s">
        <v>1946</v>
      </c>
    </row>
    <row r="1439" spans="1:4" x14ac:dyDescent="0.15">
      <c r="A1439" s="135" t="s">
        <v>1485</v>
      </c>
      <c r="B1439" s="135" t="s">
        <v>881</v>
      </c>
      <c r="C1439" s="135" t="s">
        <v>89</v>
      </c>
      <c r="D1439" s="135" t="s">
        <v>1944</v>
      </c>
    </row>
    <row r="1440" spans="1:4" x14ac:dyDescent="0.15">
      <c r="A1440" s="135"/>
      <c r="B1440" s="135"/>
      <c r="C1440" s="135"/>
      <c r="D1440" s="135" t="s">
        <v>1946</v>
      </c>
    </row>
    <row r="1441" spans="1:4" x14ac:dyDescent="0.15">
      <c r="A1441" s="135" t="s">
        <v>1486</v>
      </c>
      <c r="B1441" s="135" t="s">
        <v>891</v>
      </c>
      <c r="C1441" s="135" t="s">
        <v>89</v>
      </c>
      <c r="D1441" s="135" t="s">
        <v>1944</v>
      </c>
    </row>
    <row r="1442" spans="1:4" x14ac:dyDescent="0.15">
      <c r="A1442" s="135"/>
      <c r="B1442" s="135"/>
      <c r="C1442" s="135"/>
      <c r="D1442" s="135" t="s">
        <v>1946</v>
      </c>
    </row>
    <row r="1443" spans="1:4" x14ac:dyDescent="0.15">
      <c r="A1443" s="135" t="s">
        <v>1487</v>
      </c>
      <c r="B1443" s="135" t="s">
        <v>880</v>
      </c>
      <c r="C1443" s="135" t="s">
        <v>89</v>
      </c>
      <c r="D1443" s="135" t="s">
        <v>1944</v>
      </c>
    </row>
    <row r="1444" spans="1:4" x14ac:dyDescent="0.15">
      <c r="A1444" s="135"/>
      <c r="B1444" s="135"/>
      <c r="C1444" s="135"/>
      <c r="D1444" s="135" t="s">
        <v>1946</v>
      </c>
    </row>
    <row r="1445" spans="1:4" x14ac:dyDescent="0.15">
      <c r="A1445" s="135" t="s">
        <v>1488</v>
      </c>
      <c r="B1445" s="135" t="s">
        <v>879</v>
      </c>
      <c r="C1445" s="135" t="s">
        <v>89</v>
      </c>
      <c r="D1445" s="135" t="s">
        <v>1944</v>
      </c>
    </row>
    <row r="1446" spans="1:4" x14ac:dyDescent="0.15">
      <c r="A1446" s="135"/>
      <c r="B1446" s="135"/>
      <c r="C1446" s="135"/>
      <c r="D1446" s="135" t="s">
        <v>1946</v>
      </c>
    </row>
    <row r="1447" spans="1:4" x14ac:dyDescent="0.15">
      <c r="A1447" s="135" t="s">
        <v>1489</v>
      </c>
      <c r="B1447" s="135" t="s">
        <v>889</v>
      </c>
      <c r="C1447" s="135" t="s">
        <v>89</v>
      </c>
      <c r="D1447" s="135" t="s">
        <v>1944</v>
      </c>
    </row>
    <row r="1448" spans="1:4" x14ac:dyDescent="0.15">
      <c r="A1448" s="135"/>
      <c r="B1448" s="135"/>
      <c r="C1448" s="135"/>
      <c r="D1448" s="135" t="s">
        <v>1946</v>
      </c>
    </row>
    <row r="1449" spans="1:4" x14ac:dyDescent="0.15">
      <c r="A1449" s="135" t="s">
        <v>1490</v>
      </c>
      <c r="B1449" s="135" t="s">
        <v>878</v>
      </c>
      <c r="C1449" s="135" t="s">
        <v>89</v>
      </c>
      <c r="D1449" s="135" t="s">
        <v>1944</v>
      </c>
    </row>
    <row r="1450" spans="1:4" x14ac:dyDescent="0.15">
      <c r="A1450" s="135"/>
      <c r="B1450" s="135"/>
      <c r="C1450" s="135"/>
      <c r="D1450" s="135" t="s">
        <v>1946</v>
      </c>
    </row>
    <row r="1451" spans="1:4" x14ac:dyDescent="0.15">
      <c r="A1451" s="135" t="s">
        <v>1491</v>
      </c>
      <c r="B1451" s="135" t="s">
        <v>442</v>
      </c>
      <c r="C1451" s="135" t="s">
        <v>89</v>
      </c>
      <c r="D1451" s="135" t="s">
        <v>1944</v>
      </c>
    </row>
    <row r="1452" spans="1:4" x14ac:dyDescent="0.15">
      <c r="A1452" s="135"/>
      <c r="B1452" s="135"/>
      <c r="C1452" s="135"/>
      <c r="D1452" s="135" t="s">
        <v>1946</v>
      </c>
    </row>
    <row r="1453" spans="1:4" x14ac:dyDescent="0.15">
      <c r="A1453" s="135" t="s">
        <v>1492</v>
      </c>
      <c r="B1453" s="135" t="s">
        <v>887</v>
      </c>
      <c r="C1453" s="135" t="s">
        <v>89</v>
      </c>
      <c r="D1453" s="135" t="s">
        <v>1944</v>
      </c>
    </row>
    <row r="1454" spans="1:4" x14ac:dyDescent="0.15">
      <c r="A1454" s="135"/>
      <c r="B1454" s="135"/>
      <c r="C1454" s="135"/>
      <c r="D1454" s="135" t="s">
        <v>1946</v>
      </c>
    </row>
    <row r="1455" spans="1:4" x14ac:dyDescent="0.15">
      <c r="A1455" s="135" t="s">
        <v>1493</v>
      </c>
      <c r="B1455" s="135" t="s">
        <v>1038</v>
      </c>
      <c r="C1455" s="135" t="s">
        <v>89</v>
      </c>
      <c r="D1455" s="135" t="s">
        <v>1944</v>
      </c>
    </row>
    <row r="1456" spans="1:4" x14ac:dyDescent="0.15">
      <c r="A1456" s="135"/>
      <c r="B1456" s="135"/>
      <c r="C1456" s="135"/>
      <c r="D1456" s="135" t="s">
        <v>1946</v>
      </c>
    </row>
    <row r="1457" spans="1:4" x14ac:dyDescent="0.15">
      <c r="A1457" s="135" t="s">
        <v>1494</v>
      </c>
      <c r="B1457" s="135" t="s">
        <v>1046</v>
      </c>
      <c r="C1457" s="135" t="s">
        <v>89</v>
      </c>
      <c r="D1457" s="135" t="s">
        <v>1944</v>
      </c>
    </row>
    <row r="1458" spans="1:4" x14ac:dyDescent="0.15">
      <c r="A1458" s="135"/>
      <c r="B1458" s="136"/>
      <c r="C1458" s="135"/>
      <c r="D1458" s="135" t="s">
        <v>1946</v>
      </c>
    </row>
    <row r="1459" spans="1:4" x14ac:dyDescent="0.15">
      <c r="A1459" s="135" t="s">
        <v>1495</v>
      </c>
      <c r="B1459" s="142" t="s">
        <v>1037</v>
      </c>
      <c r="C1459" s="135" t="s">
        <v>89</v>
      </c>
      <c r="D1459" s="135" t="s">
        <v>1944</v>
      </c>
    </row>
    <row r="1460" spans="1:4" x14ac:dyDescent="0.15">
      <c r="A1460" s="135"/>
      <c r="B1460" s="135"/>
      <c r="C1460" s="135"/>
      <c r="D1460" s="135" t="s">
        <v>1946</v>
      </c>
    </row>
    <row r="1461" spans="1:4" x14ac:dyDescent="0.15">
      <c r="A1461" s="135" t="s">
        <v>1004</v>
      </c>
      <c r="B1461" s="135" t="s">
        <v>1005</v>
      </c>
      <c r="C1461" s="135" t="s">
        <v>89</v>
      </c>
      <c r="D1461" s="135" t="s">
        <v>1946</v>
      </c>
    </row>
    <row r="1462" spans="1:4" x14ac:dyDescent="0.15">
      <c r="A1462" s="135" t="s">
        <v>1669</v>
      </c>
      <c r="B1462" s="135" t="s">
        <v>1040</v>
      </c>
      <c r="C1462" s="135" t="s">
        <v>89</v>
      </c>
      <c r="D1462" s="135" t="s">
        <v>1944</v>
      </c>
    </row>
    <row r="1463" spans="1:4" x14ac:dyDescent="0.15">
      <c r="A1463" s="135"/>
      <c r="B1463" s="135"/>
      <c r="C1463" s="135"/>
      <c r="D1463" s="135" t="s">
        <v>1946</v>
      </c>
    </row>
    <row r="1464" spans="1:4" x14ac:dyDescent="0.15">
      <c r="A1464" s="135" t="s">
        <v>1670</v>
      </c>
      <c r="B1464" s="135" t="s">
        <v>1045</v>
      </c>
      <c r="C1464" s="135" t="s">
        <v>89</v>
      </c>
      <c r="D1464" s="135" t="s">
        <v>1946</v>
      </c>
    </row>
    <row r="1465" spans="1:4" x14ac:dyDescent="0.15">
      <c r="A1465" s="135" t="s">
        <v>1671</v>
      </c>
      <c r="B1465" s="135" t="s">
        <v>1047</v>
      </c>
      <c r="C1465" s="135" t="s">
        <v>89</v>
      </c>
      <c r="D1465" s="135" t="s">
        <v>1946</v>
      </c>
    </row>
    <row r="1466" spans="1:4" x14ac:dyDescent="0.15">
      <c r="A1466" s="135" t="s">
        <v>1672</v>
      </c>
      <c r="B1466" s="135" t="s">
        <v>1044</v>
      </c>
      <c r="C1466" s="135" t="s">
        <v>89</v>
      </c>
      <c r="D1466" s="135" t="s">
        <v>1946</v>
      </c>
    </row>
    <row r="1467" spans="1:4" x14ac:dyDescent="0.15">
      <c r="A1467" s="135" t="s">
        <v>713</v>
      </c>
      <c r="B1467" s="135" t="s">
        <v>714</v>
      </c>
      <c r="C1467" s="135" t="s">
        <v>736</v>
      </c>
      <c r="D1467" s="135" t="s">
        <v>959</v>
      </c>
    </row>
    <row r="1468" spans="1:4" x14ac:dyDescent="0.15">
      <c r="A1468" s="135"/>
      <c r="B1468" s="135"/>
      <c r="C1468" s="135"/>
      <c r="D1468" s="135" t="s">
        <v>1944</v>
      </c>
    </row>
    <row r="1469" spans="1:4" x14ac:dyDescent="0.15">
      <c r="A1469" s="135" t="s">
        <v>715</v>
      </c>
      <c r="B1469" s="135" t="s">
        <v>716</v>
      </c>
      <c r="C1469" s="135" t="s">
        <v>736</v>
      </c>
      <c r="D1469" s="135" t="s">
        <v>959</v>
      </c>
    </row>
    <row r="1470" spans="1:4" x14ac:dyDescent="0.15">
      <c r="A1470" s="135"/>
      <c r="B1470" s="135"/>
      <c r="C1470" s="135"/>
      <c r="D1470" s="135" t="s">
        <v>1944</v>
      </c>
    </row>
    <row r="1471" spans="1:4" x14ac:dyDescent="0.15">
      <c r="A1471" s="135" t="s">
        <v>717</v>
      </c>
      <c r="B1471" s="135" t="s">
        <v>718</v>
      </c>
      <c r="C1471" s="135" t="s">
        <v>736</v>
      </c>
      <c r="D1471" s="135" t="s">
        <v>959</v>
      </c>
    </row>
    <row r="1472" spans="1:4" x14ac:dyDescent="0.15">
      <c r="A1472" s="135"/>
      <c r="B1472" s="135"/>
      <c r="C1472" s="135"/>
      <c r="D1472" s="135" t="s">
        <v>1944</v>
      </c>
    </row>
    <row r="1473" spans="1:4" x14ac:dyDescent="0.15">
      <c r="A1473" s="135" t="s">
        <v>709</v>
      </c>
      <c r="B1473" s="135" t="s">
        <v>710</v>
      </c>
      <c r="C1473" s="135" t="s">
        <v>736</v>
      </c>
      <c r="D1473" s="135" t="s">
        <v>959</v>
      </c>
    </row>
    <row r="1474" spans="1:4" x14ac:dyDescent="0.15">
      <c r="A1474" s="135"/>
      <c r="B1474" s="135"/>
      <c r="C1474" s="135"/>
      <c r="D1474" s="135" t="s">
        <v>1944</v>
      </c>
    </row>
    <row r="1475" spans="1:4" x14ac:dyDescent="0.15">
      <c r="A1475" s="135" t="s">
        <v>719</v>
      </c>
      <c r="B1475" s="135" t="s">
        <v>720</v>
      </c>
      <c r="C1475" s="135" t="s">
        <v>736</v>
      </c>
      <c r="D1475" s="135" t="s">
        <v>959</v>
      </c>
    </row>
    <row r="1476" spans="1:4" x14ac:dyDescent="0.15">
      <c r="A1476" s="135"/>
      <c r="B1476" s="135"/>
      <c r="C1476" s="135"/>
      <c r="D1476" s="135" t="s">
        <v>1944</v>
      </c>
    </row>
    <row r="1477" spans="1:4" x14ac:dyDescent="0.15">
      <c r="A1477" s="135" t="s">
        <v>721</v>
      </c>
      <c r="B1477" s="135" t="s">
        <v>722</v>
      </c>
      <c r="C1477" s="135" t="s">
        <v>736</v>
      </c>
      <c r="D1477" s="135" t="s">
        <v>959</v>
      </c>
    </row>
    <row r="1478" spans="1:4" x14ac:dyDescent="0.15">
      <c r="A1478" s="135"/>
      <c r="B1478" s="135"/>
      <c r="C1478" s="135"/>
      <c r="D1478" s="135" t="s">
        <v>1944</v>
      </c>
    </row>
    <row r="1479" spans="1:4" x14ac:dyDescent="0.15">
      <c r="A1479" s="135" t="s">
        <v>723</v>
      </c>
      <c r="B1479" s="135" t="s">
        <v>724</v>
      </c>
      <c r="C1479" s="135" t="s">
        <v>736</v>
      </c>
      <c r="D1479" s="135" t="s">
        <v>959</v>
      </c>
    </row>
    <row r="1480" spans="1:4" x14ac:dyDescent="0.15">
      <c r="A1480" s="135"/>
      <c r="B1480" s="135"/>
      <c r="C1480" s="135"/>
      <c r="D1480" s="135" t="s">
        <v>1944</v>
      </c>
    </row>
    <row r="1481" spans="1:4" x14ac:dyDescent="0.15">
      <c r="A1481" s="135" t="s">
        <v>725</v>
      </c>
      <c r="B1481" s="135" t="s">
        <v>726</v>
      </c>
      <c r="C1481" s="135" t="s">
        <v>736</v>
      </c>
      <c r="D1481" s="135" t="s">
        <v>959</v>
      </c>
    </row>
    <row r="1482" spans="1:4" x14ac:dyDescent="0.15">
      <c r="A1482" s="135"/>
      <c r="B1482" s="135"/>
      <c r="C1482" s="135"/>
      <c r="D1482" s="135" t="s">
        <v>1944</v>
      </c>
    </row>
    <row r="1483" spans="1:4" x14ac:dyDescent="0.15">
      <c r="A1483" s="135" t="s">
        <v>727</v>
      </c>
      <c r="B1483" s="135" t="s">
        <v>728</v>
      </c>
      <c r="C1483" s="135" t="s">
        <v>736</v>
      </c>
      <c r="D1483" s="135" t="s">
        <v>959</v>
      </c>
    </row>
    <row r="1484" spans="1:4" x14ac:dyDescent="0.15">
      <c r="A1484" s="135"/>
      <c r="B1484" s="135"/>
      <c r="C1484" s="135"/>
      <c r="D1484" s="135" t="s">
        <v>1944</v>
      </c>
    </row>
    <row r="1485" spans="1:4" x14ac:dyDescent="0.15">
      <c r="A1485" s="135" t="s">
        <v>711</v>
      </c>
      <c r="B1485" s="135" t="s">
        <v>712</v>
      </c>
      <c r="C1485" s="135" t="s">
        <v>736</v>
      </c>
      <c r="D1485" s="135" t="s">
        <v>959</v>
      </c>
    </row>
    <row r="1486" spans="1:4" x14ac:dyDescent="0.15">
      <c r="A1486" s="135"/>
      <c r="B1486" s="135"/>
      <c r="C1486" s="135"/>
      <c r="D1486" s="135" t="s">
        <v>1944</v>
      </c>
    </row>
    <row r="1487" spans="1:4" x14ac:dyDescent="0.15">
      <c r="A1487" s="135" t="s">
        <v>729</v>
      </c>
      <c r="B1487" s="135" t="s">
        <v>730</v>
      </c>
      <c r="C1487" s="135" t="s">
        <v>736</v>
      </c>
      <c r="D1487" s="135" t="s">
        <v>959</v>
      </c>
    </row>
    <row r="1488" spans="1:4" x14ac:dyDescent="0.15">
      <c r="A1488" s="135"/>
      <c r="B1488" s="135"/>
      <c r="C1488" s="135"/>
      <c r="D1488" s="135" t="s">
        <v>1944</v>
      </c>
    </row>
    <row r="1489" spans="1:4" x14ac:dyDescent="0.15">
      <c r="A1489" s="135" t="s">
        <v>731</v>
      </c>
      <c r="B1489" s="135" t="s">
        <v>732</v>
      </c>
      <c r="C1489" s="135" t="s">
        <v>736</v>
      </c>
      <c r="D1489" s="135" t="s">
        <v>959</v>
      </c>
    </row>
    <row r="1490" spans="1:4" x14ac:dyDescent="0.15">
      <c r="A1490" s="135"/>
      <c r="B1490" s="135"/>
      <c r="C1490" s="135"/>
      <c r="D1490" s="135" t="s">
        <v>1944</v>
      </c>
    </row>
    <row r="1491" spans="1:4" x14ac:dyDescent="0.15">
      <c r="A1491" s="135" t="s">
        <v>1582</v>
      </c>
      <c r="B1491" s="135" t="s">
        <v>1587</v>
      </c>
      <c r="C1491" s="135" t="s">
        <v>378</v>
      </c>
      <c r="D1491" s="135" t="s">
        <v>1841</v>
      </c>
    </row>
    <row r="1492" spans="1:4" x14ac:dyDescent="0.15">
      <c r="A1492" s="135" t="s">
        <v>1584</v>
      </c>
      <c r="B1492" s="135" t="s">
        <v>1589</v>
      </c>
      <c r="C1492" s="135" t="s">
        <v>378</v>
      </c>
      <c r="D1492" s="135" t="s">
        <v>1841</v>
      </c>
    </row>
    <row r="1493" spans="1:4" x14ac:dyDescent="0.15">
      <c r="A1493" s="135" t="s">
        <v>1585</v>
      </c>
      <c r="B1493" s="135" t="s">
        <v>1590</v>
      </c>
      <c r="C1493" s="135" t="s">
        <v>378</v>
      </c>
      <c r="D1493" s="135" t="s">
        <v>1841</v>
      </c>
    </row>
    <row r="1494" spans="1:4" x14ac:dyDescent="0.15">
      <c r="A1494" s="135" t="s">
        <v>694</v>
      </c>
      <c r="B1494" s="135" t="s">
        <v>702</v>
      </c>
      <c r="C1494" s="135" t="s">
        <v>378</v>
      </c>
      <c r="D1494" s="135" t="s">
        <v>1841</v>
      </c>
    </row>
    <row r="1495" spans="1:4" x14ac:dyDescent="0.15">
      <c r="A1495" s="135" t="s">
        <v>764</v>
      </c>
      <c r="B1495" s="135" t="s">
        <v>402</v>
      </c>
      <c r="C1495" s="135" t="s">
        <v>378</v>
      </c>
      <c r="D1495" s="135" t="s">
        <v>1944</v>
      </c>
    </row>
    <row r="1496" spans="1:4" x14ac:dyDescent="0.15">
      <c r="A1496" s="135" t="s">
        <v>149</v>
      </c>
      <c r="B1496" s="135" t="s">
        <v>577</v>
      </c>
      <c r="C1496" s="135" t="s">
        <v>378</v>
      </c>
      <c r="D1496" s="135" t="s">
        <v>1944</v>
      </c>
    </row>
    <row r="1497" spans="1:4" x14ac:dyDescent="0.15">
      <c r="A1497" s="135"/>
      <c r="B1497" s="135"/>
      <c r="C1497" s="135"/>
      <c r="D1497" s="135" t="s">
        <v>1947</v>
      </c>
    </row>
    <row r="1498" spans="1:4" x14ac:dyDescent="0.15">
      <c r="A1498" s="135" t="s">
        <v>150</v>
      </c>
      <c r="B1498" s="135" t="s">
        <v>578</v>
      </c>
      <c r="C1498" s="135" t="s">
        <v>378</v>
      </c>
      <c r="D1498" s="135" t="s">
        <v>1944</v>
      </c>
    </row>
    <row r="1499" spans="1:4" x14ac:dyDescent="0.15">
      <c r="A1499" s="135" t="s">
        <v>582</v>
      </c>
      <c r="B1499" s="135" t="s">
        <v>583</v>
      </c>
      <c r="C1499" s="135" t="s">
        <v>378</v>
      </c>
      <c r="D1499" s="135" t="s">
        <v>1944</v>
      </c>
    </row>
    <row r="1500" spans="1:4" x14ac:dyDescent="0.15">
      <c r="A1500" s="135" t="s">
        <v>392</v>
      </c>
      <c r="B1500" s="135" t="s">
        <v>393</v>
      </c>
      <c r="C1500" s="135" t="s">
        <v>378</v>
      </c>
      <c r="D1500" s="135" t="s">
        <v>1944</v>
      </c>
    </row>
    <row r="1501" spans="1:4" x14ac:dyDescent="0.15">
      <c r="A1501" s="135" t="s">
        <v>767</v>
      </c>
      <c r="B1501" s="135" t="s">
        <v>768</v>
      </c>
      <c r="C1501" s="135" t="s">
        <v>378</v>
      </c>
      <c r="D1501" s="135" t="s">
        <v>1944</v>
      </c>
    </row>
    <row r="1502" spans="1:4" x14ac:dyDescent="0.15">
      <c r="A1502" s="135" t="s">
        <v>693</v>
      </c>
      <c r="B1502" s="135" t="s">
        <v>701</v>
      </c>
      <c r="C1502" s="135" t="s">
        <v>378</v>
      </c>
      <c r="D1502" s="135" t="s">
        <v>1944</v>
      </c>
    </row>
    <row r="1503" spans="1:4" x14ac:dyDescent="0.15">
      <c r="A1503" s="135" t="s">
        <v>697</v>
      </c>
      <c r="B1503" s="135" t="s">
        <v>705</v>
      </c>
      <c r="C1503" s="135" t="s">
        <v>378</v>
      </c>
      <c r="D1503" s="135" t="s">
        <v>1944</v>
      </c>
    </row>
    <row r="1504" spans="1:4" x14ac:dyDescent="0.15">
      <c r="A1504" s="135" t="s">
        <v>1199</v>
      </c>
      <c r="B1504" s="135" t="s">
        <v>579</v>
      </c>
      <c r="C1504" s="135" t="s">
        <v>378</v>
      </c>
      <c r="D1504" s="135" t="s">
        <v>1944</v>
      </c>
    </row>
    <row r="1505" spans="1:4" x14ac:dyDescent="0.15">
      <c r="A1505" s="135" t="s">
        <v>765</v>
      </c>
      <c r="B1505" s="135" t="s">
        <v>766</v>
      </c>
      <c r="C1505" s="135" t="s">
        <v>378</v>
      </c>
      <c r="D1505" s="135" t="s">
        <v>1944</v>
      </c>
    </row>
    <row r="1506" spans="1:4" x14ac:dyDescent="0.15">
      <c r="A1506" s="135" t="s">
        <v>394</v>
      </c>
      <c r="B1506" s="135" t="s">
        <v>395</v>
      </c>
      <c r="C1506" s="135" t="s">
        <v>378</v>
      </c>
      <c r="D1506" s="135" t="s">
        <v>1944</v>
      </c>
    </row>
    <row r="1507" spans="1:4" x14ac:dyDescent="0.15">
      <c r="A1507" s="135" t="s">
        <v>396</v>
      </c>
      <c r="B1507" s="135" t="s">
        <v>397</v>
      </c>
      <c r="C1507" s="135" t="s">
        <v>378</v>
      </c>
      <c r="D1507" s="135" t="s">
        <v>1944</v>
      </c>
    </row>
    <row r="1508" spans="1:4" x14ac:dyDescent="0.15">
      <c r="A1508" s="135" t="s">
        <v>1200</v>
      </c>
      <c r="B1508" s="135" t="s">
        <v>581</v>
      </c>
      <c r="C1508" s="135" t="s">
        <v>378</v>
      </c>
      <c r="D1508" s="135" t="s">
        <v>959</v>
      </c>
    </row>
    <row r="1509" spans="1:4" x14ac:dyDescent="0.15">
      <c r="A1509" s="135"/>
      <c r="B1509" s="135"/>
      <c r="C1509" s="135"/>
      <c r="D1509" s="135" t="s">
        <v>1944</v>
      </c>
    </row>
    <row r="1510" spans="1:4" x14ac:dyDescent="0.15">
      <c r="A1510" s="135" t="s">
        <v>1224</v>
      </c>
      <c r="B1510" s="135" t="s">
        <v>1225</v>
      </c>
      <c r="C1510" s="135" t="s">
        <v>378</v>
      </c>
      <c r="D1510" s="135" t="s">
        <v>1944</v>
      </c>
    </row>
    <row r="1511" spans="1:4" x14ac:dyDescent="0.15">
      <c r="A1511" s="135" t="s">
        <v>400</v>
      </c>
      <c r="B1511" s="135" t="s">
        <v>401</v>
      </c>
      <c r="C1511" s="135" t="s">
        <v>378</v>
      </c>
      <c r="D1511" s="135" t="s">
        <v>1944</v>
      </c>
    </row>
    <row r="1512" spans="1:4" x14ac:dyDescent="0.15">
      <c r="A1512" s="135" t="s">
        <v>1201</v>
      </c>
      <c r="B1512" s="135" t="s">
        <v>580</v>
      </c>
      <c r="C1512" s="135" t="s">
        <v>378</v>
      </c>
      <c r="D1512" s="135" t="s">
        <v>1944</v>
      </c>
    </row>
    <row r="1513" spans="1:4" x14ac:dyDescent="0.15">
      <c r="A1513" s="135" t="s">
        <v>390</v>
      </c>
      <c r="B1513" s="135" t="s">
        <v>391</v>
      </c>
      <c r="C1513" s="135" t="s">
        <v>378</v>
      </c>
      <c r="D1513" s="135" t="s">
        <v>1944</v>
      </c>
    </row>
    <row r="1514" spans="1:4" x14ac:dyDescent="0.15">
      <c r="A1514" s="135" t="s">
        <v>1210</v>
      </c>
      <c r="B1514" s="135" t="s">
        <v>1211</v>
      </c>
      <c r="C1514" s="135" t="s">
        <v>378</v>
      </c>
      <c r="D1514" s="135" t="s">
        <v>1944</v>
      </c>
    </row>
    <row r="1515" spans="1:4" x14ac:dyDescent="0.15">
      <c r="A1515" s="137" t="s">
        <v>398</v>
      </c>
      <c r="B1515" s="137" t="s">
        <v>399</v>
      </c>
      <c r="C1515" s="137" t="s">
        <v>378</v>
      </c>
      <c r="D1515" s="137" t="s">
        <v>1944</v>
      </c>
    </row>
    <row r="1516" spans="1:4" x14ac:dyDescent="0.15">
      <c r="A1516" s="138"/>
      <c r="B1516" s="138"/>
      <c r="C1516" s="139"/>
      <c r="D1516" s="138"/>
    </row>
    <row r="1517" spans="1:4" x14ac:dyDescent="0.15">
      <c r="A1517" s="129" t="s">
        <v>1949</v>
      </c>
      <c r="B1517" s="130" t="s">
        <v>590</v>
      </c>
      <c r="C1517" s="131" t="s">
        <v>118</v>
      </c>
      <c r="D1517" s="130" t="s">
        <v>1943</v>
      </c>
    </row>
    <row r="1518" spans="1:4" x14ac:dyDescent="0.15">
      <c r="A1518" s="132"/>
      <c r="B1518" s="132"/>
      <c r="C1518" s="133"/>
      <c r="D1518" s="132"/>
    </row>
    <row r="1519" spans="1:4" x14ac:dyDescent="0.15">
      <c r="A1519" s="134" t="s">
        <v>1389</v>
      </c>
      <c r="B1519" s="134" t="s">
        <v>1546</v>
      </c>
      <c r="C1519" s="134" t="s">
        <v>970</v>
      </c>
      <c r="D1519" s="135" t="s">
        <v>957</v>
      </c>
    </row>
    <row r="1520" spans="1:4" x14ac:dyDescent="0.15">
      <c r="A1520" s="135" t="s">
        <v>1390</v>
      </c>
      <c r="B1520" s="135" t="s">
        <v>1547</v>
      </c>
      <c r="C1520" s="135" t="s">
        <v>970</v>
      </c>
      <c r="D1520" s="135" t="s">
        <v>957</v>
      </c>
    </row>
    <row r="1521" spans="1:4" x14ac:dyDescent="0.15">
      <c r="A1521" s="135" t="s">
        <v>1388</v>
      </c>
      <c r="B1521" s="135" t="s">
        <v>1545</v>
      </c>
      <c r="C1521" s="135" t="s">
        <v>970</v>
      </c>
      <c r="D1521" s="135" t="s">
        <v>957</v>
      </c>
    </row>
    <row r="1522" spans="1:4" x14ac:dyDescent="0.15">
      <c r="A1522" s="135" t="s">
        <v>635</v>
      </c>
      <c r="B1522" s="135" t="s">
        <v>639</v>
      </c>
      <c r="C1522" s="135" t="s">
        <v>970</v>
      </c>
      <c r="D1522" s="135" t="s">
        <v>957</v>
      </c>
    </row>
    <row r="1523" spans="1:4" x14ac:dyDescent="0.15">
      <c r="A1523" s="135" t="s">
        <v>638</v>
      </c>
      <c r="B1523" s="135" t="s">
        <v>642</v>
      </c>
      <c r="C1523" s="135" t="s">
        <v>970</v>
      </c>
      <c r="D1523" s="135" t="s">
        <v>957</v>
      </c>
    </row>
    <row r="1524" spans="1:4" x14ac:dyDescent="0.15">
      <c r="A1524" s="135" t="s">
        <v>636</v>
      </c>
      <c r="B1524" s="135" t="s">
        <v>640</v>
      </c>
      <c r="C1524" s="135" t="s">
        <v>970</v>
      </c>
      <c r="D1524" s="135" t="s">
        <v>957</v>
      </c>
    </row>
    <row r="1525" spans="1:4" x14ac:dyDescent="0.15">
      <c r="A1525" s="135" t="s">
        <v>637</v>
      </c>
      <c r="B1525" s="135" t="s">
        <v>641</v>
      </c>
      <c r="C1525" s="135" t="s">
        <v>970</v>
      </c>
      <c r="D1525" s="135" t="s">
        <v>957</v>
      </c>
    </row>
    <row r="1526" spans="1:4" x14ac:dyDescent="0.15">
      <c r="A1526" s="135" t="s">
        <v>1387</v>
      </c>
      <c r="B1526" s="135" t="s">
        <v>1544</v>
      </c>
      <c r="C1526" s="135" t="s">
        <v>970</v>
      </c>
      <c r="D1526" s="135" t="s">
        <v>957</v>
      </c>
    </row>
    <row r="1527" spans="1:4" x14ac:dyDescent="0.15">
      <c r="A1527" s="135" t="s">
        <v>1050</v>
      </c>
      <c r="B1527" s="135" t="s">
        <v>1051</v>
      </c>
      <c r="C1527" s="135" t="s">
        <v>970</v>
      </c>
      <c r="D1527" s="135" t="s">
        <v>957</v>
      </c>
    </row>
    <row r="1528" spans="1:4" x14ac:dyDescent="0.15">
      <c r="A1528" s="135" t="s">
        <v>1386</v>
      </c>
      <c r="B1528" s="135" t="s">
        <v>1543</v>
      </c>
      <c r="C1528" s="135" t="s">
        <v>970</v>
      </c>
      <c r="D1528" s="135" t="s">
        <v>957</v>
      </c>
    </row>
    <row r="1529" spans="1:4" x14ac:dyDescent="0.15">
      <c r="A1529" s="135" t="s">
        <v>971</v>
      </c>
      <c r="B1529" s="135" t="s">
        <v>1141</v>
      </c>
      <c r="C1529" s="135" t="s">
        <v>970</v>
      </c>
      <c r="D1529" s="135" t="s">
        <v>957</v>
      </c>
    </row>
    <row r="1530" spans="1:4" x14ac:dyDescent="0.15">
      <c r="A1530" s="135" t="s">
        <v>1251</v>
      </c>
      <c r="B1530" s="135" t="s">
        <v>1788</v>
      </c>
      <c r="C1530" s="135" t="s">
        <v>970</v>
      </c>
      <c r="D1530" s="135" t="s">
        <v>957</v>
      </c>
    </row>
    <row r="1531" spans="1:4" x14ac:dyDescent="0.15">
      <c r="A1531" s="135" t="s">
        <v>773</v>
      </c>
      <c r="B1531" s="135" t="s">
        <v>775</v>
      </c>
      <c r="C1531" s="135" t="s">
        <v>970</v>
      </c>
      <c r="D1531" s="135" t="s">
        <v>957</v>
      </c>
    </row>
    <row r="1532" spans="1:4" x14ac:dyDescent="0.15">
      <c r="A1532" s="135" t="s">
        <v>772</v>
      </c>
      <c r="B1532" s="135" t="s">
        <v>774</v>
      </c>
      <c r="C1532" s="135" t="s">
        <v>970</v>
      </c>
      <c r="D1532" s="135" t="s">
        <v>957</v>
      </c>
    </row>
    <row r="1533" spans="1:4" x14ac:dyDescent="0.15">
      <c r="A1533" s="135" t="s">
        <v>972</v>
      </c>
      <c r="B1533" s="135" t="s">
        <v>1143</v>
      </c>
      <c r="C1533" s="135" t="s">
        <v>970</v>
      </c>
      <c r="D1533" s="135" t="s">
        <v>957</v>
      </c>
    </row>
    <row r="1534" spans="1:4" x14ac:dyDescent="0.15">
      <c r="A1534" s="135" t="s">
        <v>1252</v>
      </c>
      <c r="B1534" s="135" t="s">
        <v>1789</v>
      </c>
      <c r="C1534" s="135" t="s">
        <v>970</v>
      </c>
      <c r="D1534" s="135" t="s">
        <v>957</v>
      </c>
    </row>
    <row r="1535" spans="1:4" x14ac:dyDescent="0.15">
      <c r="A1535" s="135" t="s">
        <v>2024</v>
      </c>
      <c r="B1535" s="135" t="s">
        <v>1855</v>
      </c>
      <c r="C1535" s="135" t="s">
        <v>1950</v>
      </c>
      <c r="D1535" s="135" t="s">
        <v>1951</v>
      </c>
    </row>
    <row r="1536" spans="1:4" x14ac:dyDescent="0.15">
      <c r="A1536" s="135"/>
      <c r="B1536" s="135"/>
      <c r="C1536" s="135"/>
      <c r="D1536" s="135" t="s">
        <v>1945</v>
      </c>
    </row>
    <row r="1537" spans="1:4" x14ac:dyDescent="0.15">
      <c r="A1537" s="135"/>
      <c r="B1537" s="135"/>
      <c r="C1537" s="135"/>
      <c r="D1537" s="135" t="s">
        <v>1946</v>
      </c>
    </row>
    <row r="1538" spans="1:4" x14ac:dyDescent="0.15">
      <c r="A1538" s="135" t="s">
        <v>2062</v>
      </c>
      <c r="B1538" s="135" t="s">
        <v>1893</v>
      </c>
      <c r="C1538" s="135" t="s">
        <v>1950</v>
      </c>
      <c r="D1538" s="135" t="s">
        <v>1951</v>
      </c>
    </row>
    <row r="1539" spans="1:4" x14ac:dyDescent="0.15">
      <c r="A1539" s="135"/>
      <c r="B1539" s="135"/>
      <c r="C1539" s="135"/>
      <c r="D1539" s="135" t="s">
        <v>1945</v>
      </c>
    </row>
    <row r="1540" spans="1:4" x14ac:dyDescent="0.15">
      <c r="A1540" s="135"/>
      <c r="B1540" s="135"/>
      <c r="C1540" s="135"/>
      <c r="D1540" s="135" t="s">
        <v>1946</v>
      </c>
    </row>
    <row r="1541" spans="1:4" x14ac:dyDescent="0.15">
      <c r="A1541" s="135" t="s">
        <v>2055</v>
      </c>
      <c r="B1541" s="135" t="s">
        <v>1886</v>
      </c>
      <c r="C1541" s="135" t="s">
        <v>1950</v>
      </c>
      <c r="D1541" s="135" t="s">
        <v>1945</v>
      </c>
    </row>
    <row r="1542" spans="1:4" x14ac:dyDescent="0.15">
      <c r="A1542" s="135"/>
      <c r="B1542" s="135"/>
      <c r="C1542" s="135"/>
      <c r="D1542" s="135" t="s">
        <v>1946</v>
      </c>
    </row>
    <row r="1543" spans="1:4" x14ac:dyDescent="0.15">
      <c r="A1543" s="135" t="s">
        <v>2020</v>
      </c>
      <c r="B1543" s="135" t="s">
        <v>1851</v>
      </c>
      <c r="C1543" s="135" t="s">
        <v>1950</v>
      </c>
      <c r="D1543" s="135" t="s">
        <v>1945</v>
      </c>
    </row>
    <row r="1544" spans="1:4" x14ac:dyDescent="0.15">
      <c r="A1544" s="135" t="s">
        <v>30</v>
      </c>
      <c r="B1544" s="135" t="s">
        <v>1929</v>
      </c>
      <c r="C1544" s="135" t="s">
        <v>1950</v>
      </c>
      <c r="D1544" s="135" t="s">
        <v>1945</v>
      </c>
    </row>
    <row r="1545" spans="1:4" x14ac:dyDescent="0.15">
      <c r="A1545" s="135" t="s">
        <v>2034</v>
      </c>
      <c r="B1545" s="135" t="s">
        <v>1865</v>
      </c>
      <c r="C1545" s="135" t="s">
        <v>1950</v>
      </c>
      <c r="D1545" s="135" t="s">
        <v>1945</v>
      </c>
    </row>
    <row r="1546" spans="1:4" x14ac:dyDescent="0.15">
      <c r="A1546" s="135" t="s">
        <v>2063</v>
      </c>
      <c r="B1546" s="135" t="s">
        <v>1894</v>
      </c>
      <c r="C1546" s="135" t="s">
        <v>1950</v>
      </c>
      <c r="D1546" s="135" t="s">
        <v>1945</v>
      </c>
    </row>
    <row r="1547" spans="1:4" x14ac:dyDescent="0.15">
      <c r="A1547" s="135" t="s">
        <v>10</v>
      </c>
      <c r="B1547" s="135" t="s">
        <v>1909</v>
      </c>
      <c r="C1547" s="135" t="s">
        <v>1950</v>
      </c>
      <c r="D1547" s="135" t="s">
        <v>1945</v>
      </c>
    </row>
    <row r="1548" spans="1:4" x14ac:dyDescent="0.15">
      <c r="A1548" s="135" t="s">
        <v>2021</v>
      </c>
      <c r="B1548" s="135" t="s">
        <v>1852</v>
      </c>
      <c r="C1548" s="135" t="s">
        <v>1950</v>
      </c>
      <c r="D1548" s="135" t="s">
        <v>1945</v>
      </c>
    </row>
    <row r="1549" spans="1:4" x14ac:dyDescent="0.15">
      <c r="A1549" s="135"/>
      <c r="B1549" s="135"/>
      <c r="C1549" s="135"/>
      <c r="D1549" s="135" t="s">
        <v>1946</v>
      </c>
    </row>
    <row r="1550" spans="1:4" x14ac:dyDescent="0.15">
      <c r="A1550" s="135" t="s">
        <v>2033</v>
      </c>
      <c r="B1550" s="135" t="s">
        <v>1864</v>
      </c>
      <c r="C1550" s="135" t="s">
        <v>1950</v>
      </c>
      <c r="D1550" s="135" t="s">
        <v>1951</v>
      </c>
    </row>
    <row r="1551" spans="1:4" x14ac:dyDescent="0.15">
      <c r="A1551" s="135"/>
      <c r="B1551" s="135"/>
      <c r="C1551" s="135"/>
      <c r="D1551" s="135" t="s">
        <v>1945</v>
      </c>
    </row>
    <row r="1552" spans="1:4" x14ac:dyDescent="0.15">
      <c r="A1552" s="135"/>
      <c r="B1552" s="135"/>
      <c r="C1552" s="135"/>
      <c r="D1552" s="135" t="s">
        <v>1946</v>
      </c>
    </row>
    <row r="1553" spans="1:4" x14ac:dyDescent="0.15">
      <c r="A1553" s="135" t="s">
        <v>2061</v>
      </c>
      <c r="B1553" s="135" t="s">
        <v>1892</v>
      </c>
      <c r="C1553" s="135" t="s">
        <v>1950</v>
      </c>
      <c r="D1553" s="135" t="s">
        <v>1951</v>
      </c>
    </row>
    <row r="1554" spans="1:4" x14ac:dyDescent="0.15">
      <c r="A1554" s="135"/>
      <c r="B1554" s="135"/>
      <c r="C1554" s="135"/>
      <c r="D1554" s="135" t="s">
        <v>1945</v>
      </c>
    </row>
    <row r="1555" spans="1:4" x14ac:dyDescent="0.15">
      <c r="A1555" s="135" t="s">
        <v>8</v>
      </c>
      <c r="B1555" s="135" t="s">
        <v>1907</v>
      </c>
      <c r="C1555" s="135" t="s">
        <v>1950</v>
      </c>
      <c r="D1555" s="135" t="s">
        <v>1945</v>
      </c>
    </row>
    <row r="1556" spans="1:4" x14ac:dyDescent="0.15">
      <c r="A1556" s="135" t="s">
        <v>25</v>
      </c>
      <c r="B1556" s="135" t="s">
        <v>1924</v>
      </c>
      <c r="C1556" s="135" t="s">
        <v>1950</v>
      </c>
      <c r="D1556" s="135" t="s">
        <v>1945</v>
      </c>
    </row>
    <row r="1557" spans="1:4" x14ac:dyDescent="0.15">
      <c r="A1557" s="135" t="s">
        <v>78</v>
      </c>
      <c r="B1557" s="135" t="s">
        <v>1988</v>
      </c>
      <c r="C1557" s="135" t="s">
        <v>1950</v>
      </c>
      <c r="D1557" s="135" t="s">
        <v>1945</v>
      </c>
    </row>
    <row r="1558" spans="1:4" x14ac:dyDescent="0.15">
      <c r="A1558" s="135" t="s">
        <v>48</v>
      </c>
      <c r="B1558" s="135" t="s">
        <v>1958</v>
      </c>
      <c r="C1558" s="135" t="s">
        <v>1950</v>
      </c>
      <c r="D1558" s="135" t="s">
        <v>1945</v>
      </c>
    </row>
    <row r="1559" spans="1:4" x14ac:dyDescent="0.15">
      <c r="A1559" s="135" t="s">
        <v>64</v>
      </c>
      <c r="B1559" s="135" t="s">
        <v>1974</v>
      </c>
      <c r="C1559" s="135" t="s">
        <v>1950</v>
      </c>
      <c r="D1559" s="135" t="s">
        <v>1945</v>
      </c>
    </row>
    <row r="1560" spans="1:4" x14ac:dyDescent="0.15">
      <c r="A1560" s="135" t="s">
        <v>21</v>
      </c>
      <c r="B1560" s="135" t="s">
        <v>1920</v>
      </c>
      <c r="C1560" s="135" t="s">
        <v>1950</v>
      </c>
      <c r="D1560" s="135" t="s">
        <v>1945</v>
      </c>
    </row>
    <row r="1561" spans="1:4" x14ac:dyDescent="0.15">
      <c r="A1561" s="135" t="s">
        <v>34</v>
      </c>
      <c r="B1561" s="135" t="s">
        <v>1933</v>
      </c>
      <c r="C1561" s="135" t="s">
        <v>1950</v>
      </c>
      <c r="D1561" s="135" t="s">
        <v>1945</v>
      </c>
    </row>
    <row r="1562" spans="1:4" x14ac:dyDescent="0.15">
      <c r="A1562" s="135" t="s">
        <v>77</v>
      </c>
      <c r="B1562" s="135" t="s">
        <v>1987</v>
      </c>
      <c r="C1562" s="135" t="s">
        <v>1950</v>
      </c>
      <c r="D1562" s="135" t="s">
        <v>1945</v>
      </c>
    </row>
    <row r="1563" spans="1:4" x14ac:dyDescent="0.15">
      <c r="A1563" s="135" t="s">
        <v>75</v>
      </c>
      <c r="B1563" s="135" t="s">
        <v>1985</v>
      </c>
      <c r="C1563" s="135" t="s">
        <v>1950</v>
      </c>
      <c r="D1563" s="135" t="s">
        <v>1945</v>
      </c>
    </row>
    <row r="1564" spans="1:4" x14ac:dyDescent="0.15">
      <c r="A1564" s="135" t="s">
        <v>76</v>
      </c>
      <c r="B1564" s="135" t="s">
        <v>1986</v>
      </c>
      <c r="C1564" s="135" t="s">
        <v>1950</v>
      </c>
      <c r="D1564" s="135" t="s">
        <v>1945</v>
      </c>
    </row>
    <row r="1565" spans="1:4" x14ac:dyDescent="0.15">
      <c r="A1565" s="135" t="s">
        <v>53</v>
      </c>
      <c r="B1565" s="135" t="s">
        <v>1963</v>
      </c>
      <c r="C1565" s="135" t="s">
        <v>1950</v>
      </c>
      <c r="D1565" s="135" t="s">
        <v>1945</v>
      </c>
    </row>
    <row r="1566" spans="1:4" x14ac:dyDescent="0.15">
      <c r="A1566" s="135" t="s">
        <v>2047</v>
      </c>
      <c r="B1566" s="135" t="s">
        <v>1878</v>
      </c>
      <c r="C1566" s="135" t="s">
        <v>1950</v>
      </c>
      <c r="D1566" s="135" t="s">
        <v>1945</v>
      </c>
    </row>
    <row r="1567" spans="1:4" x14ac:dyDescent="0.15">
      <c r="A1567" s="135" t="s">
        <v>2052</v>
      </c>
      <c r="B1567" s="135" t="s">
        <v>1883</v>
      </c>
      <c r="C1567" s="135" t="s">
        <v>1950</v>
      </c>
      <c r="D1567" s="135" t="s">
        <v>1951</v>
      </c>
    </row>
    <row r="1568" spans="1:4" x14ac:dyDescent="0.15">
      <c r="A1568" s="135"/>
      <c r="B1568" s="135"/>
      <c r="C1568" s="135"/>
      <c r="D1568" s="135" t="s">
        <v>1945</v>
      </c>
    </row>
    <row r="1569" spans="1:4" x14ac:dyDescent="0.15">
      <c r="A1569" s="135"/>
      <c r="B1569" s="135"/>
      <c r="C1569" s="135"/>
      <c r="D1569" s="135" t="s">
        <v>1946</v>
      </c>
    </row>
    <row r="1570" spans="1:4" x14ac:dyDescent="0.15">
      <c r="A1570" s="135" t="s">
        <v>31</v>
      </c>
      <c r="B1570" s="135" t="s">
        <v>1930</v>
      </c>
      <c r="C1570" s="135" t="s">
        <v>1950</v>
      </c>
      <c r="D1570" s="135" t="s">
        <v>1945</v>
      </c>
    </row>
    <row r="1571" spans="1:4" x14ac:dyDescent="0.15">
      <c r="A1571" s="135" t="s">
        <v>2044</v>
      </c>
      <c r="B1571" s="135" t="s">
        <v>1875</v>
      </c>
      <c r="C1571" s="135" t="s">
        <v>1950</v>
      </c>
      <c r="D1571" s="135" t="s">
        <v>1945</v>
      </c>
    </row>
    <row r="1572" spans="1:4" x14ac:dyDescent="0.15">
      <c r="A1572" s="135"/>
      <c r="B1572" s="135"/>
      <c r="C1572" s="135"/>
      <c r="D1572" s="135" t="s">
        <v>1946</v>
      </c>
    </row>
    <row r="1573" spans="1:4" x14ac:dyDescent="0.15">
      <c r="A1573" s="135" t="s">
        <v>18</v>
      </c>
      <c r="B1573" s="135" t="s">
        <v>1917</v>
      </c>
      <c r="C1573" s="135" t="s">
        <v>1950</v>
      </c>
      <c r="D1573" s="135" t="s">
        <v>1945</v>
      </c>
    </row>
    <row r="1574" spans="1:4" x14ac:dyDescent="0.15">
      <c r="A1574" s="135" t="s">
        <v>2067</v>
      </c>
      <c r="B1574" s="135" t="s">
        <v>1898</v>
      </c>
      <c r="C1574" s="135" t="s">
        <v>1950</v>
      </c>
      <c r="D1574" s="135" t="s">
        <v>1945</v>
      </c>
    </row>
    <row r="1575" spans="1:4" x14ac:dyDescent="0.15">
      <c r="A1575" s="135" t="s">
        <v>19</v>
      </c>
      <c r="B1575" s="135" t="s">
        <v>1918</v>
      </c>
      <c r="C1575" s="135" t="s">
        <v>1950</v>
      </c>
      <c r="D1575" s="135" t="s">
        <v>1945</v>
      </c>
    </row>
    <row r="1576" spans="1:4" x14ac:dyDescent="0.15">
      <c r="A1576" s="135" t="s">
        <v>15</v>
      </c>
      <c r="B1576" s="135" t="s">
        <v>1914</v>
      </c>
      <c r="C1576" s="135" t="s">
        <v>1950</v>
      </c>
      <c r="D1576" s="135" t="s">
        <v>1945</v>
      </c>
    </row>
    <row r="1577" spans="1:4" x14ac:dyDescent="0.15">
      <c r="A1577" s="135"/>
      <c r="B1577" s="135"/>
      <c r="C1577" s="135"/>
      <c r="D1577" s="135" t="s">
        <v>1946</v>
      </c>
    </row>
    <row r="1578" spans="1:4" x14ac:dyDescent="0.15">
      <c r="A1578" s="135" t="s">
        <v>61</v>
      </c>
      <c r="B1578" s="135" t="s">
        <v>1971</v>
      </c>
      <c r="C1578" s="135" t="s">
        <v>1950</v>
      </c>
      <c r="D1578" s="135" t="s">
        <v>1945</v>
      </c>
    </row>
    <row r="1579" spans="1:4" x14ac:dyDescent="0.15">
      <c r="A1579" s="135" t="s">
        <v>3</v>
      </c>
      <c r="B1579" s="135" t="s">
        <v>1902</v>
      </c>
      <c r="C1579" s="135" t="s">
        <v>1950</v>
      </c>
      <c r="D1579" s="135" t="s">
        <v>1945</v>
      </c>
    </row>
    <row r="1580" spans="1:4" x14ac:dyDescent="0.15">
      <c r="A1580" s="135" t="s">
        <v>2048</v>
      </c>
      <c r="B1580" s="135" t="s">
        <v>1879</v>
      </c>
      <c r="C1580" s="135" t="s">
        <v>1950</v>
      </c>
      <c r="D1580" s="135" t="s">
        <v>1945</v>
      </c>
    </row>
    <row r="1581" spans="1:4" x14ac:dyDescent="0.15">
      <c r="A1581" s="135" t="s">
        <v>11</v>
      </c>
      <c r="B1581" s="135" t="s">
        <v>1910</v>
      </c>
      <c r="C1581" s="135" t="s">
        <v>1950</v>
      </c>
      <c r="D1581" s="135" t="s">
        <v>1945</v>
      </c>
    </row>
    <row r="1582" spans="1:4" x14ac:dyDescent="0.15">
      <c r="A1582" s="135" t="s">
        <v>59</v>
      </c>
      <c r="B1582" s="135" t="s">
        <v>1969</v>
      </c>
      <c r="C1582" s="135" t="s">
        <v>1950</v>
      </c>
      <c r="D1582" s="135" t="s">
        <v>1945</v>
      </c>
    </row>
    <row r="1583" spans="1:4" x14ac:dyDescent="0.15">
      <c r="A1583" s="135" t="s">
        <v>2018</v>
      </c>
      <c r="B1583" s="135" t="s">
        <v>1849</v>
      </c>
      <c r="C1583" s="135" t="s">
        <v>1950</v>
      </c>
      <c r="D1583" s="135" t="s">
        <v>1947</v>
      </c>
    </row>
    <row r="1584" spans="1:4" x14ac:dyDescent="0.15">
      <c r="A1584" s="135"/>
      <c r="B1584" s="135"/>
      <c r="C1584" s="135"/>
      <c r="D1584" s="135" t="s">
        <v>1945</v>
      </c>
    </row>
    <row r="1585" spans="1:4" x14ac:dyDescent="0.15">
      <c r="A1585" s="135" t="s">
        <v>24</v>
      </c>
      <c r="B1585" s="135" t="s">
        <v>1923</v>
      </c>
      <c r="C1585" s="135" t="s">
        <v>1950</v>
      </c>
      <c r="D1585" s="135" t="s">
        <v>1945</v>
      </c>
    </row>
    <row r="1586" spans="1:4" x14ac:dyDescent="0.15">
      <c r="A1586" s="135" t="s">
        <v>380</v>
      </c>
      <c r="B1586" s="135" t="s">
        <v>1998</v>
      </c>
      <c r="C1586" s="135" t="s">
        <v>1950</v>
      </c>
      <c r="D1586" s="135" t="s">
        <v>1945</v>
      </c>
    </row>
    <row r="1587" spans="1:4" x14ac:dyDescent="0.15">
      <c r="A1587" s="135" t="s">
        <v>47</v>
      </c>
      <c r="B1587" s="135" t="s">
        <v>1957</v>
      </c>
      <c r="C1587" s="135" t="s">
        <v>1950</v>
      </c>
      <c r="D1587" s="135" t="s">
        <v>1945</v>
      </c>
    </row>
    <row r="1588" spans="1:4" x14ac:dyDescent="0.15">
      <c r="A1588" s="135" t="s">
        <v>2031</v>
      </c>
      <c r="B1588" s="135" t="s">
        <v>1862</v>
      </c>
      <c r="C1588" s="135" t="s">
        <v>1950</v>
      </c>
      <c r="D1588" s="135" t="s">
        <v>1945</v>
      </c>
    </row>
    <row r="1589" spans="1:4" x14ac:dyDescent="0.15">
      <c r="A1589" s="135" t="s">
        <v>9</v>
      </c>
      <c r="B1589" s="135" t="s">
        <v>1908</v>
      </c>
      <c r="C1589" s="135" t="s">
        <v>1950</v>
      </c>
      <c r="D1589" s="135" t="s">
        <v>1945</v>
      </c>
    </row>
    <row r="1590" spans="1:4" x14ac:dyDescent="0.15">
      <c r="A1590" s="135" t="s">
        <v>50</v>
      </c>
      <c r="B1590" s="135" t="s">
        <v>1960</v>
      </c>
      <c r="C1590" s="135" t="s">
        <v>1950</v>
      </c>
      <c r="D1590" s="135" t="s">
        <v>1945</v>
      </c>
    </row>
    <row r="1591" spans="1:4" x14ac:dyDescent="0.15">
      <c r="A1591" s="135" t="s">
        <v>29</v>
      </c>
      <c r="B1591" s="135" t="s">
        <v>1928</v>
      </c>
      <c r="C1591" s="135" t="s">
        <v>1950</v>
      </c>
      <c r="D1591" s="135" t="s">
        <v>1945</v>
      </c>
    </row>
    <row r="1592" spans="1:4" x14ac:dyDescent="0.15">
      <c r="A1592" s="135" t="s">
        <v>7</v>
      </c>
      <c r="B1592" s="135" t="s">
        <v>1906</v>
      </c>
      <c r="C1592" s="135" t="s">
        <v>1950</v>
      </c>
      <c r="D1592" s="135" t="s">
        <v>1945</v>
      </c>
    </row>
    <row r="1593" spans="1:4" x14ac:dyDescent="0.15">
      <c r="A1593" s="135" t="s">
        <v>51</v>
      </c>
      <c r="B1593" s="135" t="s">
        <v>1961</v>
      </c>
      <c r="C1593" s="135" t="s">
        <v>1950</v>
      </c>
      <c r="D1593" s="135" t="s">
        <v>1945</v>
      </c>
    </row>
    <row r="1594" spans="1:4" x14ac:dyDescent="0.15">
      <c r="A1594" s="135" t="s">
        <v>45</v>
      </c>
      <c r="B1594" s="135" t="s">
        <v>1955</v>
      </c>
      <c r="C1594" s="135" t="s">
        <v>1950</v>
      </c>
      <c r="D1594" s="135" t="s">
        <v>1945</v>
      </c>
    </row>
    <row r="1595" spans="1:4" x14ac:dyDescent="0.15">
      <c r="A1595" s="135" t="s">
        <v>381</v>
      </c>
      <c r="B1595" s="135" t="s">
        <v>1999</v>
      </c>
      <c r="C1595" s="135" t="s">
        <v>1950</v>
      </c>
      <c r="D1595" s="135" t="s">
        <v>1945</v>
      </c>
    </row>
    <row r="1596" spans="1:4" x14ac:dyDescent="0.15">
      <c r="A1596" s="135" t="s">
        <v>2017</v>
      </c>
      <c r="B1596" s="135" t="s">
        <v>1848</v>
      </c>
      <c r="C1596" s="135" t="s">
        <v>1950</v>
      </c>
      <c r="D1596" s="135" t="s">
        <v>1945</v>
      </c>
    </row>
    <row r="1597" spans="1:4" x14ac:dyDescent="0.15">
      <c r="A1597" s="135" t="s">
        <v>4</v>
      </c>
      <c r="B1597" s="135" t="s">
        <v>1903</v>
      </c>
      <c r="C1597" s="135" t="s">
        <v>1950</v>
      </c>
      <c r="D1597" s="135" t="s">
        <v>1945</v>
      </c>
    </row>
    <row r="1598" spans="1:4" x14ac:dyDescent="0.15">
      <c r="A1598" s="135" t="s">
        <v>17</v>
      </c>
      <c r="B1598" s="135" t="s">
        <v>1916</v>
      </c>
      <c r="C1598" s="135" t="s">
        <v>1950</v>
      </c>
      <c r="D1598" s="135" t="s">
        <v>1945</v>
      </c>
    </row>
    <row r="1599" spans="1:4" x14ac:dyDescent="0.15">
      <c r="A1599" s="135" t="s">
        <v>2045</v>
      </c>
      <c r="B1599" s="135" t="s">
        <v>1876</v>
      </c>
      <c r="C1599" s="135" t="s">
        <v>1950</v>
      </c>
      <c r="D1599" s="135" t="s">
        <v>1945</v>
      </c>
    </row>
    <row r="1600" spans="1:4" x14ac:dyDescent="0.15">
      <c r="A1600" s="135" t="s">
        <v>38</v>
      </c>
      <c r="B1600" s="135" t="s">
        <v>1937</v>
      </c>
      <c r="C1600" s="135" t="s">
        <v>1950</v>
      </c>
      <c r="D1600" s="135" t="s">
        <v>1945</v>
      </c>
    </row>
    <row r="1601" spans="1:4" x14ac:dyDescent="0.15">
      <c r="A1601" s="135" t="s">
        <v>2027</v>
      </c>
      <c r="B1601" s="135" t="s">
        <v>1858</v>
      </c>
      <c r="C1601" s="135" t="s">
        <v>1950</v>
      </c>
      <c r="D1601" s="135" t="s">
        <v>1945</v>
      </c>
    </row>
    <row r="1602" spans="1:4" x14ac:dyDescent="0.15">
      <c r="A1602" s="135" t="s">
        <v>65</v>
      </c>
      <c r="B1602" s="135" t="s">
        <v>1975</v>
      </c>
      <c r="C1602" s="135" t="s">
        <v>1950</v>
      </c>
      <c r="D1602" s="135" t="s">
        <v>1945</v>
      </c>
    </row>
    <row r="1603" spans="1:4" x14ac:dyDescent="0.15">
      <c r="A1603" s="135" t="s">
        <v>22</v>
      </c>
      <c r="B1603" s="135" t="s">
        <v>1921</v>
      </c>
      <c r="C1603" s="135" t="s">
        <v>1950</v>
      </c>
      <c r="D1603" s="135" t="s">
        <v>1945</v>
      </c>
    </row>
    <row r="1604" spans="1:4" x14ac:dyDescent="0.15">
      <c r="A1604" s="135" t="s">
        <v>2058</v>
      </c>
      <c r="B1604" s="135" t="s">
        <v>1889</v>
      </c>
      <c r="C1604" s="135" t="s">
        <v>1950</v>
      </c>
      <c r="D1604" s="135" t="s">
        <v>1945</v>
      </c>
    </row>
    <row r="1605" spans="1:4" x14ac:dyDescent="0.15">
      <c r="A1605" s="135" t="s">
        <v>28</v>
      </c>
      <c r="B1605" s="135" t="s">
        <v>1927</v>
      </c>
      <c r="C1605" s="135" t="s">
        <v>1950</v>
      </c>
      <c r="D1605" s="135" t="s">
        <v>1945</v>
      </c>
    </row>
    <row r="1606" spans="1:4" x14ac:dyDescent="0.15">
      <c r="A1606" s="135" t="s">
        <v>37</v>
      </c>
      <c r="B1606" s="135" t="s">
        <v>1936</v>
      </c>
      <c r="C1606" s="135" t="s">
        <v>1950</v>
      </c>
      <c r="D1606" s="135" t="s">
        <v>1945</v>
      </c>
    </row>
    <row r="1607" spans="1:4" x14ac:dyDescent="0.15">
      <c r="A1607" s="135" t="s">
        <v>2056</v>
      </c>
      <c r="B1607" s="135" t="s">
        <v>1887</v>
      </c>
      <c r="C1607" s="135" t="s">
        <v>1950</v>
      </c>
      <c r="D1607" s="135" t="s">
        <v>1945</v>
      </c>
    </row>
    <row r="1608" spans="1:4" x14ac:dyDescent="0.15">
      <c r="A1608" s="135" t="s">
        <v>2066</v>
      </c>
      <c r="B1608" s="135" t="s">
        <v>1897</v>
      </c>
      <c r="C1608" s="135" t="s">
        <v>1950</v>
      </c>
      <c r="D1608" s="135" t="s">
        <v>1945</v>
      </c>
    </row>
    <row r="1609" spans="1:4" x14ac:dyDescent="0.15">
      <c r="A1609" s="135" t="s">
        <v>12</v>
      </c>
      <c r="B1609" s="135" t="s">
        <v>1911</v>
      </c>
      <c r="C1609" s="135" t="s">
        <v>1950</v>
      </c>
      <c r="D1609" s="135" t="s">
        <v>1945</v>
      </c>
    </row>
    <row r="1610" spans="1:4" x14ac:dyDescent="0.15">
      <c r="A1610" s="135" t="s">
        <v>13</v>
      </c>
      <c r="B1610" s="135" t="s">
        <v>1912</v>
      </c>
      <c r="C1610" s="135" t="s">
        <v>1950</v>
      </c>
      <c r="D1610" s="135" t="s">
        <v>1951</v>
      </c>
    </row>
    <row r="1611" spans="1:4" x14ac:dyDescent="0.15">
      <c r="A1611" s="135"/>
      <c r="B1611" s="135"/>
      <c r="C1611" s="135"/>
      <c r="D1611" s="135" t="s">
        <v>1945</v>
      </c>
    </row>
    <row r="1612" spans="1:4" x14ac:dyDescent="0.15">
      <c r="A1612" s="135" t="s">
        <v>2016</v>
      </c>
      <c r="B1612" s="135" t="s">
        <v>1847</v>
      </c>
      <c r="C1612" s="135" t="s">
        <v>1950</v>
      </c>
      <c r="D1612" s="135" t="s">
        <v>1945</v>
      </c>
    </row>
    <row r="1613" spans="1:4" x14ac:dyDescent="0.15">
      <c r="A1613" s="135"/>
      <c r="B1613" s="135"/>
      <c r="C1613" s="135"/>
      <c r="D1613" s="135" t="s">
        <v>1946</v>
      </c>
    </row>
    <row r="1614" spans="1:4" x14ac:dyDescent="0.15">
      <c r="A1614" s="135" t="s">
        <v>2057</v>
      </c>
      <c r="B1614" s="135" t="s">
        <v>1888</v>
      </c>
      <c r="C1614" s="135" t="s">
        <v>1950</v>
      </c>
      <c r="D1614" s="135" t="s">
        <v>1945</v>
      </c>
    </row>
    <row r="1615" spans="1:4" x14ac:dyDescent="0.15">
      <c r="A1615" s="135" t="s">
        <v>32</v>
      </c>
      <c r="B1615" s="135" t="s">
        <v>1931</v>
      </c>
      <c r="C1615" s="135" t="s">
        <v>1950</v>
      </c>
      <c r="D1615" s="135" t="s">
        <v>1951</v>
      </c>
    </row>
    <row r="1616" spans="1:4" x14ac:dyDescent="0.15">
      <c r="A1616" s="135"/>
      <c r="B1616" s="135"/>
      <c r="C1616" s="135"/>
      <c r="D1616" s="135" t="s">
        <v>1945</v>
      </c>
    </row>
    <row r="1617" spans="1:4" x14ac:dyDescent="0.15">
      <c r="A1617" s="135" t="s">
        <v>2015</v>
      </c>
      <c r="B1617" s="135" t="s">
        <v>1846</v>
      </c>
      <c r="C1617" s="135" t="s">
        <v>1950</v>
      </c>
      <c r="D1617" s="135" t="s">
        <v>1947</v>
      </c>
    </row>
    <row r="1618" spans="1:4" x14ac:dyDescent="0.15">
      <c r="A1618" s="135"/>
      <c r="B1618" s="135"/>
      <c r="C1618" s="135"/>
      <c r="D1618" s="135" t="s">
        <v>1945</v>
      </c>
    </row>
    <row r="1619" spans="1:4" x14ac:dyDescent="0.15">
      <c r="A1619" s="135"/>
      <c r="B1619" s="135"/>
      <c r="C1619" s="135"/>
      <c r="D1619" s="135" t="s">
        <v>1946</v>
      </c>
    </row>
    <row r="1620" spans="1:4" x14ac:dyDescent="0.15">
      <c r="A1620" s="135" t="s">
        <v>2041</v>
      </c>
      <c r="B1620" s="135" t="s">
        <v>1872</v>
      </c>
      <c r="C1620" s="135" t="s">
        <v>1950</v>
      </c>
      <c r="D1620" s="135" t="s">
        <v>1946</v>
      </c>
    </row>
    <row r="1621" spans="1:4" x14ac:dyDescent="0.15">
      <c r="A1621" s="135" t="s">
        <v>2019</v>
      </c>
      <c r="B1621" s="135" t="s">
        <v>1850</v>
      </c>
      <c r="C1621" s="135" t="s">
        <v>1950</v>
      </c>
      <c r="D1621" s="135" t="s">
        <v>1945</v>
      </c>
    </row>
    <row r="1622" spans="1:4" x14ac:dyDescent="0.15">
      <c r="A1622" s="135"/>
      <c r="B1622" s="135"/>
      <c r="C1622" s="135"/>
      <c r="D1622" s="135" t="s">
        <v>1946</v>
      </c>
    </row>
    <row r="1623" spans="1:4" x14ac:dyDescent="0.15">
      <c r="A1623" s="135" t="s">
        <v>2038</v>
      </c>
      <c r="B1623" s="135" t="s">
        <v>1869</v>
      </c>
      <c r="C1623" s="135" t="s">
        <v>1950</v>
      </c>
      <c r="D1623" s="135" t="s">
        <v>1945</v>
      </c>
    </row>
    <row r="1624" spans="1:4" x14ac:dyDescent="0.15">
      <c r="A1624" s="135"/>
      <c r="B1624" s="135"/>
      <c r="C1624" s="135"/>
      <c r="D1624" s="135" t="s">
        <v>1946</v>
      </c>
    </row>
    <row r="1625" spans="1:4" x14ac:dyDescent="0.15">
      <c r="A1625" s="135" t="s">
        <v>2014</v>
      </c>
      <c r="B1625" s="135" t="s">
        <v>1844</v>
      </c>
      <c r="C1625" s="135" t="s">
        <v>1950</v>
      </c>
      <c r="D1625" s="135" t="s">
        <v>1947</v>
      </c>
    </row>
    <row r="1626" spans="1:4" x14ac:dyDescent="0.15">
      <c r="A1626" s="135"/>
      <c r="B1626" s="135"/>
      <c r="C1626" s="135"/>
      <c r="D1626" s="135" t="s">
        <v>1945</v>
      </c>
    </row>
    <row r="1627" spans="1:4" x14ac:dyDescent="0.15">
      <c r="A1627" s="135"/>
      <c r="B1627" s="135"/>
      <c r="C1627" s="135"/>
      <c r="D1627" s="135" t="s">
        <v>1946</v>
      </c>
    </row>
    <row r="1628" spans="1:4" x14ac:dyDescent="0.15">
      <c r="A1628" s="135" t="s">
        <v>2049</v>
      </c>
      <c r="B1628" s="135" t="s">
        <v>1880</v>
      </c>
      <c r="C1628" s="135" t="s">
        <v>1950</v>
      </c>
      <c r="D1628" s="135" t="s">
        <v>1945</v>
      </c>
    </row>
    <row r="1629" spans="1:4" x14ac:dyDescent="0.15">
      <c r="A1629" s="135" t="s">
        <v>2023</v>
      </c>
      <c r="B1629" s="135" t="s">
        <v>1854</v>
      </c>
      <c r="C1629" s="135" t="s">
        <v>1950</v>
      </c>
      <c r="D1629" s="135" t="s">
        <v>1951</v>
      </c>
    </row>
    <row r="1630" spans="1:4" x14ac:dyDescent="0.15">
      <c r="A1630" s="135"/>
      <c r="B1630" s="135"/>
      <c r="C1630" s="135"/>
      <c r="D1630" s="135" t="s">
        <v>1945</v>
      </c>
    </row>
    <row r="1631" spans="1:4" x14ac:dyDescent="0.15">
      <c r="A1631" s="135"/>
      <c r="B1631" s="135"/>
      <c r="C1631" s="135"/>
      <c r="D1631" s="135" t="s">
        <v>1946</v>
      </c>
    </row>
    <row r="1632" spans="1:4" x14ac:dyDescent="0.15">
      <c r="A1632" s="135" t="s">
        <v>55</v>
      </c>
      <c r="B1632" s="135" t="s">
        <v>1965</v>
      </c>
      <c r="C1632" s="135" t="s">
        <v>1950</v>
      </c>
      <c r="D1632" s="135" t="s">
        <v>1945</v>
      </c>
    </row>
    <row r="1633" spans="1:4" x14ac:dyDescent="0.15">
      <c r="A1633" s="135" t="s">
        <v>49</v>
      </c>
      <c r="B1633" s="135" t="s">
        <v>1959</v>
      </c>
      <c r="C1633" s="135" t="s">
        <v>1950</v>
      </c>
      <c r="D1633" s="135" t="s">
        <v>1945</v>
      </c>
    </row>
    <row r="1634" spans="1:4" x14ac:dyDescent="0.15">
      <c r="A1634" s="135" t="s">
        <v>83</v>
      </c>
      <c r="B1634" s="135" t="s">
        <v>1993</v>
      </c>
      <c r="C1634" s="135" t="s">
        <v>1950</v>
      </c>
      <c r="D1634" s="135" t="s">
        <v>1945</v>
      </c>
    </row>
    <row r="1635" spans="1:4" x14ac:dyDescent="0.15">
      <c r="A1635" s="135" t="s">
        <v>35</v>
      </c>
      <c r="B1635" s="135" t="s">
        <v>1934</v>
      </c>
      <c r="C1635" s="135" t="s">
        <v>1950</v>
      </c>
      <c r="D1635" s="135" t="s">
        <v>1945</v>
      </c>
    </row>
    <row r="1636" spans="1:4" x14ac:dyDescent="0.15">
      <c r="A1636" s="135" t="s">
        <v>46</v>
      </c>
      <c r="B1636" s="135" t="s">
        <v>1956</v>
      </c>
      <c r="C1636" s="135" t="s">
        <v>1950</v>
      </c>
      <c r="D1636" s="135" t="s">
        <v>1945</v>
      </c>
    </row>
    <row r="1637" spans="1:4" x14ac:dyDescent="0.15">
      <c r="A1637" s="135" t="s">
        <v>2030</v>
      </c>
      <c r="B1637" s="135" t="s">
        <v>1861</v>
      </c>
      <c r="C1637" s="135" t="s">
        <v>1950</v>
      </c>
      <c r="D1637" s="135" t="s">
        <v>1945</v>
      </c>
    </row>
    <row r="1638" spans="1:4" x14ac:dyDescent="0.15">
      <c r="A1638" s="135" t="s">
        <v>58</v>
      </c>
      <c r="B1638" s="135" t="s">
        <v>1968</v>
      </c>
      <c r="C1638" s="135" t="s">
        <v>1950</v>
      </c>
      <c r="D1638" s="135" t="s">
        <v>1945</v>
      </c>
    </row>
    <row r="1639" spans="1:4" x14ac:dyDescent="0.15">
      <c r="A1639" s="135" t="s">
        <v>43</v>
      </c>
      <c r="B1639" s="135" t="s">
        <v>1942</v>
      </c>
      <c r="C1639" s="135" t="s">
        <v>1950</v>
      </c>
      <c r="D1639" s="135" t="s">
        <v>1945</v>
      </c>
    </row>
    <row r="1640" spans="1:4" x14ac:dyDescent="0.15">
      <c r="A1640" s="135" t="s">
        <v>2039</v>
      </c>
      <c r="B1640" s="135" t="s">
        <v>1870</v>
      </c>
      <c r="C1640" s="135" t="s">
        <v>1950</v>
      </c>
      <c r="D1640" s="135" t="s">
        <v>1945</v>
      </c>
    </row>
    <row r="1641" spans="1:4" x14ac:dyDescent="0.15">
      <c r="A1641" s="135" t="s">
        <v>16</v>
      </c>
      <c r="B1641" s="135" t="s">
        <v>1915</v>
      </c>
      <c r="C1641" s="135" t="s">
        <v>1950</v>
      </c>
      <c r="D1641" s="135" t="s">
        <v>1945</v>
      </c>
    </row>
    <row r="1642" spans="1:4" x14ac:dyDescent="0.15">
      <c r="A1642" s="135" t="s">
        <v>79</v>
      </c>
      <c r="B1642" s="135" t="s">
        <v>1989</v>
      </c>
      <c r="C1642" s="135" t="s">
        <v>1950</v>
      </c>
      <c r="D1642" s="135" t="s">
        <v>1945</v>
      </c>
    </row>
    <row r="1643" spans="1:4" x14ac:dyDescent="0.15">
      <c r="A1643" s="135" t="s">
        <v>84</v>
      </c>
      <c r="B1643" s="135" t="s">
        <v>1994</v>
      </c>
      <c r="C1643" s="135" t="s">
        <v>1950</v>
      </c>
      <c r="D1643" s="135" t="s">
        <v>1945</v>
      </c>
    </row>
    <row r="1644" spans="1:4" x14ac:dyDescent="0.15">
      <c r="A1644" s="135" t="s">
        <v>2036</v>
      </c>
      <c r="B1644" s="135" t="s">
        <v>1867</v>
      </c>
      <c r="C1644" s="135" t="s">
        <v>1950</v>
      </c>
      <c r="D1644" s="135" t="s">
        <v>1945</v>
      </c>
    </row>
    <row r="1645" spans="1:4" x14ac:dyDescent="0.15">
      <c r="A1645" s="135" t="s">
        <v>80</v>
      </c>
      <c r="B1645" s="135" t="s">
        <v>1990</v>
      </c>
      <c r="C1645" s="135" t="s">
        <v>1950</v>
      </c>
      <c r="D1645" s="135" t="s">
        <v>1945</v>
      </c>
    </row>
    <row r="1646" spans="1:4" x14ac:dyDescent="0.15">
      <c r="A1646" s="135" t="s">
        <v>85</v>
      </c>
      <c r="B1646" s="135" t="s">
        <v>1995</v>
      </c>
      <c r="C1646" s="135" t="s">
        <v>1950</v>
      </c>
      <c r="D1646" s="135" t="s">
        <v>1945</v>
      </c>
    </row>
    <row r="1647" spans="1:4" x14ac:dyDescent="0.15">
      <c r="A1647" s="135" t="s">
        <v>0</v>
      </c>
      <c r="B1647" s="135" t="s">
        <v>1899</v>
      </c>
      <c r="C1647" s="135" t="s">
        <v>1950</v>
      </c>
      <c r="D1647" s="135" t="s">
        <v>1945</v>
      </c>
    </row>
    <row r="1648" spans="1:4" x14ac:dyDescent="0.15">
      <c r="A1648" s="135" t="s">
        <v>40</v>
      </c>
      <c r="B1648" s="135" t="s">
        <v>1939</v>
      </c>
      <c r="C1648" s="135" t="s">
        <v>1950</v>
      </c>
      <c r="D1648" s="135" t="s">
        <v>1945</v>
      </c>
    </row>
    <row r="1649" spans="1:4" x14ac:dyDescent="0.15">
      <c r="A1649" s="135" t="s">
        <v>62</v>
      </c>
      <c r="B1649" s="135" t="s">
        <v>1972</v>
      </c>
      <c r="C1649" s="135" t="s">
        <v>1950</v>
      </c>
      <c r="D1649" s="135" t="s">
        <v>1945</v>
      </c>
    </row>
    <row r="1650" spans="1:4" x14ac:dyDescent="0.15">
      <c r="A1650" s="135" t="s">
        <v>86</v>
      </c>
      <c r="B1650" s="135" t="s">
        <v>1996</v>
      </c>
      <c r="C1650" s="135" t="s">
        <v>1950</v>
      </c>
      <c r="D1650" s="135" t="s">
        <v>1945</v>
      </c>
    </row>
    <row r="1651" spans="1:4" x14ac:dyDescent="0.15">
      <c r="A1651" s="135" t="s">
        <v>81</v>
      </c>
      <c r="B1651" s="135" t="s">
        <v>1991</v>
      </c>
      <c r="C1651" s="135" t="s">
        <v>1950</v>
      </c>
      <c r="D1651" s="135" t="s">
        <v>1945</v>
      </c>
    </row>
    <row r="1652" spans="1:4" x14ac:dyDescent="0.15">
      <c r="A1652" s="135" t="s">
        <v>2051</v>
      </c>
      <c r="B1652" s="135" t="s">
        <v>1882</v>
      </c>
      <c r="C1652" s="135" t="s">
        <v>1950</v>
      </c>
      <c r="D1652" s="135" t="s">
        <v>1945</v>
      </c>
    </row>
    <row r="1653" spans="1:4" x14ac:dyDescent="0.15">
      <c r="A1653" s="135" t="s">
        <v>20</v>
      </c>
      <c r="B1653" s="135" t="s">
        <v>1919</v>
      </c>
      <c r="C1653" s="135" t="s">
        <v>1950</v>
      </c>
      <c r="D1653" s="135" t="s">
        <v>1945</v>
      </c>
    </row>
    <row r="1654" spans="1:4" x14ac:dyDescent="0.15">
      <c r="A1654" s="135" t="s">
        <v>23</v>
      </c>
      <c r="B1654" s="135" t="s">
        <v>1922</v>
      </c>
      <c r="C1654" s="135" t="s">
        <v>1950</v>
      </c>
      <c r="D1654" s="135" t="s">
        <v>1945</v>
      </c>
    </row>
    <row r="1655" spans="1:4" x14ac:dyDescent="0.15">
      <c r="A1655" s="135" t="s">
        <v>39</v>
      </c>
      <c r="B1655" s="135" t="s">
        <v>1938</v>
      </c>
      <c r="C1655" s="135" t="s">
        <v>1950</v>
      </c>
      <c r="D1655" s="135" t="s">
        <v>1945</v>
      </c>
    </row>
    <row r="1656" spans="1:4" x14ac:dyDescent="0.15">
      <c r="A1656" s="135" t="s">
        <v>57</v>
      </c>
      <c r="B1656" s="135" t="s">
        <v>1967</v>
      </c>
      <c r="C1656" s="135" t="s">
        <v>1950</v>
      </c>
      <c r="D1656" s="135" t="s">
        <v>1945</v>
      </c>
    </row>
    <row r="1657" spans="1:4" x14ac:dyDescent="0.15">
      <c r="A1657" s="135" t="s">
        <v>2043</v>
      </c>
      <c r="B1657" s="135" t="s">
        <v>1874</v>
      </c>
      <c r="C1657" s="135" t="s">
        <v>1950</v>
      </c>
      <c r="D1657" s="135" t="s">
        <v>1945</v>
      </c>
    </row>
    <row r="1658" spans="1:4" x14ac:dyDescent="0.15">
      <c r="A1658" s="135" t="s">
        <v>82</v>
      </c>
      <c r="B1658" s="135" t="s">
        <v>1992</v>
      </c>
      <c r="C1658" s="135" t="s">
        <v>1950</v>
      </c>
      <c r="D1658" s="135" t="s">
        <v>1945</v>
      </c>
    </row>
    <row r="1659" spans="1:4" x14ac:dyDescent="0.15">
      <c r="A1659" s="135" t="s">
        <v>379</v>
      </c>
      <c r="B1659" s="135" t="s">
        <v>1997</v>
      </c>
      <c r="C1659" s="135" t="s">
        <v>1950</v>
      </c>
      <c r="D1659" s="135" t="s">
        <v>1945</v>
      </c>
    </row>
    <row r="1660" spans="1:4" x14ac:dyDescent="0.15">
      <c r="A1660" s="135" t="s">
        <v>63</v>
      </c>
      <c r="B1660" s="135" t="s">
        <v>1973</v>
      </c>
      <c r="C1660" s="135" t="s">
        <v>1950</v>
      </c>
      <c r="D1660" s="135" t="s">
        <v>1945</v>
      </c>
    </row>
    <row r="1661" spans="1:4" x14ac:dyDescent="0.15">
      <c r="A1661" s="135" t="s">
        <v>6</v>
      </c>
      <c r="B1661" s="135" t="s">
        <v>1905</v>
      </c>
      <c r="C1661" s="135" t="s">
        <v>1950</v>
      </c>
      <c r="D1661" s="135" t="s">
        <v>1945</v>
      </c>
    </row>
    <row r="1662" spans="1:4" x14ac:dyDescent="0.15">
      <c r="A1662" s="135" t="s">
        <v>54</v>
      </c>
      <c r="B1662" s="135" t="s">
        <v>1964</v>
      </c>
      <c r="C1662" s="135" t="s">
        <v>1950</v>
      </c>
      <c r="D1662" s="135" t="s">
        <v>1945</v>
      </c>
    </row>
    <row r="1663" spans="1:4" x14ac:dyDescent="0.15">
      <c r="A1663" s="135" t="s">
        <v>2065</v>
      </c>
      <c r="B1663" s="135" t="s">
        <v>1896</v>
      </c>
      <c r="C1663" s="135" t="s">
        <v>1950</v>
      </c>
      <c r="D1663" s="135" t="s">
        <v>1945</v>
      </c>
    </row>
    <row r="1664" spans="1:4" x14ac:dyDescent="0.15">
      <c r="A1664" s="135" t="s">
        <v>36</v>
      </c>
      <c r="B1664" s="135" t="s">
        <v>1935</v>
      </c>
      <c r="C1664" s="135" t="s">
        <v>1950</v>
      </c>
      <c r="D1664" s="135" t="s">
        <v>1945</v>
      </c>
    </row>
    <row r="1665" spans="1:4" x14ac:dyDescent="0.15">
      <c r="A1665" s="135" t="s">
        <v>2037</v>
      </c>
      <c r="B1665" s="135" t="s">
        <v>1868</v>
      </c>
      <c r="C1665" s="135" t="s">
        <v>1950</v>
      </c>
      <c r="D1665" s="135" t="s">
        <v>1945</v>
      </c>
    </row>
    <row r="1666" spans="1:4" x14ac:dyDescent="0.15">
      <c r="A1666" s="135" t="s">
        <v>2059</v>
      </c>
      <c r="B1666" s="135" t="s">
        <v>1890</v>
      </c>
      <c r="C1666" s="135" t="s">
        <v>1950</v>
      </c>
      <c r="D1666" s="135" t="s">
        <v>1951</v>
      </c>
    </row>
    <row r="1667" spans="1:4" x14ac:dyDescent="0.15">
      <c r="A1667" s="135"/>
      <c r="B1667" s="135"/>
      <c r="C1667" s="135"/>
      <c r="D1667" s="135" t="s">
        <v>1945</v>
      </c>
    </row>
    <row r="1668" spans="1:4" x14ac:dyDescent="0.15">
      <c r="A1668" s="135" t="s">
        <v>42</v>
      </c>
      <c r="B1668" s="135" t="s">
        <v>1941</v>
      </c>
      <c r="C1668" s="135" t="s">
        <v>1950</v>
      </c>
      <c r="D1668" s="135" t="s">
        <v>1945</v>
      </c>
    </row>
    <row r="1669" spans="1:4" x14ac:dyDescent="0.15">
      <c r="A1669" s="135" t="s">
        <v>41</v>
      </c>
      <c r="B1669" s="135" t="s">
        <v>1940</v>
      </c>
      <c r="C1669" s="135" t="s">
        <v>1950</v>
      </c>
      <c r="D1669" s="135" t="s">
        <v>1945</v>
      </c>
    </row>
    <row r="1670" spans="1:4" x14ac:dyDescent="0.15">
      <c r="A1670" s="135" t="s">
        <v>1</v>
      </c>
      <c r="B1670" s="135" t="s">
        <v>1900</v>
      </c>
      <c r="C1670" s="135" t="s">
        <v>1950</v>
      </c>
      <c r="D1670" s="135" t="s">
        <v>1945</v>
      </c>
    </row>
    <row r="1671" spans="1:4" x14ac:dyDescent="0.15">
      <c r="A1671" s="135" t="s">
        <v>2042</v>
      </c>
      <c r="B1671" s="135" t="s">
        <v>1873</v>
      </c>
      <c r="C1671" s="135" t="s">
        <v>1950</v>
      </c>
      <c r="D1671" s="135" t="s">
        <v>1945</v>
      </c>
    </row>
    <row r="1672" spans="1:4" x14ac:dyDescent="0.15">
      <c r="A1672" s="135" t="s">
        <v>2025</v>
      </c>
      <c r="B1672" s="135" t="s">
        <v>1856</v>
      </c>
      <c r="C1672" s="135" t="s">
        <v>1950</v>
      </c>
      <c r="D1672" s="135" t="s">
        <v>1945</v>
      </c>
    </row>
    <row r="1673" spans="1:4" x14ac:dyDescent="0.15">
      <c r="A1673" s="135" t="s">
        <v>5</v>
      </c>
      <c r="B1673" s="135" t="s">
        <v>1904</v>
      </c>
      <c r="C1673" s="135" t="s">
        <v>1950</v>
      </c>
      <c r="D1673" s="135" t="s">
        <v>1945</v>
      </c>
    </row>
    <row r="1674" spans="1:4" x14ac:dyDescent="0.15">
      <c r="A1674" s="135" t="s">
        <v>2013</v>
      </c>
      <c r="B1674" s="135" t="s">
        <v>1843</v>
      </c>
      <c r="C1674" s="135" t="s">
        <v>1950</v>
      </c>
      <c r="D1674" s="135" t="s">
        <v>1947</v>
      </c>
    </row>
    <row r="1675" spans="1:4" x14ac:dyDescent="0.15">
      <c r="A1675" s="135"/>
      <c r="B1675" s="135"/>
      <c r="C1675" s="135"/>
      <c r="D1675" s="135" t="s">
        <v>1945</v>
      </c>
    </row>
    <row r="1676" spans="1:4" x14ac:dyDescent="0.15">
      <c r="A1676" s="135" t="s">
        <v>66</v>
      </c>
      <c r="B1676" s="135" t="s">
        <v>1976</v>
      </c>
      <c r="C1676" s="135" t="s">
        <v>973</v>
      </c>
      <c r="D1676" s="135" t="s">
        <v>1945</v>
      </c>
    </row>
    <row r="1677" spans="1:4" x14ac:dyDescent="0.15">
      <c r="A1677" s="135"/>
      <c r="B1677" s="135"/>
      <c r="C1677" s="135"/>
      <c r="D1677" s="135" t="s">
        <v>965</v>
      </c>
    </row>
    <row r="1678" spans="1:4" x14ac:dyDescent="0.15">
      <c r="A1678" s="135" t="s">
        <v>71</v>
      </c>
      <c r="B1678" s="135" t="s">
        <v>1981</v>
      </c>
      <c r="C1678" s="135" t="s">
        <v>973</v>
      </c>
      <c r="D1678" s="135" t="s">
        <v>1945</v>
      </c>
    </row>
    <row r="1679" spans="1:4" x14ac:dyDescent="0.15">
      <c r="A1679" s="135"/>
      <c r="B1679" s="135"/>
      <c r="C1679" s="135"/>
      <c r="D1679" s="135" t="s">
        <v>965</v>
      </c>
    </row>
    <row r="1680" spans="1:4" x14ac:dyDescent="0.15">
      <c r="A1680" s="135" t="s">
        <v>70</v>
      </c>
      <c r="B1680" s="135" t="s">
        <v>1980</v>
      </c>
      <c r="C1680" s="135" t="s">
        <v>973</v>
      </c>
      <c r="D1680" s="135" t="s">
        <v>1945</v>
      </c>
    </row>
    <row r="1681" spans="1:4" x14ac:dyDescent="0.15">
      <c r="A1681" s="135"/>
      <c r="B1681" s="135"/>
      <c r="C1681" s="135"/>
      <c r="D1681" s="135" t="s">
        <v>965</v>
      </c>
    </row>
    <row r="1682" spans="1:4" x14ac:dyDescent="0.15">
      <c r="A1682" s="135" t="s">
        <v>72</v>
      </c>
      <c r="B1682" s="135" t="s">
        <v>1982</v>
      </c>
      <c r="C1682" s="135" t="s">
        <v>973</v>
      </c>
      <c r="D1682" s="135" t="s">
        <v>1945</v>
      </c>
    </row>
    <row r="1683" spans="1:4" x14ac:dyDescent="0.15">
      <c r="A1683" s="135"/>
      <c r="B1683" s="135"/>
      <c r="C1683" s="135"/>
      <c r="D1683" s="135" t="s">
        <v>965</v>
      </c>
    </row>
    <row r="1684" spans="1:4" x14ac:dyDescent="0.15">
      <c r="A1684" s="135" t="s">
        <v>67</v>
      </c>
      <c r="B1684" s="135" t="s">
        <v>1977</v>
      </c>
      <c r="C1684" s="135" t="s">
        <v>973</v>
      </c>
      <c r="D1684" s="135" t="s">
        <v>1945</v>
      </c>
    </row>
    <row r="1685" spans="1:4" x14ac:dyDescent="0.15">
      <c r="A1685" s="135"/>
      <c r="B1685" s="135"/>
      <c r="C1685" s="135"/>
      <c r="D1685" s="135" t="s">
        <v>965</v>
      </c>
    </row>
    <row r="1686" spans="1:4" x14ac:dyDescent="0.15">
      <c r="A1686" s="135" t="s">
        <v>74</v>
      </c>
      <c r="B1686" s="135" t="s">
        <v>1984</v>
      </c>
      <c r="C1686" s="135" t="s">
        <v>973</v>
      </c>
      <c r="D1686" s="135" t="s">
        <v>1945</v>
      </c>
    </row>
    <row r="1687" spans="1:4" x14ac:dyDescent="0.15">
      <c r="A1687" s="135"/>
      <c r="B1687" s="135"/>
      <c r="C1687" s="135"/>
      <c r="D1687" s="135" t="s">
        <v>965</v>
      </c>
    </row>
    <row r="1688" spans="1:4" x14ac:dyDescent="0.15">
      <c r="A1688" s="135" t="s">
        <v>68</v>
      </c>
      <c r="B1688" s="135" t="s">
        <v>1978</v>
      </c>
      <c r="C1688" s="135" t="s">
        <v>973</v>
      </c>
      <c r="D1688" s="135" t="s">
        <v>1945</v>
      </c>
    </row>
    <row r="1689" spans="1:4" x14ac:dyDescent="0.15">
      <c r="A1689" s="135"/>
      <c r="B1689" s="135"/>
      <c r="C1689" s="135"/>
      <c r="D1689" s="135" t="s">
        <v>965</v>
      </c>
    </row>
    <row r="1690" spans="1:4" x14ac:dyDescent="0.15">
      <c r="A1690" s="135" t="s">
        <v>73</v>
      </c>
      <c r="B1690" s="135" t="s">
        <v>1983</v>
      </c>
      <c r="C1690" s="135" t="s">
        <v>973</v>
      </c>
      <c r="D1690" s="135" t="s">
        <v>1945</v>
      </c>
    </row>
    <row r="1691" spans="1:4" x14ac:dyDescent="0.15">
      <c r="A1691" s="135"/>
      <c r="B1691" s="135"/>
      <c r="C1691" s="135"/>
      <c r="D1691" s="135" t="s">
        <v>965</v>
      </c>
    </row>
    <row r="1692" spans="1:4" x14ac:dyDescent="0.15">
      <c r="A1692" s="135" t="s">
        <v>69</v>
      </c>
      <c r="B1692" s="135" t="s">
        <v>1979</v>
      </c>
      <c r="C1692" s="135" t="s">
        <v>973</v>
      </c>
      <c r="D1692" s="135" t="s">
        <v>1945</v>
      </c>
    </row>
    <row r="1693" spans="1:4" x14ac:dyDescent="0.15">
      <c r="A1693" s="135"/>
      <c r="B1693" s="135"/>
      <c r="C1693" s="135"/>
      <c r="D1693" s="135" t="s">
        <v>965</v>
      </c>
    </row>
    <row r="1694" spans="1:4" x14ac:dyDescent="0.15">
      <c r="A1694" s="135" t="s">
        <v>1391</v>
      </c>
      <c r="B1694" s="135" t="s">
        <v>1548</v>
      </c>
      <c r="C1694" s="135" t="s">
        <v>974</v>
      </c>
      <c r="D1694" s="135" t="s">
        <v>968</v>
      </c>
    </row>
    <row r="1695" spans="1:4" x14ac:dyDescent="0.15">
      <c r="A1695" s="135" t="s">
        <v>1391</v>
      </c>
      <c r="B1695" s="135" t="s">
        <v>1787</v>
      </c>
      <c r="C1695" s="135" t="s">
        <v>974</v>
      </c>
      <c r="D1695" s="135" t="s">
        <v>968</v>
      </c>
    </row>
    <row r="1696" spans="1:4" x14ac:dyDescent="0.15">
      <c r="A1696" s="135" t="s">
        <v>1393</v>
      </c>
      <c r="B1696" s="135" t="s">
        <v>1550</v>
      </c>
      <c r="C1696" s="135" t="s">
        <v>975</v>
      </c>
      <c r="D1696" s="135" t="s">
        <v>968</v>
      </c>
    </row>
    <row r="1697" spans="1:4" x14ac:dyDescent="0.15">
      <c r="A1697" s="135" t="s">
        <v>1396</v>
      </c>
      <c r="B1697" s="135" t="s">
        <v>1553</v>
      </c>
      <c r="C1697" s="135" t="s">
        <v>975</v>
      </c>
      <c r="D1697" s="135" t="s">
        <v>968</v>
      </c>
    </row>
    <row r="1698" spans="1:4" x14ac:dyDescent="0.15">
      <c r="A1698" s="135" t="s">
        <v>1395</v>
      </c>
      <c r="B1698" s="135" t="s">
        <v>1552</v>
      </c>
      <c r="C1698" s="135" t="s">
        <v>975</v>
      </c>
      <c r="D1698" s="135" t="s">
        <v>968</v>
      </c>
    </row>
    <row r="1699" spans="1:4" x14ac:dyDescent="0.15">
      <c r="A1699" s="135" t="s">
        <v>1392</v>
      </c>
      <c r="B1699" s="135" t="s">
        <v>1549</v>
      </c>
      <c r="C1699" s="135" t="s">
        <v>975</v>
      </c>
      <c r="D1699" s="135" t="s">
        <v>968</v>
      </c>
    </row>
    <row r="1700" spans="1:4" x14ac:dyDescent="0.15">
      <c r="A1700" s="135" t="s">
        <v>1394</v>
      </c>
      <c r="B1700" s="135" t="s">
        <v>1551</v>
      </c>
      <c r="C1700" s="135" t="s">
        <v>975</v>
      </c>
      <c r="D1700" s="135" t="s">
        <v>968</v>
      </c>
    </row>
    <row r="1701" spans="1:4" x14ac:dyDescent="0.15">
      <c r="A1701" s="135" t="s">
        <v>1398</v>
      </c>
      <c r="B1701" s="135" t="s">
        <v>1555</v>
      </c>
      <c r="C1701" s="135" t="s">
        <v>975</v>
      </c>
      <c r="D1701" s="135" t="s">
        <v>968</v>
      </c>
    </row>
    <row r="1702" spans="1:4" x14ac:dyDescent="0.15">
      <c r="A1702" s="135" t="s">
        <v>1397</v>
      </c>
      <c r="B1702" s="135" t="s">
        <v>1554</v>
      </c>
      <c r="C1702" s="135" t="s">
        <v>975</v>
      </c>
      <c r="D1702" s="135" t="s">
        <v>968</v>
      </c>
    </row>
    <row r="1703" spans="1:4" x14ac:dyDescent="0.15">
      <c r="A1703" s="135" t="s">
        <v>1399</v>
      </c>
      <c r="B1703" s="135" t="s">
        <v>1556</v>
      </c>
      <c r="C1703" s="135" t="s">
        <v>975</v>
      </c>
      <c r="D1703" s="135" t="s">
        <v>968</v>
      </c>
    </row>
    <row r="1704" spans="1:4" x14ac:dyDescent="0.15">
      <c r="A1704" s="135" t="s">
        <v>1400</v>
      </c>
      <c r="B1704" s="135" t="s">
        <v>1557</v>
      </c>
      <c r="C1704" s="135" t="s">
        <v>975</v>
      </c>
      <c r="D1704" s="135" t="s">
        <v>968</v>
      </c>
    </row>
    <row r="1705" spans="1:4" x14ac:dyDescent="0.15">
      <c r="A1705" s="135" t="s">
        <v>1542</v>
      </c>
      <c r="B1705" s="135" t="s">
        <v>1558</v>
      </c>
      <c r="C1705" s="135" t="s">
        <v>975</v>
      </c>
      <c r="D1705" s="135" t="s">
        <v>968</v>
      </c>
    </row>
    <row r="1706" spans="1:4" x14ac:dyDescent="0.15">
      <c r="A1706" s="135" t="s">
        <v>2053</v>
      </c>
      <c r="B1706" s="135" t="s">
        <v>1884</v>
      </c>
      <c r="C1706" s="135" t="s">
        <v>976</v>
      </c>
      <c r="D1706" s="135" t="s">
        <v>1946</v>
      </c>
    </row>
    <row r="1707" spans="1:4" x14ac:dyDescent="0.15">
      <c r="A1707" s="135" t="s">
        <v>2064</v>
      </c>
      <c r="B1707" s="135" t="s">
        <v>1895</v>
      </c>
      <c r="C1707" s="135" t="s">
        <v>976</v>
      </c>
      <c r="D1707" s="135" t="s">
        <v>1946</v>
      </c>
    </row>
    <row r="1708" spans="1:4" x14ac:dyDescent="0.15">
      <c r="A1708" s="135" t="s">
        <v>2060</v>
      </c>
      <c r="B1708" s="135" t="s">
        <v>1891</v>
      </c>
      <c r="C1708" s="135" t="s">
        <v>976</v>
      </c>
      <c r="D1708" s="135" t="s">
        <v>1946</v>
      </c>
    </row>
    <row r="1709" spans="1:4" x14ac:dyDescent="0.15">
      <c r="A1709" s="135" t="s">
        <v>27</v>
      </c>
      <c r="B1709" s="135" t="s">
        <v>1926</v>
      </c>
      <c r="C1709" s="135" t="s">
        <v>976</v>
      </c>
      <c r="D1709" s="135" t="s">
        <v>1946</v>
      </c>
    </row>
    <row r="1710" spans="1:4" x14ac:dyDescent="0.15">
      <c r="A1710" s="135" t="s">
        <v>2022</v>
      </c>
      <c r="B1710" s="135" t="s">
        <v>1853</v>
      </c>
      <c r="C1710" s="135" t="s">
        <v>976</v>
      </c>
      <c r="D1710" s="135" t="s">
        <v>1946</v>
      </c>
    </row>
    <row r="1711" spans="1:4" x14ac:dyDescent="0.15">
      <c r="A1711" s="135" t="s">
        <v>33</v>
      </c>
      <c r="B1711" s="135" t="s">
        <v>1932</v>
      </c>
      <c r="C1711" s="135" t="s">
        <v>976</v>
      </c>
      <c r="D1711" s="135" t="s">
        <v>1946</v>
      </c>
    </row>
    <row r="1712" spans="1:4" x14ac:dyDescent="0.15">
      <c r="A1712" s="135" t="s">
        <v>2035</v>
      </c>
      <c r="B1712" s="135" t="s">
        <v>1866</v>
      </c>
      <c r="C1712" s="135" t="s">
        <v>976</v>
      </c>
      <c r="D1712" s="135" t="s">
        <v>1947</v>
      </c>
    </row>
    <row r="1713" spans="1:4" x14ac:dyDescent="0.15">
      <c r="A1713" s="135"/>
      <c r="B1713" s="135"/>
      <c r="C1713" s="135"/>
      <c r="D1713" s="135" t="s">
        <v>1946</v>
      </c>
    </row>
    <row r="1714" spans="1:4" x14ac:dyDescent="0.15">
      <c r="A1714" s="135" t="s">
        <v>52</v>
      </c>
      <c r="B1714" s="135" t="s">
        <v>1962</v>
      </c>
      <c r="C1714" s="135" t="s">
        <v>976</v>
      </c>
      <c r="D1714" s="135" t="s">
        <v>1946</v>
      </c>
    </row>
    <row r="1715" spans="1:4" x14ac:dyDescent="0.15">
      <c r="A1715" s="135" t="s">
        <v>2032</v>
      </c>
      <c r="B1715" s="135" t="s">
        <v>1863</v>
      </c>
      <c r="C1715" s="135" t="s">
        <v>976</v>
      </c>
      <c r="D1715" s="135" t="s">
        <v>1946</v>
      </c>
    </row>
    <row r="1716" spans="1:4" x14ac:dyDescent="0.15">
      <c r="A1716" s="135" t="s">
        <v>2028</v>
      </c>
      <c r="B1716" s="135" t="s">
        <v>1859</v>
      </c>
      <c r="C1716" s="135" t="s">
        <v>976</v>
      </c>
      <c r="D1716" s="135" t="s">
        <v>1947</v>
      </c>
    </row>
    <row r="1717" spans="1:4" x14ac:dyDescent="0.15">
      <c r="A1717" s="135"/>
      <c r="B1717" s="135"/>
      <c r="C1717" s="135"/>
      <c r="D1717" s="135" t="s">
        <v>1946</v>
      </c>
    </row>
    <row r="1718" spans="1:4" x14ac:dyDescent="0.15">
      <c r="A1718" s="135" t="s">
        <v>2040</v>
      </c>
      <c r="B1718" s="135" t="s">
        <v>1871</v>
      </c>
      <c r="C1718" s="135" t="s">
        <v>976</v>
      </c>
      <c r="D1718" s="135" t="s">
        <v>1946</v>
      </c>
    </row>
    <row r="1719" spans="1:4" x14ac:dyDescent="0.15">
      <c r="A1719" s="135" t="s">
        <v>2054</v>
      </c>
      <c r="B1719" s="135" t="s">
        <v>1885</v>
      </c>
      <c r="C1719" s="135" t="s">
        <v>976</v>
      </c>
      <c r="D1719" s="135" t="s">
        <v>1946</v>
      </c>
    </row>
    <row r="1720" spans="1:4" x14ac:dyDescent="0.15">
      <c r="A1720" s="135" t="s">
        <v>14</v>
      </c>
      <c r="B1720" s="135" t="s">
        <v>1913</v>
      </c>
      <c r="C1720" s="135" t="s">
        <v>976</v>
      </c>
      <c r="D1720" s="135" t="s">
        <v>1946</v>
      </c>
    </row>
    <row r="1721" spans="1:4" x14ac:dyDescent="0.15">
      <c r="A1721" s="135" t="s">
        <v>2</v>
      </c>
      <c r="B1721" s="135" t="s">
        <v>1901</v>
      </c>
      <c r="C1721" s="135" t="s">
        <v>976</v>
      </c>
      <c r="D1721" s="135" t="s">
        <v>1946</v>
      </c>
    </row>
    <row r="1722" spans="1:4" x14ac:dyDescent="0.15">
      <c r="A1722" s="135" t="s">
        <v>2050</v>
      </c>
      <c r="B1722" s="135" t="s">
        <v>1881</v>
      </c>
      <c r="C1722" s="135" t="s">
        <v>976</v>
      </c>
      <c r="D1722" s="135" t="s">
        <v>1946</v>
      </c>
    </row>
    <row r="1723" spans="1:4" x14ac:dyDescent="0.15">
      <c r="A1723" s="135" t="s">
        <v>382</v>
      </c>
      <c r="B1723" s="135" t="s">
        <v>2000</v>
      </c>
      <c r="C1723" s="135" t="s">
        <v>976</v>
      </c>
      <c r="D1723" s="135" t="s">
        <v>1946</v>
      </c>
    </row>
    <row r="1724" spans="1:4" x14ac:dyDescent="0.15">
      <c r="A1724" s="135" t="s">
        <v>60</v>
      </c>
      <c r="B1724" s="135" t="s">
        <v>1970</v>
      </c>
      <c r="C1724" s="135" t="s">
        <v>976</v>
      </c>
      <c r="D1724" s="135" t="s">
        <v>1946</v>
      </c>
    </row>
    <row r="1725" spans="1:4" x14ac:dyDescent="0.15">
      <c r="A1725" s="135" t="s">
        <v>384</v>
      </c>
      <c r="B1725" s="135" t="s">
        <v>2009</v>
      </c>
      <c r="C1725" s="135" t="s">
        <v>976</v>
      </c>
      <c r="D1725" s="135" t="s">
        <v>1946</v>
      </c>
    </row>
    <row r="1726" spans="1:4" x14ac:dyDescent="0.15">
      <c r="A1726" s="135" t="s">
        <v>385</v>
      </c>
      <c r="B1726" s="135" t="s">
        <v>2010</v>
      </c>
      <c r="C1726" s="135" t="s">
        <v>976</v>
      </c>
      <c r="D1726" s="135" t="s">
        <v>1946</v>
      </c>
    </row>
    <row r="1727" spans="1:4" x14ac:dyDescent="0.15">
      <c r="A1727" s="135" t="s">
        <v>2029</v>
      </c>
      <c r="B1727" s="135" t="s">
        <v>1860</v>
      </c>
      <c r="C1727" s="135" t="s">
        <v>976</v>
      </c>
      <c r="D1727" s="135" t="s">
        <v>1946</v>
      </c>
    </row>
    <row r="1728" spans="1:4" x14ac:dyDescent="0.15">
      <c r="A1728" s="135" t="s">
        <v>2046</v>
      </c>
      <c r="B1728" s="135" t="s">
        <v>1877</v>
      </c>
      <c r="C1728" s="135" t="s">
        <v>976</v>
      </c>
      <c r="D1728" s="135" t="s">
        <v>1946</v>
      </c>
    </row>
    <row r="1729" spans="1:4" x14ac:dyDescent="0.15">
      <c r="A1729" s="135" t="s">
        <v>44</v>
      </c>
      <c r="B1729" s="135" t="s">
        <v>1954</v>
      </c>
      <c r="C1729" s="135" t="s">
        <v>976</v>
      </c>
      <c r="D1729" s="135" t="s">
        <v>1946</v>
      </c>
    </row>
    <row r="1730" spans="1:4" x14ac:dyDescent="0.15">
      <c r="A1730" s="135" t="s">
        <v>2026</v>
      </c>
      <c r="B1730" s="135" t="s">
        <v>1857</v>
      </c>
      <c r="C1730" s="135" t="s">
        <v>976</v>
      </c>
      <c r="D1730" s="135" t="s">
        <v>1946</v>
      </c>
    </row>
    <row r="1731" spans="1:4" x14ac:dyDescent="0.15">
      <c r="A1731" s="135" t="s">
        <v>26</v>
      </c>
      <c r="B1731" s="135" t="s">
        <v>1925</v>
      </c>
      <c r="C1731" s="135" t="s">
        <v>976</v>
      </c>
      <c r="D1731" s="135" t="s">
        <v>1946</v>
      </c>
    </row>
    <row r="1732" spans="1:4" x14ac:dyDescent="0.15">
      <c r="A1732" s="135" t="s">
        <v>386</v>
      </c>
      <c r="B1732" s="135" t="s">
        <v>2011</v>
      </c>
      <c r="C1732" s="135" t="s">
        <v>976</v>
      </c>
      <c r="D1732" s="135" t="s">
        <v>1946</v>
      </c>
    </row>
    <row r="1733" spans="1:4" x14ac:dyDescent="0.15">
      <c r="A1733" s="136" t="s">
        <v>56</v>
      </c>
      <c r="B1733" s="136" t="s">
        <v>1966</v>
      </c>
      <c r="C1733" s="136" t="s">
        <v>976</v>
      </c>
      <c r="D1733" s="136" t="s">
        <v>1946</v>
      </c>
    </row>
    <row r="1734" spans="1:4" x14ac:dyDescent="0.15">
      <c r="A1734" s="136" t="s">
        <v>383</v>
      </c>
      <c r="B1734" s="136" t="s">
        <v>2008</v>
      </c>
      <c r="C1734" s="136" t="s">
        <v>976</v>
      </c>
      <c r="D1734" s="136" t="s">
        <v>1946</v>
      </c>
    </row>
    <row r="1735" spans="1:4" x14ac:dyDescent="0.15">
      <c r="A1735" s="136" t="s">
        <v>2012</v>
      </c>
      <c r="B1735" s="136" t="s">
        <v>1831</v>
      </c>
      <c r="C1735" s="136" t="s">
        <v>977</v>
      </c>
      <c r="D1735" s="136" t="s">
        <v>957</v>
      </c>
    </row>
    <row r="1736" spans="1:4" x14ac:dyDescent="0.15">
      <c r="A1736" s="137"/>
      <c r="B1736" s="137"/>
      <c r="C1736" s="137"/>
      <c r="D1736" s="137" t="s">
        <v>1947</v>
      </c>
    </row>
    <row r="1738" spans="1:4" x14ac:dyDescent="0.15">
      <c r="A1738" s="129" t="s">
        <v>1952</v>
      </c>
      <c r="B1738" s="130" t="s">
        <v>590</v>
      </c>
      <c r="C1738" s="131" t="s">
        <v>118</v>
      </c>
      <c r="D1738" s="130" t="s">
        <v>1943</v>
      </c>
    </row>
    <row r="1739" spans="1:4" x14ac:dyDescent="0.15">
      <c r="A1739" s="132"/>
      <c r="B1739" s="132"/>
      <c r="C1739" s="133"/>
      <c r="D1739" s="132"/>
    </row>
    <row r="1740" spans="1:4" x14ac:dyDescent="0.15">
      <c r="A1740" s="134" t="s">
        <v>1803</v>
      </c>
      <c r="B1740" s="134" t="s">
        <v>1791</v>
      </c>
      <c r="C1740" s="134" t="s">
        <v>978</v>
      </c>
      <c r="D1740" s="135" t="s">
        <v>1945</v>
      </c>
    </row>
    <row r="1741" spans="1:4" x14ac:dyDescent="0.15">
      <c r="A1741" s="135"/>
      <c r="B1741" s="135"/>
      <c r="C1741" s="135"/>
      <c r="D1741" s="135" t="s">
        <v>1946</v>
      </c>
    </row>
    <row r="1742" spans="1:4" x14ac:dyDescent="0.15">
      <c r="A1742" s="135" t="s">
        <v>1804</v>
      </c>
      <c r="B1742" s="135" t="s">
        <v>1792</v>
      </c>
      <c r="C1742" s="135" t="s">
        <v>978</v>
      </c>
      <c r="D1742" s="135" t="s">
        <v>1945</v>
      </c>
    </row>
    <row r="1743" spans="1:4" x14ac:dyDescent="0.15">
      <c r="A1743" s="135"/>
      <c r="B1743" s="135"/>
      <c r="C1743" s="135"/>
      <c r="D1743" s="135" t="s">
        <v>1946</v>
      </c>
    </row>
    <row r="1744" spans="1:4" x14ac:dyDescent="0.15">
      <c r="A1744" s="135" t="s">
        <v>1331</v>
      </c>
      <c r="B1744" s="135" t="s">
        <v>1312</v>
      </c>
      <c r="C1744" s="135" t="s">
        <v>978</v>
      </c>
      <c r="D1744" s="135" t="s">
        <v>1945</v>
      </c>
    </row>
    <row r="1745" spans="1:4" x14ac:dyDescent="0.15">
      <c r="A1745" s="135"/>
      <c r="B1745" s="135"/>
      <c r="C1745" s="135"/>
      <c r="D1745" s="135" t="s">
        <v>1946</v>
      </c>
    </row>
    <row r="1746" spans="1:4" x14ac:dyDescent="0.15">
      <c r="A1746" s="135" t="s">
        <v>1805</v>
      </c>
      <c r="B1746" s="135" t="s">
        <v>1793</v>
      </c>
      <c r="C1746" s="135" t="s">
        <v>978</v>
      </c>
      <c r="D1746" s="135" t="s">
        <v>1945</v>
      </c>
    </row>
    <row r="1747" spans="1:4" x14ac:dyDescent="0.15">
      <c r="A1747" s="135"/>
      <c r="B1747" s="135"/>
      <c r="C1747" s="135"/>
      <c r="D1747" s="135" t="s">
        <v>1946</v>
      </c>
    </row>
    <row r="1748" spans="1:4" x14ac:dyDescent="0.15">
      <c r="A1748" s="135" t="s">
        <v>1335</v>
      </c>
      <c r="B1748" s="135" t="s">
        <v>1316</v>
      </c>
      <c r="C1748" s="135" t="s">
        <v>978</v>
      </c>
      <c r="D1748" s="135" t="s">
        <v>1945</v>
      </c>
    </row>
    <row r="1749" spans="1:4" x14ac:dyDescent="0.15">
      <c r="A1749" s="135"/>
      <c r="B1749" s="135"/>
      <c r="C1749" s="135"/>
      <c r="D1749" s="135" t="s">
        <v>1946</v>
      </c>
    </row>
    <row r="1750" spans="1:4" x14ac:dyDescent="0.15">
      <c r="A1750" s="135" t="s">
        <v>1806</v>
      </c>
      <c r="B1750" s="135" t="s">
        <v>1794</v>
      </c>
      <c r="C1750" s="135" t="s">
        <v>978</v>
      </c>
      <c r="D1750" s="135" t="s">
        <v>1945</v>
      </c>
    </row>
    <row r="1751" spans="1:4" x14ac:dyDescent="0.15">
      <c r="A1751" s="135"/>
      <c r="B1751" s="135"/>
      <c r="C1751" s="135"/>
      <c r="D1751" s="135" t="s">
        <v>1946</v>
      </c>
    </row>
    <row r="1752" spans="1:4" x14ac:dyDescent="0.15">
      <c r="A1752" s="135" t="s">
        <v>1336</v>
      </c>
      <c r="B1752" s="135" t="s">
        <v>1317</v>
      </c>
      <c r="C1752" s="135" t="s">
        <v>978</v>
      </c>
      <c r="D1752" s="135" t="s">
        <v>1945</v>
      </c>
    </row>
    <row r="1753" spans="1:4" x14ac:dyDescent="0.15">
      <c r="A1753" s="135"/>
      <c r="B1753" s="135"/>
      <c r="C1753" s="135"/>
      <c r="D1753" s="135" t="s">
        <v>1946</v>
      </c>
    </row>
    <row r="1754" spans="1:4" x14ac:dyDescent="0.15">
      <c r="A1754" s="135" t="s">
        <v>1332</v>
      </c>
      <c r="B1754" s="135" t="s">
        <v>1313</v>
      </c>
      <c r="C1754" s="135" t="s">
        <v>978</v>
      </c>
      <c r="D1754" s="135" t="s">
        <v>1945</v>
      </c>
    </row>
    <row r="1755" spans="1:4" x14ac:dyDescent="0.15">
      <c r="A1755" s="135"/>
      <c r="B1755" s="135"/>
      <c r="C1755" s="135"/>
      <c r="D1755" s="135" t="s">
        <v>1946</v>
      </c>
    </row>
    <row r="1756" spans="1:4" x14ac:dyDescent="0.15">
      <c r="A1756" s="135" t="s">
        <v>1807</v>
      </c>
      <c r="B1756" s="135" t="s">
        <v>1795</v>
      </c>
      <c r="C1756" s="135" t="s">
        <v>978</v>
      </c>
      <c r="D1756" s="135" t="s">
        <v>1945</v>
      </c>
    </row>
    <row r="1757" spans="1:4" x14ac:dyDescent="0.15">
      <c r="A1757" s="135"/>
      <c r="B1757" s="135"/>
      <c r="C1757" s="135"/>
      <c r="D1757" s="135" t="s">
        <v>1946</v>
      </c>
    </row>
    <row r="1758" spans="1:4" x14ac:dyDescent="0.15">
      <c r="A1758" s="135" t="s">
        <v>1337</v>
      </c>
      <c r="B1758" s="135" t="s">
        <v>1318</v>
      </c>
      <c r="C1758" s="135" t="s">
        <v>978</v>
      </c>
      <c r="D1758" s="135" t="s">
        <v>1945</v>
      </c>
    </row>
    <row r="1759" spans="1:4" x14ac:dyDescent="0.15">
      <c r="A1759" s="135"/>
      <c r="B1759" s="135"/>
      <c r="C1759" s="135"/>
      <c r="D1759" s="135" t="s">
        <v>1946</v>
      </c>
    </row>
    <row r="1760" spans="1:4" x14ac:dyDescent="0.15">
      <c r="A1760" s="135" t="s">
        <v>1808</v>
      </c>
      <c r="B1760" s="135" t="s">
        <v>1796</v>
      </c>
      <c r="C1760" s="135" t="s">
        <v>978</v>
      </c>
      <c r="D1760" s="135" t="s">
        <v>1945</v>
      </c>
    </row>
    <row r="1761" spans="1:4" x14ac:dyDescent="0.15">
      <c r="A1761" s="135"/>
      <c r="B1761" s="135"/>
      <c r="C1761" s="135"/>
      <c r="D1761" s="135" t="s">
        <v>1946</v>
      </c>
    </row>
    <row r="1762" spans="1:4" x14ac:dyDescent="0.15">
      <c r="A1762" s="135" t="s">
        <v>1953</v>
      </c>
      <c r="B1762" s="135" t="s">
        <v>1797</v>
      </c>
      <c r="C1762" s="135" t="s">
        <v>978</v>
      </c>
      <c r="D1762" s="135" t="s">
        <v>1945</v>
      </c>
    </row>
    <row r="1763" spans="1:4" x14ac:dyDescent="0.15">
      <c r="A1763" s="135"/>
      <c r="B1763" s="135"/>
      <c r="C1763" s="135"/>
      <c r="D1763" s="135" t="s">
        <v>1946</v>
      </c>
    </row>
    <row r="1764" spans="1:4" x14ac:dyDescent="0.15">
      <c r="A1764" s="135" t="s">
        <v>1809</v>
      </c>
      <c r="B1764" s="135" t="s">
        <v>1798</v>
      </c>
      <c r="C1764" s="135" t="s">
        <v>978</v>
      </c>
      <c r="D1764" s="135" t="s">
        <v>1945</v>
      </c>
    </row>
    <row r="1765" spans="1:4" x14ac:dyDescent="0.15">
      <c r="A1765" s="135"/>
      <c r="B1765" s="135"/>
      <c r="C1765" s="135"/>
      <c r="D1765" s="135" t="s">
        <v>1946</v>
      </c>
    </row>
    <row r="1766" spans="1:4" x14ac:dyDescent="0.15">
      <c r="A1766" s="135" t="s">
        <v>1333</v>
      </c>
      <c r="B1766" s="135" t="s">
        <v>1314</v>
      </c>
      <c r="C1766" s="135" t="s">
        <v>978</v>
      </c>
      <c r="D1766" s="135" t="s">
        <v>1945</v>
      </c>
    </row>
    <row r="1767" spans="1:4" x14ac:dyDescent="0.15">
      <c r="A1767" s="135"/>
      <c r="B1767" s="135"/>
      <c r="C1767" s="135"/>
      <c r="D1767" s="135" t="s">
        <v>1946</v>
      </c>
    </row>
    <row r="1768" spans="1:4" x14ac:dyDescent="0.15">
      <c r="A1768" s="135" t="s">
        <v>1810</v>
      </c>
      <c r="B1768" s="135" t="s">
        <v>1799</v>
      </c>
      <c r="C1768" s="135" t="s">
        <v>978</v>
      </c>
      <c r="D1768" s="135" t="s">
        <v>1945</v>
      </c>
    </row>
    <row r="1769" spans="1:4" x14ac:dyDescent="0.15">
      <c r="A1769" s="135"/>
      <c r="B1769" s="135"/>
      <c r="C1769" s="135"/>
      <c r="D1769" s="135" t="s">
        <v>1946</v>
      </c>
    </row>
    <row r="1770" spans="1:4" x14ac:dyDescent="0.15">
      <c r="A1770" s="135" t="s">
        <v>1330</v>
      </c>
      <c r="B1770" s="135" t="s">
        <v>1311</v>
      </c>
      <c r="C1770" s="135" t="s">
        <v>978</v>
      </c>
      <c r="D1770" s="135" t="s">
        <v>1945</v>
      </c>
    </row>
    <row r="1771" spans="1:4" x14ac:dyDescent="0.15">
      <c r="A1771" s="135"/>
      <c r="B1771" s="135"/>
      <c r="C1771" s="135"/>
      <c r="D1771" s="135" t="s">
        <v>1946</v>
      </c>
    </row>
    <row r="1772" spans="1:4" x14ac:dyDescent="0.15">
      <c r="A1772" s="135" t="s">
        <v>1811</v>
      </c>
      <c r="B1772" s="135" t="s">
        <v>1800</v>
      </c>
      <c r="C1772" s="135" t="s">
        <v>978</v>
      </c>
      <c r="D1772" s="135" t="s">
        <v>1945</v>
      </c>
    </row>
    <row r="1773" spans="1:4" x14ac:dyDescent="0.15">
      <c r="A1773" s="135"/>
      <c r="B1773" s="135"/>
      <c r="C1773" s="135"/>
      <c r="D1773" s="135" t="s">
        <v>1946</v>
      </c>
    </row>
    <row r="1774" spans="1:4" x14ac:dyDescent="0.15">
      <c r="A1774" s="135" t="s">
        <v>1334</v>
      </c>
      <c r="B1774" s="135" t="s">
        <v>1315</v>
      </c>
      <c r="C1774" s="135" t="s">
        <v>978</v>
      </c>
      <c r="D1774" s="135" t="s">
        <v>1945</v>
      </c>
    </row>
    <row r="1775" spans="1:4" x14ac:dyDescent="0.15">
      <c r="A1775" s="135"/>
      <c r="B1775" s="135"/>
      <c r="C1775" s="135"/>
      <c r="D1775" s="135" t="s">
        <v>1946</v>
      </c>
    </row>
    <row r="1776" spans="1:4" x14ac:dyDescent="0.15">
      <c r="A1776" s="135" t="s">
        <v>1341</v>
      </c>
      <c r="B1776" s="135" t="s">
        <v>1322</v>
      </c>
      <c r="C1776" s="135" t="s">
        <v>978</v>
      </c>
      <c r="D1776" s="135" t="s">
        <v>1945</v>
      </c>
    </row>
    <row r="1777" spans="1:4" x14ac:dyDescent="0.15">
      <c r="A1777" s="135"/>
      <c r="B1777" s="135"/>
      <c r="C1777" s="135"/>
      <c r="D1777" s="135" t="s">
        <v>1946</v>
      </c>
    </row>
    <row r="1778" spans="1:4" x14ac:dyDescent="0.15">
      <c r="A1778" s="135" t="s">
        <v>1812</v>
      </c>
      <c r="B1778" s="135" t="s">
        <v>1801</v>
      </c>
      <c r="C1778" s="135" t="s">
        <v>978</v>
      </c>
      <c r="D1778" s="135" t="s">
        <v>1945</v>
      </c>
    </row>
    <row r="1779" spans="1:4" x14ac:dyDescent="0.15">
      <c r="A1779" s="135"/>
      <c r="B1779" s="135"/>
      <c r="C1779" s="135"/>
      <c r="D1779" s="135" t="s">
        <v>1946</v>
      </c>
    </row>
    <row r="1780" spans="1:4" x14ac:dyDescent="0.15">
      <c r="A1780" s="135" t="s">
        <v>1342</v>
      </c>
      <c r="B1780" s="135" t="s">
        <v>1323</v>
      </c>
      <c r="C1780" s="135" t="s">
        <v>978</v>
      </c>
      <c r="D1780" s="135" t="s">
        <v>1945</v>
      </c>
    </row>
    <row r="1781" spans="1:4" x14ac:dyDescent="0.15">
      <c r="A1781" s="135"/>
      <c r="B1781" s="135"/>
      <c r="C1781" s="135"/>
      <c r="D1781" s="135" t="s">
        <v>1946</v>
      </c>
    </row>
    <row r="1782" spans="1:4" x14ac:dyDescent="0.15">
      <c r="A1782" s="135" t="s">
        <v>1813</v>
      </c>
      <c r="B1782" s="135" t="s">
        <v>1802</v>
      </c>
      <c r="C1782" s="135" t="s">
        <v>978</v>
      </c>
      <c r="D1782" s="135" t="s">
        <v>1945</v>
      </c>
    </row>
    <row r="1783" spans="1:4" x14ac:dyDescent="0.15">
      <c r="A1783" s="135"/>
      <c r="B1783" s="135"/>
      <c r="C1783" s="135"/>
      <c r="D1783" s="135" t="s">
        <v>1946</v>
      </c>
    </row>
    <row r="1784" spans="1:4" x14ac:dyDescent="0.15">
      <c r="A1784" s="135" t="s">
        <v>1329</v>
      </c>
      <c r="B1784" s="135" t="s">
        <v>1310</v>
      </c>
      <c r="C1784" s="135" t="s">
        <v>979</v>
      </c>
      <c r="D1784" s="135" t="s">
        <v>980</v>
      </c>
    </row>
    <row r="1785" spans="1:4" x14ac:dyDescent="0.15">
      <c r="A1785" s="135" t="s">
        <v>1343</v>
      </c>
      <c r="B1785" s="135" t="s">
        <v>1324</v>
      </c>
      <c r="C1785" s="135" t="s">
        <v>973</v>
      </c>
      <c r="D1785" s="135" t="s">
        <v>1945</v>
      </c>
    </row>
    <row r="1786" spans="1:4" x14ac:dyDescent="0.15">
      <c r="A1786" s="135"/>
      <c r="B1786" s="135"/>
      <c r="C1786" s="135"/>
      <c r="D1786" s="135" t="s">
        <v>965</v>
      </c>
    </row>
    <row r="1787" spans="1:4" x14ac:dyDescent="0.15">
      <c r="A1787" s="135" t="s">
        <v>1340</v>
      </c>
      <c r="B1787" s="135" t="s">
        <v>1321</v>
      </c>
      <c r="C1787" s="135" t="s">
        <v>973</v>
      </c>
      <c r="D1787" s="135" t="s">
        <v>1945</v>
      </c>
    </row>
    <row r="1788" spans="1:4" x14ac:dyDescent="0.15">
      <c r="A1788" s="135"/>
      <c r="B1788" s="135"/>
      <c r="C1788" s="135"/>
      <c r="D1788" s="135" t="s">
        <v>965</v>
      </c>
    </row>
    <row r="1789" spans="1:4" x14ac:dyDescent="0.15">
      <c r="A1789" s="135" t="s">
        <v>1052</v>
      </c>
      <c r="B1789" s="135" t="s">
        <v>1053</v>
      </c>
      <c r="C1789" s="135" t="s">
        <v>973</v>
      </c>
      <c r="D1789" s="135" t="s">
        <v>1945</v>
      </c>
    </row>
    <row r="1790" spans="1:4" x14ac:dyDescent="0.15">
      <c r="A1790" s="135"/>
      <c r="B1790" s="135"/>
      <c r="C1790" s="135"/>
      <c r="D1790" s="135" t="s">
        <v>965</v>
      </c>
    </row>
    <row r="1791" spans="1:4" x14ac:dyDescent="0.15">
      <c r="A1791" s="135" t="s">
        <v>1328</v>
      </c>
      <c r="B1791" s="135" t="s">
        <v>1309</v>
      </c>
      <c r="C1791" s="135" t="s">
        <v>973</v>
      </c>
      <c r="D1791" s="135" t="s">
        <v>1945</v>
      </c>
    </row>
    <row r="1792" spans="1:4" x14ac:dyDescent="0.15">
      <c r="A1792" s="135" t="s">
        <v>777</v>
      </c>
      <c r="B1792" s="135" t="s">
        <v>780</v>
      </c>
      <c r="C1792" s="135" t="s">
        <v>975</v>
      </c>
      <c r="D1792" s="135" t="s">
        <v>968</v>
      </c>
    </row>
    <row r="1793" spans="1:4" x14ac:dyDescent="0.15">
      <c r="A1793" s="135" t="s">
        <v>778</v>
      </c>
      <c r="B1793" s="135" t="s">
        <v>781</v>
      </c>
      <c r="C1793" s="135" t="s">
        <v>975</v>
      </c>
      <c r="D1793" s="135" t="s">
        <v>968</v>
      </c>
    </row>
    <row r="1794" spans="1:4" x14ac:dyDescent="0.15">
      <c r="A1794" s="135" t="s">
        <v>981</v>
      </c>
      <c r="B1794" s="135" t="s">
        <v>1327</v>
      </c>
      <c r="C1794" s="135" t="s">
        <v>975</v>
      </c>
      <c r="D1794" s="135" t="s">
        <v>968</v>
      </c>
    </row>
    <row r="1795" spans="1:4" x14ac:dyDescent="0.15">
      <c r="A1795" s="135" t="s">
        <v>776</v>
      </c>
      <c r="B1795" s="135" t="s">
        <v>779</v>
      </c>
      <c r="C1795" s="135" t="s">
        <v>975</v>
      </c>
      <c r="D1795" s="135" t="s">
        <v>968</v>
      </c>
    </row>
    <row r="1796" spans="1:4" x14ac:dyDescent="0.15">
      <c r="A1796" s="135" t="s">
        <v>982</v>
      </c>
      <c r="B1796" s="135" t="s">
        <v>1319</v>
      </c>
      <c r="C1796" s="135" t="s">
        <v>975</v>
      </c>
      <c r="D1796" s="135" t="s">
        <v>968</v>
      </c>
    </row>
    <row r="1797" spans="1:4" x14ac:dyDescent="0.15">
      <c r="A1797" s="135" t="s">
        <v>983</v>
      </c>
      <c r="B1797" s="135" t="s">
        <v>1325</v>
      </c>
      <c r="C1797" s="135" t="s">
        <v>975</v>
      </c>
      <c r="D1797" s="135" t="s">
        <v>968</v>
      </c>
    </row>
    <row r="1798" spans="1:4" x14ac:dyDescent="0.15">
      <c r="A1798" s="135" t="s">
        <v>984</v>
      </c>
      <c r="B1798" s="135" t="s">
        <v>1326</v>
      </c>
      <c r="C1798" s="135" t="s">
        <v>975</v>
      </c>
      <c r="D1798" s="135" t="s">
        <v>968</v>
      </c>
    </row>
    <row r="1799" spans="1:4" x14ac:dyDescent="0.15">
      <c r="A1799" s="137" t="s">
        <v>985</v>
      </c>
      <c r="B1799" s="137" t="s">
        <v>1320</v>
      </c>
      <c r="C1799" s="137" t="s">
        <v>975</v>
      </c>
      <c r="D1799" s="137" t="s">
        <v>968</v>
      </c>
    </row>
    <row r="1801" spans="1:4" x14ac:dyDescent="0.15">
      <c r="A1801" s="140" t="s">
        <v>522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2011-01-12T15:49:52Z</cp:lastPrinted>
  <dcterms:created xsi:type="dcterms:W3CDTF">2008-04-23T07:36:26Z</dcterms:created>
  <dcterms:modified xsi:type="dcterms:W3CDTF">2022-10-31T17:49:05Z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