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AE4F55A5-A578-D74C-A70A-C1AB156A2B29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  <sheet name="Designated Sponsors" sheetId="9" r:id="rId6"/>
  </sheets>
  <definedNames>
    <definedName name="_xlnm._FilterDatabase" localSheetId="3" hidden="1">'Exchange Traded Commodities'!$A$5:$M$186</definedName>
    <definedName name="_xlnm._FilterDatabase" localSheetId="4" hidden="1">'Exchange Traded Notes'!$A$5:$H$42</definedName>
    <definedName name="_xlnm._FilterDatabase" localSheetId="2" hidden="1">'XTF - Cascade OTC'!$A$6:$K$804</definedName>
    <definedName name="_xlnm._FilterDatabase" localSheetId="1" hidden="1">'XTF Exchange Traded Funds'!$A$6:$K$804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6" i="6" l="1"/>
  <c r="K797" i="7"/>
  <c r="J797" i="7"/>
  <c r="G797" i="7"/>
  <c r="K796" i="7"/>
  <c r="J796" i="7"/>
  <c r="G796" i="7"/>
  <c r="K795" i="7"/>
  <c r="J795" i="7"/>
  <c r="G795" i="7"/>
  <c r="K794" i="7"/>
  <c r="J794" i="7"/>
  <c r="G794" i="7"/>
  <c r="K793" i="7"/>
  <c r="J793" i="7"/>
  <c r="G793" i="7"/>
  <c r="K792" i="7"/>
  <c r="J792" i="7"/>
  <c r="G792" i="7"/>
  <c r="K791" i="7"/>
  <c r="J791" i="7"/>
  <c r="G791" i="7"/>
  <c r="K790" i="7"/>
  <c r="J790" i="7"/>
  <c r="G790" i="7"/>
  <c r="K789" i="7"/>
  <c r="J789" i="7"/>
  <c r="G789" i="7"/>
  <c r="K788" i="7"/>
  <c r="J788" i="7"/>
  <c r="G788" i="7"/>
  <c r="K787" i="7"/>
  <c r="J787" i="7"/>
  <c r="G787" i="7"/>
  <c r="K786" i="7"/>
  <c r="J786" i="7"/>
  <c r="G786" i="7"/>
  <c r="K785" i="7"/>
  <c r="J785" i="7"/>
  <c r="G785" i="7"/>
  <c r="K784" i="7"/>
  <c r="J784" i="7"/>
  <c r="G784" i="7"/>
  <c r="K783" i="7"/>
  <c r="J783" i="7"/>
  <c r="G783" i="7"/>
  <c r="K782" i="7"/>
  <c r="J782" i="7"/>
  <c r="G782" i="7"/>
  <c r="K781" i="7"/>
  <c r="J781" i="7"/>
  <c r="G781" i="7"/>
  <c r="K780" i="7"/>
  <c r="J780" i="7"/>
  <c r="G780" i="7"/>
  <c r="K779" i="7"/>
  <c r="J779" i="7"/>
  <c r="G779" i="7"/>
  <c r="K778" i="7"/>
  <c r="J778" i="7"/>
  <c r="G778" i="7"/>
  <c r="K777" i="7"/>
  <c r="J777" i="7"/>
  <c r="G777" i="7"/>
  <c r="K776" i="7"/>
  <c r="J776" i="7"/>
  <c r="G776" i="7"/>
  <c r="K775" i="7"/>
  <c r="J775" i="7"/>
  <c r="G775" i="7"/>
  <c r="K774" i="7"/>
  <c r="J774" i="7"/>
  <c r="G774" i="7"/>
  <c r="K773" i="7"/>
  <c r="J773" i="7"/>
  <c r="G773" i="7"/>
  <c r="K772" i="7"/>
  <c r="J772" i="7"/>
  <c r="G772" i="7"/>
  <c r="K771" i="7"/>
  <c r="J771" i="7"/>
  <c r="G771" i="7"/>
  <c r="K770" i="7"/>
  <c r="J770" i="7"/>
  <c r="G770" i="7"/>
  <c r="K769" i="7"/>
  <c r="J769" i="7"/>
  <c r="G769" i="7"/>
  <c r="K768" i="7"/>
  <c r="J768" i="7"/>
  <c r="G768" i="7"/>
  <c r="K767" i="7"/>
  <c r="J767" i="7"/>
  <c r="G767" i="7"/>
  <c r="K766" i="7"/>
  <c r="J766" i="7"/>
  <c r="G766" i="7"/>
  <c r="K765" i="7"/>
  <c r="J765" i="7"/>
  <c r="G765" i="7"/>
  <c r="B804" i="2"/>
  <c r="F804" i="2"/>
  <c r="I790" i="2" s="1"/>
  <c r="H790" i="2"/>
  <c r="H789" i="2"/>
  <c r="H788" i="2"/>
  <c r="H787" i="2"/>
  <c r="I786" i="2"/>
  <c r="H786" i="2"/>
  <c r="H785" i="2"/>
  <c r="H784" i="2"/>
  <c r="H783" i="2"/>
  <c r="H782" i="2"/>
  <c r="H781" i="2"/>
  <c r="H780" i="2"/>
  <c r="H779" i="2"/>
  <c r="H778" i="2"/>
  <c r="H777" i="2"/>
  <c r="H776" i="2"/>
  <c r="I775" i="2"/>
  <c r="H775" i="2"/>
  <c r="H774" i="2"/>
  <c r="H773" i="2"/>
  <c r="H772" i="2"/>
  <c r="H771" i="2"/>
  <c r="I770" i="2"/>
  <c r="H770" i="2"/>
  <c r="H769" i="2"/>
  <c r="H768" i="2"/>
  <c r="H767" i="2"/>
  <c r="H766" i="2"/>
  <c r="H765" i="2"/>
  <c r="H764" i="2"/>
  <c r="H763" i="2"/>
  <c r="H762" i="2"/>
  <c r="H761" i="2"/>
  <c r="H760" i="2"/>
  <c r="I759" i="2"/>
  <c r="H759" i="2"/>
  <c r="H758" i="2"/>
  <c r="K803" i="7"/>
  <c r="J803" i="7"/>
  <c r="G803" i="7"/>
  <c r="K802" i="7"/>
  <c r="J802" i="7"/>
  <c r="G802" i="7"/>
  <c r="K801" i="7"/>
  <c r="J801" i="7"/>
  <c r="G801" i="7"/>
  <c r="K800" i="7"/>
  <c r="J800" i="7"/>
  <c r="G800" i="7"/>
  <c r="K799" i="7"/>
  <c r="J799" i="7"/>
  <c r="G799" i="7"/>
  <c r="K798" i="7"/>
  <c r="J798" i="7"/>
  <c r="G798" i="7"/>
  <c r="K764" i="7"/>
  <c r="J764" i="7"/>
  <c r="G764" i="7"/>
  <c r="I803" i="2"/>
  <c r="H803" i="2"/>
  <c r="I802" i="2"/>
  <c r="H802" i="2"/>
  <c r="H801" i="2"/>
  <c r="H800" i="2"/>
  <c r="I799" i="2"/>
  <c r="H799" i="2"/>
  <c r="I798" i="2"/>
  <c r="H798" i="2"/>
  <c r="I36" i="2"/>
  <c r="I290" i="2"/>
  <c r="I8" i="2"/>
  <c r="I714" i="2"/>
  <c r="I11" i="2"/>
  <c r="I530" i="2"/>
  <c r="I311" i="2"/>
  <c r="I21" i="2"/>
  <c r="I156" i="2"/>
  <c r="I90" i="2"/>
  <c r="I16" i="2"/>
  <c r="I22" i="2"/>
  <c r="I54" i="2"/>
  <c r="I260" i="2"/>
  <c r="I628" i="2"/>
  <c r="I163" i="2"/>
  <c r="I167" i="2"/>
  <c r="I19" i="2"/>
  <c r="I361" i="2"/>
  <c r="I594" i="2"/>
  <c r="I373" i="2"/>
  <c r="I561" i="2"/>
  <c r="I32" i="2"/>
  <c r="I103" i="2"/>
  <c r="I154" i="2"/>
  <c r="I79" i="2"/>
  <c r="I152" i="2"/>
  <c r="I209" i="2"/>
  <c r="I63" i="2"/>
  <c r="I332" i="2"/>
  <c r="I71" i="2"/>
  <c r="I245" i="2"/>
  <c r="I353" i="2"/>
  <c r="I76" i="2"/>
  <c r="I526" i="2"/>
  <c r="I24" i="2"/>
  <c r="I232" i="2"/>
  <c r="I304" i="2"/>
  <c r="I458" i="2"/>
  <c r="I64" i="2"/>
  <c r="I514" i="2"/>
  <c r="I69" i="2"/>
  <c r="I379" i="2"/>
  <c r="I537" i="2"/>
  <c r="I102" i="2"/>
  <c r="I123" i="2"/>
  <c r="I141" i="2"/>
  <c r="I690" i="2"/>
  <c r="I683" i="2"/>
  <c r="I120" i="2"/>
  <c r="I115" i="2"/>
  <c r="I715" i="2"/>
  <c r="I10" i="2"/>
  <c r="I77" i="2"/>
  <c r="I374" i="2"/>
  <c r="I524" i="2"/>
  <c r="I341" i="2"/>
  <c r="I20" i="2"/>
  <c r="I86" i="2"/>
  <c r="I160" i="2"/>
  <c r="I142" i="2"/>
  <c r="I246" i="2"/>
  <c r="I359" i="2"/>
  <c r="I49" i="2"/>
  <c r="I35" i="2"/>
  <c r="I452" i="2"/>
  <c r="I234" i="2"/>
  <c r="I195" i="2"/>
  <c r="I73" i="2"/>
  <c r="I398" i="2"/>
  <c r="I564" i="2"/>
  <c r="I351" i="2"/>
  <c r="I701" i="2"/>
  <c r="I314" i="2"/>
  <c r="I478" i="2"/>
  <c r="I194" i="2"/>
  <c r="I544" i="2"/>
  <c r="I100" i="2"/>
  <c r="I41" i="2"/>
  <c r="I325" i="2"/>
  <c r="I147" i="2"/>
  <c r="I303" i="2"/>
  <c r="I216" i="2"/>
  <c r="I506" i="2"/>
  <c r="I273" i="2"/>
  <c r="I456" i="2"/>
  <c r="I723" i="2"/>
  <c r="I707" i="2"/>
  <c r="I724" i="2"/>
  <c r="I725" i="2"/>
  <c r="I81" i="2"/>
  <c r="I726" i="2"/>
  <c r="I727" i="2"/>
  <c r="I254" i="2"/>
  <c r="I50" i="2"/>
  <c r="I122" i="2"/>
  <c r="I466" i="2"/>
  <c r="I89" i="2"/>
  <c r="I486" i="2"/>
  <c r="I114" i="2"/>
  <c r="I558" i="2"/>
  <c r="I648" i="2"/>
  <c r="I419" i="2"/>
  <c r="I424" i="2"/>
  <c r="I480" i="2"/>
  <c r="I161" i="2"/>
  <c r="I401" i="2"/>
  <c r="I445" i="2"/>
  <c r="I203" i="2"/>
  <c r="I243" i="2"/>
  <c r="I135" i="2"/>
  <c r="I600" i="2"/>
  <c r="I48" i="2"/>
  <c r="I426" i="2"/>
  <c r="I462" i="2"/>
  <c r="I348" i="2"/>
  <c r="I211" i="2"/>
  <c r="I712" i="2"/>
  <c r="I70" i="2"/>
  <c r="I168" i="2"/>
  <c r="I376" i="2"/>
  <c r="I477" i="2"/>
  <c r="I595" i="2"/>
  <c r="I483" i="2"/>
  <c r="I612" i="2"/>
  <c r="I139" i="2"/>
  <c r="I519" i="2"/>
  <c r="I601" i="2"/>
  <c r="I92" i="2"/>
  <c r="I229" i="2"/>
  <c r="I606" i="2"/>
  <c r="I429" i="2"/>
  <c r="I608" i="2"/>
  <c r="I47" i="2"/>
  <c r="I414" i="2"/>
  <c r="I563" i="2"/>
  <c r="I460" i="2"/>
  <c r="I231" i="2"/>
  <c r="I301" i="2"/>
  <c r="I733" i="2"/>
  <c r="I566" i="2"/>
  <c r="I317" i="2"/>
  <c r="I111" i="2"/>
  <c r="I734" i="2"/>
  <c r="I522" i="2"/>
  <c r="I650" i="2"/>
  <c r="I360" i="2"/>
  <c r="I192" i="2"/>
  <c r="I735" i="2"/>
  <c r="I74" i="2"/>
  <c r="I237" i="2"/>
  <c r="I83" i="2"/>
  <c r="I659" i="2"/>
  <c r="I52" i="2"/>
  <c r="I38" i="2"/>
  <c r="I172" i="2"/>
  <c r="I132" i="2"/>
  <c r="I357" i="2"/>
  <c r="I476" i="2"/>
  <c r="I633" i="2"/>
  <c r="I227" i="2"/>
  <c r="I177" i="2"/>
  <c r="I620" i="2"/>
  <c r="I128" i="2"/>
  <c r="I96" i="2"/>
  <c r="I435" i="2"/>
  <c r="I137" i="2"/>
  <c r="I621" i="2"/>
  <c r="I471" i="2"/>
  <c r="I146" i="2"/>
  <c r="I433" i="2"/>
  <c r="I493" i="2"/>
  <c r="I250" i="2"/>
  <c r="I375" i="2"/>
  <c r="I740" i="2"/>
  <c r="I214" i="2"/>
  <c r="I59" i="2"/>
  <c r="I400" i="2"/>
  <c r="I145" i="2"/>
  <c r="I550" i="2"/>
  <c r="I557" i="2"/>
  <c r="I355" i="2"/>
  <c r="I382" i="2"/>
  <c r="I605" i="2"/>
  <c r="I509" i="2"/>
  <c r="I116" i="2"/>
  <c r="I430" i="2"/>
  <c r="I270" i="2"/>
  <c r="I570" i="2"/>
  <c r="I118" i="2"/>
  <c r="I339" i="2"/>
  <c r="I378" i="2"/>
  <c r="I286" i="2"/>
  <c r="I80" i="2"/>
  <c r="I685" i="2"/>
  <c r="I181" i="2"/>
  <c r="I416" i="2"/>
  <c r="I101" i="2"/>
  <c r="I366" i="2"/>
  <c r="I88" i="2"/>
  <c r="I362" i="2"/>
  <c r="I225" i="2"/>
  <c r="I337" i="2"/>
  <c r="I97" i="2"/>
  <c r="I692" i="2"/>
  <c r="I546" i="2"/>
  <c r="I253" i="2"/>
  <c r="I497" i="2"/>
  <c r="I743" i="2"/>
  <c r="I539" i="2"/>
  <c r="I744" i="2"/>
  <c r="I647" i="2"/>
  <c r="I236" i="2"/>
  <c r="I186" i="2"/>
  <c r="I279" i="2"/>
  <c r="I51" i="2"/>
  <c r="I510" i="2"/>
  <c r="I268" i="2"/>
  <c r="I439" i="2"/>
  <c r="I95" i="2"/>
  <c r="I496" i="2"/>
  <c r="I278" i="2"/>
  <c r="I571" i="2"/>
  <c r="I261" i="2"/>
  <c r="I136" i="2"/>
  <c r="I624" i="2"/>
  <c r="I67" i="2"/>
  <c r="I747" i="2"/>
  <c r="I580" i="2"/>
  <c r="I399" i="2"/>
  <c r="I162" i="2"/>
  <c r="I623" i="2"/>
  <c r="I556" i="2"/>
  <c r="I356" i="2"/>
  <c r="I672" i="2"/>
  <c r="I386" i="2"/>
  <c r="I370" i="2"/>
  <c r="I190" i="2"/>
  <c r="I634" i="2"/>
  <c r="I479" i="2"/>
  <c r="I440" i="2"/>
  <c r="I281" i="2"/>
  <c r="I748" i="2"/>
  <c r="I749" i="2"/>
  <c r="I188" i="2"/>
  <c r="I330" i="2"/>
  <c r="I263" i="2"/>
  <c r="I688" i="2"/>
  <c r="I55" i="2"/>
  <c r="I528" i="2"/>
  <c r="I428" i="2"/>
  <c r="I487" i="2"/>
  <c r="I676" i="2"/>
  <c r="I365" i="2"/>
  <c r="I251" i="2"/>
  <c r="I654" i="2"/>
  <c r="I127" i="2"/>
  <c r="I636" i="2"/>
  <c r="I394" i="2"/>
  <c r="I751" i="2"/>
  <c r="I184" i="2"/>
  <c r="I389" i="2"/>
  <c r="I464" i="2"/>
  <c r="I368" i="2"/>
  <c r="I753" i="2"/>
  <c r="I484" i="2"/>
  <c r="I698" i="2"/>
  <c r="I438" i="2"/>
  <c r="I754" i="2"/>
  <c r="I283" i="2"/>
  <c r="I755" i="2"/>
  <c r="I406" i="2"/>
  <c r="I150" i="2"/>
  <c r="I405" i="2"/>
  <c r="I200" i="2"/>
  <c r="I696" i="2"/>
  <c r="I413" i="2"/>
  <c r="I702" i="2"/>
  <c r="I572" i="2"/>
  <c r="I632" i="2"/>
  <c r="I409" i="2"/>
  <c r="I134" i="2"/>
  <c r="I627" i="2"/>
  <c r="I295" i="2"/>
  <c r="I533" i="2"/>
  <c r="I756" i="2"/>
  <c r="I131" i="2"/>
  <c r="I663" i="2"/>
  <c r="I757" i="2"/>
  <c r="I467" i="2"/>
  <c r="I255" i="2"/>
  <c r="I93" i="2"/>
  <c r="I446" i="2"/>
  <c r="I575" i="2"/>
  <c r="I448" i="2"/>
  <c r="I791" i="2"/>
  <c r="I599" i="2"/>
  <c r="I223" i="2"/>
  <c r="I324" i="2"/>
  <c r="I222" i="2"/>
  <c r="I345" i="2"/>
  <c r="I315" i="2"/>
  <c r="I592" i="2"/>
  <c r="I666" i="2"/>
  <c r="I549" i="2"/>
  <c r="I343" i="2"/>
  <c r="I686" i="2"/>
  <c r="I392" i="2"/>
  <c r="I687" i="2"/>
  <c r="I155" i="2"/>
  <c r="I415" i="2"/>
  <c r="I411" i="2"/>
  <c r="I670" i="2"/>
  <c r="I422" i="2"/>
  <c r="I708" i="2"/>
  <c r="I682" i="2"/>
  <c r="I680" i="2"/>
  <c r="I635" i="2"/>
  <c r="I133" i="2"/>
  <c r="I249" i="2"/>
  <c r="I62" i="2"/>
  <c r="I651" i="2"/>
  <c r="I412" i="2"/>
  <c r="I205" i="2"/>
  <c r="I233" i="2"/>
  <c r="I402" i="2"/>
  <c r="I403" i="2"/>
  <c r="I454" i="2"/>
  <c r="I618" i="2"/>
  <c r="I475" i="2"/>
  <c r="I461" i="2"/>
  <c r="I468" i="2"/>
  <c r="I437" i="2"/>
  <c r="I792" i="2"/>
  <c r="I793" i="2"/>
  <c r="I667" i="2"/>
  <c r="I565" i="2"/>
  <c r="I607" i="2"/>
  <c r="I581" i="2"/>
  <c r="I98" i="2"/>
  <c r="I489" i="2"/>
  <c r="I423" i="2"/>
  <c r="I794" i="2"/>
  <c r="I795" i="2"/>
  <c r="I796" i="2"/>
  <c r="I363" i="2"/>
  <c r="I292" i="2"/>
  <c r="I661" i="2"/>
  <c r="I711" i="2"/>
  <c r="I538" i="2"/>
  <c r="I655" i="2"/>
  <c r="I387" i="2"/>
  <c r="I269" i="2"/>
  <c r="I449" i="2"/>
  <c r="I797" i="2"/>
  <c r="I309" i="2"/>
  <c r="I645" i="2"/>
  <c r="I505" i="2"/>
  <c r="I664" i="2"/>
  <c r="I589" i="2"/>
  <c r="I520" i="2"/>
  <c r="I525" i="2"/>
  <c r="I248" i="2"/>
  <c r="I713" i="2"/>
  <c r="I516" i="2"/>
  <c r="I481" i="2"/>
  <c r="I531" i="2"/>
  <c r="I507" i="2"/>
  <c r="I602" i="2"/>
  <c r="I432" i="2"/>
  <c r="I499" i="2"/>
  <c r="I568" i="2"/>
  <c r="I327" i="2"/>
  <c r="I383" i="2"/>
  <c r="I609" i="2"/>
  <c r="I673" i="2"/>
  <c r="I662" i="2"/>
  <c r="I527" i="2"/>
  <c r="I388" i="2"/>
  <c r="I646" i="2"/>
  <c r="I615" i="2"/>
  <c r="I610" i="2"/>
  <c r="I644" i="2"/>
  <c r="I305" i="2"/>
  <c r="I684" i="2"/>
  <c r="I241" i="2"/>
  <c r="I562" i="2"/>
  <c r="I319" i="2"/>
  <c r="I206" i="2"/>
  <c r="I598" i="2"/>
  <c r="I425" i="2"/>
  <c r="I640" i="2"/>
  <c r="I649" i="2"/>
  <c r="I630" i="2"/>
  <c r="I504" i="2"/>
  <c r="I99" i="2"/>
  <c r="I554" i="2"/>
  <c r="I567" i="2"/>
  <c r="I397" i="2"/>
  <c r="I443" i="2"/>
  <c r="I358" i="2"/>
  <c r="I532" i="2"/>
  <c r="I385" i="2"/>
  <c r="I459" i="2"/>
  <c r="I265" i="2"/>
  <c r="I306" i="2"/>
  <c r="I346" i="2"/>
  <c r="I585" i="2"/>
  <c r="I485" i="2"/>
  <c r="I418" i="2"/>
  <c r="K763" i="7"/>
  <c r="J763" i="7"/>
  <c r="G763" i="7"/>
  <c r="K762" i="7"/>
  <c r="J762" i="7"/>
  <c r="G762" i="7"/>
  <c r="K761" i="7"/>
  <c r="J761" i="7"/>
  <c r="G761" i="7"/>
  <c r="K760" i="7"/>
  <c r="J760" i="7"/>
  <c r="G760" i="7"/>
  <c r="K759" i="7"/>
  <c r="J759" i="7"/>
  <c r="G759" i="7"/>
  <c r="K758" i="7"/>
  <c r="J758" i="7"/>
  <c r="G758" i="7"/>
  <c r="K757" i="7"/>
  <c r="J757" i="7"/>
  <c r="G757" i="7"/>
  <c r="K756" i="7"/>
  <c r="J756" i="7"/>
  <c r="G756" i="7"/>
  <c r="H721" i="2"/>
  <c r="H731" i="2"/>
  <c r="H733" i="2"/>
  <c r="H792" i="2"/>
  <c r="H791" i="2"/>
  <c r="H747" i="2"/>
  <c r="H754" i="2"/>
  <c r="H752" i="2"/>
  <c r="H755" i="2"/>
  <c r="H730" i="2"/>
  <c r="C42" i="8"/>
  <c r="F41" i="8" s="1"/>
  <c r="E41" i="8"/>
  <c r="M168" i="6"/>
  <c r="L168" i="6"/>
  <c r="C186" i="6"/>
  <c r="F168" i="6"/>
  <c r="E168" i="6"/>
  <c r="K744" i="7"/>
  <c r="K745" i="7"/>
  <c r="K746" i="7"/>
  <c r="K747" i="7"/>
  <c r="K748" i="7"/>
  <c r="K749" i="7"/>
  <c r="K750" i="7"/>
  <c r="K751" i="7"/>
  <c r="K752" i="7"/>
  <c r="K753" i="7"/>
  <c r="K754" i="7"/>
  <c r="K755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G745" i="7"/>
  <c r="G746" i="7"/>
  <c r="G747" i="7"/>
  <c r="G748" i="7"/>
  <c r="G749" i="7"/>
  <c r="G750" i="7"/>
  <c r="G751" i="7"/>
  <c r="G752" i="7"/>
  <c r="G753" i="7"/>
  <c r="G754" i="7"/>
  <c r="G755" i="7"/>
  <c r="H725" i="2"/>
  <c r="H734" i="2"/>
  <c r="H756" i="2"/>
  <c r="H716" i="2"/>
  <c r="H795" i="2"/>
  <c r="H753" i="2"/>
  <c r="H797" i="2"/>
  <c r="H732" i="2"/>
  <c r="H749" i="2"/>
  <c r="H722" i="2"/>
  <c r="H751" i="2"/>
  <c r="H727" i="2"/>
  <c r="H793" i="2"/>
  <c r="H729" i="2"/>
  <c r="H748" i="2"/>
  <c r="I804" i="7"/>
  <c r="H804" i="7"/>
  <c r="F804" i="7"/>
  <c r="E804" i="7"/>
  <c r="B804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G736" i="7"/>
  <c r="G737" i="7"/>
  <c r="G738" i="7"/>
  <c r="G739" i="7"/>
  <c r="G740" i="7"/>
  <c r="G741" i="7"/>
  <c r="G742" i="7"/>
  <c r="G743" i="7"/>
  <c r="G744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41" i="7"/>
  <c r="K542" i="7"/>
  <c r="K543" i="7"/>
  <c r="K544" i="7"/>
  <c r="K545" i="7"/>
  <c r="K546" i="7"/>
  <c r="K547" i="7"/>
  <c r="K548" i="7"/>
  <c r="K549" i="7"/>
  <c r="K550" i="7"/>
  <c r="K551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447" i="7"/>
  <c r="K448" i="7"/>
  <c r="K449" i="7"/>
  <c r="K450" i="7"/>
  <c r="K451" i="7"/>
  <c r="K452" i="7"/>
  <c r="K453" i="7"/>
  <c r="K382" i="7"/>
  <c r="K383" i="7"/>
  <c r="K384" i="7"/>
  <c r="K385" i="7"/>
  <c r="K357" i="7"/>
  <c r="K358" i="7"/>
  <c r="K359" i="7"/>
  <c r="K360" i="7"/>
  <c r="K361" i="7"/>
  <c r="K362" i="7"/>
  <c r="K363" i="7"/>
  <c r="K364" i="7"/>
  <c r="K365" i="7"/>
  <c r="K282" i="7"/>
  <c r="K283" i="7"/>
  <c r="K284" i="7"/>
  <c r="K226" i="7"/>
  <c r="K227" i="7"/>
  <c r="K228" i="7"/>
  <c r="K229" i="7"/>
  <c r="K230" i="7"/>
  <c r="K231" i="7"/>
  <c r="K232" i="7"/>
  <c r="K233" i="7"/>
  <c r="K234" i="7"/>
  <c r="K235" i="7"/>
  <c r="K236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E30" i="8"/>
  <c r="E24" i="8"/>
  <c r="E31" i="8"/>
  <c r="E37" i="8"/>
  <c r="E29" i="8"/>
  <c r="E38" i="8"/>
  <c r="E16" i="8"/>
  <c r="E39" i="8"/>
  <c r="E26" i="8"/>
  <c r="E40" i="8"/>
  <c r="E34" i="8"/>
  <c r="E12" i="8"/>
  <c r="E169" i="6"/>
  <c r="E184" i="6"/>
  <c r="E126" i="6"/>
  <c r="E170" i="6"/>
  <c r="E177" i="6"/>
  <c r="E179" i="6"/>
  <c r="E78" i="6"/>
  <c r="E148" i="6"/>
  <c r="E106" i="6"/>
  <c r="E185" i="6"/>
  <c r="E156" i="6"/>
  <c r="E109" i="6"/>
  <c r="E146" i="6"/>
  <c r="E161" i="6"/>
  <c r="E123" i="6"/>
  <c r="E86" i="6"/>
  <c r="E164" i="6"/>
  <c r="E143" i="6"/>
  <c r="E112" i="6"/>
  <c r="E155" i="6"/>
  <c r="E26" i="6"/>
  <c r="E180" i="6"/>
  <c r="E67" i="6"/>
  <c r="E68" i="6"/>
  <c r="E135" i="6"/>
  <c r="E96" i="6"/>
  <c r="E166" i="6"/>
  <c r="J804" i="2"/>
  <c r="G804" i="2"/>
  <c r="H679" i="2"/>
  <c r="H671" i="2"/>
  <c r="H690" i="2"/>
  <c r="H684" i="2"/>
  <c r="H676" i="2"/>
  <c r="H678" i="2"/>
  <c r="H677" i="2"/>
  <c r="H681" i="2"/>
  <c r="H675" i="2"/>
  <c r="H673" i="2"/>
  <c r="H680" i="2"/>
  <c r="H686" i="2"/>
  <c r="H674" i="2"/>
  <c r="H682" i="2"/>
  <c r="H695" i="2"/>
  <c r="H689" i="2"/>
  <c r="H713" i="2"/>
  <c r="H685" i="2"/>
  <c r="H714" i="2"/>
  <c r="H702" i="2"/>
  <c r="H724" i="2"/>
  <c r="K186" i="6"/>
  <c r="J186" i="6"/>
  <c r="E7" i="8"/>
  <c r="F7" i="8"/>
  <c r="E28" i="8"/>
  <c r="F28" i="8"/>
  <c r="M135" i="6"/>
  <c r="M96" i="6"/>
  <c r="M166" i="6"/>
  <c r="M186" i="6"/>
  <c r="M9" i="6"/>
  <c r="M10" i="6"/>
  <c r="M8" i="6"/>
  <c r="M12" i="6"/>
  <c r="M60" i="6"/>
  <c r="M55" i="6"/>
  <c r="M14" i="6"/>
  <c r="M33" i="6"/>
  <c r="M25" i="6"/>
  <c r="M27" i="6"/>
  <c r="M24" i="6"/>
  <c r="M17" i="6"/>
  <c r="M136" i="6"/>
  <c r="M40" i="6"/>
  <c r="M22" i="6"/>
  <c r="M57" i="6"/>
  <c r="M29" i="6"/>
  <c r="M102" i="6"/>
  <c r="M30" i="6"/>
  <c r="M32" i="6"/>
  <c r="M23" i="6"/>
  <c r="M107" i="6"/>
  <c r="M31" i="6"/>
  <c r="M20" i="6"/>
  <c r="M127" i="6"/>
  <c r="M16" i="6"/>
  <c r="M116" i="6"/>
  <c r="M53" i="6"/>
  <c r="M49" i="6"/>
  <c r="M138" i="6"/>
  <c r="M28" i="6"/>
  <c r="M119" i="6"/>
  <c r="M82" i="6"/>
  <c r="M108" i="6"/>
  <c r="M131" i="6"/>
  <c r="M39" i="6"/>
  <c r="M45" i="6"/>
  <c r="M80" i="6"/>
  <c r="M139" i="6"/>
  <c r="M11" i="6"/>
  <c r="M19" i="6"/>
  <c r="M99" i="6"/>
  <c r="M83" i="6"/>
  <c r="M125" i="6"/>
  <c r="M58" i="6"/>
  <c r="M34" i="6"/>
  <c r="M64" i="6"/>
  <c r="M13" i="6"/>
  <c r="M37" i="6"/>
  <c r="M152" i="6"/>
  <c r="M101" i="6"/>
  <c r="M44" i="6"/>
  <c r="M42" i="6"/>
  <c r="M66" i="6"/>
  <c r="M174" i="6"/>
  <c r="M35" i="6"/>
  <c r="M113" i="6"/>
  <c r="M181" i="6"/>
  <c r="M54" i="6"/>
  <c r="M18" i="6"/>
  <c r="M88" i="6"/>
  <c r="M63" i="6"/>
  <c r="M81" i="6"/>
  <c r="M111" i="6"/>
  <c r="M92" i="6"/>
  <c r="M65" i="6"/>
  <c r="M61" i="6"/>
  <c r="M137" i="6"/>
  <c r="M105" i="6"/>
  <c r="M90" i="6"/>
  <c r="M104" i="6"/>
  <c r="M87" i="6"/>
  <c r="M43" i="6"/>
  <c r="M94" i="6"/>
  <c r="M76" i="6"/>
  <c r="M93" i="6"/>
  <c r="M15" i="6"/>
  <c r="M142" i="6"/>
  <c r="M85" i="6"/>
  <c r="M50" i="6"/>
  <c r="M159" i="6"/>
  <c r="M62" i="6"/>
  <c r="M103" i="6"/>
  <c r="M56" i="6"/>
  <c r="M59" i="6"/>
  <c r="M47" i="6"/>
  <c r="M21" i="6"/>
  <c r="M79" i="6"/>
  <c r="M73" i="6"/>
  <c r="M140" i="6"/>
  <c r="M98" i="6"/>
  <c r="M129" i="6"/>
  <c r="M114" i="6"/>
  <c r="M89" i="6"/>
  <c r="M97" i="6"/>
  <c r="M74" i="6"/>
  <c r="M84" i="6"/>
  <c r="M69" i="6"/>
  <c r="M46" i="6"/>
  <c r="M124" i="6"/>
  <c r="M160" i="6"/>
  <c r="M157" i="6"/>
  <c r="M178" i="6"/>
  <c r="M128" i="6"/>
  <c r="M110" i="6"/>
  <c r="M91" i="6"/>
  <c r="M167" i="6"/>
  <c r="M121" i="6"/>
  <c r="M173" i="6"/>
  <c r="M71" i="6"/>
  <c r="M150" i="6"/>
  <c r="M151" i="6"/>
  <c r="M130" i="6"/>
  <c r="M70" i="6"/>
  <c r="M48" i="6"/>
  <c r="M117" i="6"/>
  <c r="M52" i="6"/>
  <c r="M75" i="6"/>
  <c r="M118" i="6"/>
  <c r="M133" i="6"/>
  <c r="M100" i="6"/>
  <c r="M95" i="6"/>
  <c r="M145" i="6"/>
  <c r="M144" i="6"/>
  <c r="M77" i="6"/>
  <c r="M120" i="6"/>
  <c r="M182" i="6"/>
  <c r="M141" i="6"/>
  <c r="M38" i="6"/>
  <c r="M176" i="6"/>
  <c r="M153" i="6"/>
  <c r="M154" i="6"/>
  <c r="M149" i="6"/>
  <c r="M183" i="6"/>
  <c r="M162" i="6"/>
  <c r="M115" i="6"/>
  <c r="M41" i="6"/>
  <c r="M175" i="6"/>
  <c r="M165" i="6"/>
  <c r="M36" i="6"/>
  <c r="M134" i="6"/>
  <c r="M147" i="6"/>
  <c r="M158" i="6"/>
  <c r="M171" i="6"/>
  <c r="M163" i="6"/>
  <c r="M132" i="6"/>
  <c r="M51" i="6"/>
  <c r="M172" i="6"/>
  <c r="M72" i="6"/>
  <c r="M122" i="6"/>
  <c r="M169" i="6"/>
  <c r="M184" i="6"/>
  <c r="M126" i="6"/>
  <c r="M170" i="6"/>
  <c r="M177" i="6"/>
  <c r="M179" i="6"/>
  <c r="M78" i="6"/>
  <c r="M148" i="6"/>
  <c r="M106" i="6"/>
  <c r="M185" i="6"/>
  <c r="M156" i="6"/>
  <c r="M109" i="6"/>
  <c r="M146" i="6"/>
  <c r="M161" i="6"/>
  <c r="M123" i="6"/>
  <c r="M86" i="6"/>
  <c r="M164" i="6"/>
  <c r="M143" i="6"/>
  <c r="M112" i="6"/>
  <c r="M155" i="6"/>
  <c r="M26" i="6"/>
  <c r="M180" i="6"/>
  <c r="M67" i="6"/>
  <c r="M68" i="6"/>
  <c r="M7" i="6"/>
  <c r="L186" i="6"/>
  <c r="L9" i="6"/>
  <c r="L10" i="6"/>
  <c r="L8" i="6"/>
  <c r="L12" i="6"/>
  <c r="L60" i="6"/>
  <c r="L55" i="6"/>
  <c r="L14" i="6"/>
  <c r="L33" i="6"/>
  <c r="L25" i="6"/>
  <c r="L27" i="6"/>
  <c r="L24" i="6"/>
  <c r="L17" i="6"/>
  <c r="L136" i="6"/>
  <c r="L40" i="6"/>
  <c r="L22" i="6"/>
  <c r="L57" i="6"/>
  <c r="L29" i="6"/>
  <c r="L102" i="6"/>
  <c r="L30" i="6"/>
  <c r="L32" i="6"/>
  <c r="L23" i="6"/>
  <c r="L107" i="6"/>
  <c r="L31" i="6"/>
  <c r="L20" i="6"/>
  <c r="L127" i="6"/>
  <c r="L16" i="6"/>
  <c r="L116" i="6"/>
  <c r="L53" i="6"/>
  <c r="L49" i="6"/>
  <c r="L138" i="6"/>
  <c r="L28" i="6"/>
  <c r="L119" i="6"/>
  <c r="L82" i="6"/>
  <c r="L108" i="6"/>
  <c r="L131" i="6"/>
  <c r="L39" i="6"/>
  <c r="L45" i="6"/>
  <c r="L80" i="6"/>
  <c r="L139" i="6"/>
  <c r="L11" i="6"/>
  <c r="L19" i="6"/>
  <c r="L99" i="6"/>
  <c r="L83" i="6"/>
  <c r="L125" i="6"/>
  <c r="L58" i="6"/>
  <c r="L34" i="6"/>
  <c r="L64" i="6"/>
  <c r="L13" i="6"/>
  <c r="L37" i="6"/>
  <c r="L152" i="6"/>
  <c r="L101" i="6"/>
  <c r="L44" i="6"/>
  <c r="L42" i="6"/>
  <c r="L66" i="6"/>
  <c r="L174" i="6"/>
  <c r="L35" i="6"/>
  <c r="L113" i="6"/>
  <c r="L181" i="6"/>
  <c r="L54" i="6"/>
  <c r="L18" i="6"/>
  <c r="L88" i="6"/>
  <c r="L63" i="6"/>
  <c r="L81" i="6"/>
  <c r="L111" i="6"/>
  <c r="L92" i="6"/>
  <c r="L65" i="6"/>
  <c r="L61" i="6"/>
  <c r="L137" i="6"/>
  <c r="L105" i="6"/>
  <c r="L90" i="6"/>
  <c r="L104" i="6"/>
  <c r="L87" i="6"/>
  <c r="L43" i="6"/>
  <c r="L94" i="6"/>
  <c r="L76" i="6"/>
  <c r="L93" i="6"/>
  <c r="L15" i="6"/>
  <c r="L142" i="6"/>
  <c r="L85" i="6"/>
  <c r="L50" i="6"/>
  <c r="L159" i="6"/>
  <c r="L62" i="6"/>
  <c r="L103" i="6"/>
  <c r="L56" i="6"/>
  <c r="L59" i="6"/>
  <c r="L47" i="6"/>
  <c r="L21" i="6"/>
  <c r="L79" i="6"/>
  <c r="L73" i="6"/>
  <c r="L140" i="6"/>
  <c r="L98" i="6"/>
  <c r="L129" i="6"/>
  <c r="L114" i="6"/>
  <c r="L89" i="6"/>
  <c r="L97" i="6"/>
  <c r="L74" i="6"/>
  <c r="L84" i="6"/>
  <c r="L69" i="6"/>
  <c r="L46" i="6"/>
  <c r="L124" i="6"/>
  <c r="L160" i="6"/>
  <c r="L157" i="6"/>
  <c r="L178" i="6"/>
  <c r="L128" i="6"/>
  <c r="L110" i="6"/>
  <c r="L91" i="6"/>
  <c r="L167" i="6"/>
  <c r="L121" i="6"/>
  <c r="L173" i="6"/>
  <c r="L71" i="6"/>
  <c r="L150" i="6"/>
  <c r="L151" i="6"/>
  <c r="L130" i="6"/>
  <c r="L70" i="6"/>
  <c r="L48" i="6"/>
  <c r="L117" i="6"/>
  <c r="L52" i="6"/>
  <c r="L75" i="6"/>
  <c r="L118" i="6"/>
  <c r="L133" i="6"/>
  <c r="L100" i="6"/>
  <c r="L95" i="6"/>
  <c r="L145" i="6"/>
  <c r="L144" i="6"/>
  <c r="L77" i="6"/>
  <c r="L120" i="6"/>
  <c r="L182" i="6"/>
  <c r="L141" i="6"/>
  <c r="L38" i="6"/>
  <c r="L176" i="6"/>
  <c r="L153" i="6"/>
  <c r="L154" i="6"/>
  <c r="L149" i="6"/>
  <c r="L183" i="6"/>
  <c r="L162" i="6"/>
  <c r="L115" i="6"/>
  <c r="L41" i="6"/>
  <c r="L175" i="6"/>
  <c r="L165" i="6"/>
  <c r="L36" i="6"/>
  <c r="L134" i="6"/>
  <c r="L147" i="6"/>
  <c r="L158" i="6"/>
  <c r="L171" i="6"/>
  <c r="L163" i="6"/>
  <c r="L132" i="6"/>
  <c r="L51" i="6"/>
  <c r="L172" i="6"/>
  <c r="L72" i="6"/>
  <c r="L122" i="6"/>
  <c r="L169" i="6"/>
  <c r="L184" i="6"/>
  <c r="L126" i="6"/>
  <c r="L170" i="6"/>
  <c r="L177" i="6"/>
  <c r="L179" i="6"/>
  <c r="L78" i="6"/>
  <c r="L148" i="6"/>
  <c r="L106" i="6"/>
  <c r="L185" i="6"/>
  <c r="L156" i="6"/>
  <c r="L109" i="6"/>
  <c r="L146" i="6"/>
  <c r="L161" i="6"/>
  <c r="L123" i="6"/>
  <c r="L86" i="6"/>
  <c r="L164" i="6"/>
  <c r="L143" i="6"/>
  <c r="L112" i="6"/>
  <c r="L155" i="6"/>
  <c r="L26" i="6"/>
  <c r="L180" i="6"/>
  <c r="L67" i="6"/>
  <c r="L68" i="6"/>
  <c r="L135" i="6"/>
  <c r="L96" i="6"/>
  <c r="L166" i="6"/>
  <c r="L7" i="6"/>
  <c r="G186" i="6"/>
  <c r="F7" i="6"/>
  <c r="F186" i="6" s="1"/>
  <c r="F9" i="6"/>
  <c r="F14" i="6"/>
  <c r="F8" i="6"/>
  <c r="F60" i="6"/>
  <c r="F19" i="6"/>
  <c r="F27" i="6"/>
  <c r="F10" i="6"/>
  <c r="F53" i="6"/>
  <c r="F15" i="6"/>
  <c r="F55" i="6"/>
  <c r="F13" i="6"/>
  <c r="F40" i="6"/>
  <c r="F17" i="6"/>
  <c r="F138" i="6"/>
  <c r="F24" i="6"/>
  <c r="F23" i="6"/>
  <c r="F25" i="6"/>
  <c r="F30" i="6"/>
  <c r="F82" i="6"/>
  <c r="F34" i="6"/>
  <c r="F22" i="6"/>
  <c r="F21" i="6"/>
  <c r="F29" i="6"/>
  <c r="F99" i="6"/>
  <c r="F76" i="6"/>
  <c r="F98" i="6"/>
  <c r="F37" i="6"/>
  <c r="F32" i="6"/>
  <c r="F108" i="6"/>
  <c r="F116" i="6"/>
  <c r="F64" i="6"/>
  <c r="F39" i="6"/>
  <c r="F57" i="6"/>
  <c r="F28" i="6"/>
  <c r="F131" i="6"/>
  <c r="F31" i="6"/>
  <c r="F12" i="6"/>
  <c r="F80" i="6"/>
  <c r="F101" i="6"/>
  <c r="F124" i="6"/>
  <c r="F54" i="6"/>
  <c r="F142" i="6"/>
  <c r="F127" i="6"/>
  <c r="F49" i="6"/>
  <c r="F139" i="6"/>
  <c r="F46" i="6"/>
  <c r="F63" i="6"/>
  <c r="F35" i="6"/>
  <c r="F110" i="6"/>
  <c r="F47" i="6"/>
  <c r="F88" i="6"/>
  <c r="F11" i="6"/>
  <c r="F62" i="6"/>
  <c r="F121" i="6"/>
  <c r="F20" i="6"/>
  <c r="F58" i="6"/>
  <c r="F41" i="6"/>
  <c r="F79" i="6"/>
  <c r="F105" i="6"/>
  <c r="F44" i="6"/>
  <c r="F43" i="6"/>
  <c r="F93" i="6"/>
  <c r="F87" i="6"/>
  <c r="F83" i="6"/>
  <c r="F117" i="6"/>
  <c r="F59" i="6"/>
  <c r="F33" i="6"/>
  <c r="F133" i="6"/>
  <c r="F69" i="6"/>
  <c r="F50" i="6"/>
  <c r="F120" i="6"/>
  <c r="F92" i="6"/>
  <c r="F84" i="6"/>
  <c r="F144" i="6"/>
  <c r="F91" i="6"/>
  <c r="F169" i="6"/>
  <c r="F73" i="6"/>
  <c r="F51" i="6"/>
  <c r="F89" i="6"/>
  <c r="F114" i="6"/>
  <c r="F85" i="6"/>
  <c r="F129" i="6"/>
  <c r="F113" i="6"/>
  <c r="F163" i="6"/>
  <c r="F137" i="6"/>
  <c r="F70" i="6"/>
  <c r="F154" i="6"/>
  <c r="F71" i="6"/>
  <c r="F97" i="6"/>
  <c r="F157" i="6"/>
  <c r="F134" i="6"/>
  <c r="F184" i="6"/>
  <c r="F130" i="6"/>
  <c r="F74" i="6"/>
  <c r="F18" i="6"/>
  <c r="F38" i="6"/>
  <c r="F81" i="6"/>
  <c r="F61" i="6"/>
  <c r="F118" i="6"/>
  <c r="F125" i="6"/>
  <c r="F147" i="6"/>
  <c r="F103" i="6"/>
  <c r="F178" i="6"/>
  <c r="F119" i="6"/>
  <c r="F128" i="6"/>
  <c r="F90" i="6"/>
  <c r="F122" i="6"/>
  <c r="F94" i="6"/>
  <c r="F172" i="6"/>
  <c r="F141" i="6"/>
  <c r="F65" i="6"/>
  <c r="F173" i="6"/>
  <c r="F136" i="6"/>
  <c r="F175" i="6"/>
  <c r="F115" i="6"/>
  <c r="F52" i="6"/>
  <c r="F182" i="6"/>
  <c r="F77" i="6"/>
  <c r="F145" i="6"/>
  <c r="F36" i="6"/>
  <c r="F100" i="6"/>
  <c r="F149" i="6"/>
  <c r="F107" i="6"/>
  <c r="F140" i="6"/>
  <c r="F153" i="6"/>
  <c r="F56" i="6"/>
  <c r="F66" i="6"/>
  <c r="F152" i="6"/>
  <c r="F165" i="6"/>
  <c r="F48" i="6"/>
  <c r="F126" i="6"/>
  <c r="F170" i="6"/>
  <c r="F162" i="6"/>
  <c r="F181" i="6"/>
  <c r="F150" i="6"/>
  <c r="F158" i="6"/>
  <c r="F176" i="6"/>
  <c r="F177" i="6"/>
  <c r="F171" i="6"/>
  <c r="F111" i="6"/>
  <c r="F45" i="6"/>
  <c r="F179" i="6"/>
  <c r="F95" i="6"/>
  <c r="F167" i="6"/>
  <c r="F102" i="6"/>
  <c r="F72" i="6"/>
  <c r="F78" i="6"/>
  <c r="F148" i="6"/>
  <c r="F104" i="6"/>
  <c r="F106" i="6"/>
  <c r="F185" i="6"/>
  <c r="F156" i="6"/>
  <c r="F183" i="6"/>
  <c r="F109" i="6"/>
  <c r="F146" i="6"/>
  <c r="F161" i="6"/>
  <c r="F123" i="6"/>
  <c r="F174" i="6"/>
  <c r="F132" i="6"/>
  <c r="F75" i="6"/>
  <c r="F86" i="6"/>
  <c r="F164" i="6"/>
  <c r="F143" i="6"/>
  <c r="F151" i="6"/>
  <c r="F112" i="6"/>
  <c r="F155" i="6"/>
  <c r="F26" i="6"/>
  <c r="F180" i="6"/>
  <c r="F67" i="6"/>
  <c r="F68" i="6"/>
  <c r="F135" i="6"/>
  <c r="F96" i="6"/>
  <c r="F160" i="6"/>
  <c r="F166" i="6"/>
  <c r="F159" i="6"/>
  <c r="F42" i="6"/>
  <c r="F16" i="6"/>
  <c r="E42" i="6"/>
  <c r="E16" i="6"/>
  <c r="B186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H654" i="2"/>
  <c r="H194" i="2"/>
  <c r="H212" i="2"/>
  <c r="H226" i="2"/>
  <c r="H282" i="2"/>
  <c r="H357" i="2"/>
  <c r="H382" i="2"/>
  <c r="H447" i="2"/>
  <c r="H511" i="2"/>
  <c r="H523" i="2"/>
  <c r="H539" i="2"/>
  <c r="H542" i="2"/>
  <c r="H543" i="2"/>
  <c r="H557" i="2"/>
  <c r="H565" i="2"/>
  <c r="H567" i="2"/>
  <c r="H594" i="2"/>
  <c r="H598" i="2"/>
  <c r="H607" i="2"/>
  <c r="H613" i="2"/>
  <c r="H616" i="2"/>
  <c r="H618" i="2"/>
  <c r="H622" i="2"/>
  <c r="H644" i="2"/>
  <c r="H652" i="2"/>
  <c r="H703" i="2"/>
  <c r="H697" i="2"/>
  <c r="H709" i="2"/>
  <c r="H757" i="2"/>
  <c r="H691" i="2"/>
  <c r="H687" i="2"/>
  <c r="H683" i="2"/>
  <c r="H704" i="2"/>
  <c r="H692" i="2"/>
  <c r="H694" i="2"/>
  <c r="H693" i="2"/>
  <c r="H701" i="2"/>
  <c r="H625" i="2"/>
  <c r="H522" i="2"/>
  <c r="G42" i="8"/>
  <c r="F37" i="8"/>
  <c r="F29" i="8"/>
  <c r="F38" i="8"/>
  <c r="F23" i="8"/>
  <c r="F14" i="8"/>
  <c r="F16" i="8"/>
  <c r="F39" i="8"/>
  <c r="F26" i="8"/>
  <c r="F31" i="8"/>
  <c r="F18" i="8"/>
  <c r="F30" i="8"/>
  <c r="F24" i="8"/>
  <c r="F19" i="8"/>
  <c r="F22" i="8"/>
  <c r="F13" i="8"/>
  <c r="F40" i="8"/>
  <c r="F34" i="8"/>
  <c r="F9" i="8"/>
  <c r="F15" i="8"/>
  <c r="F35" i="8"/>
  <c r="F21" i="8"/>
  <c r="F33" i="8"/>
  <c r="F20" i="8"/>
  <c r="F25" i="8"/>
  <c r="F8" i="8"/>
  <c r="F17" i="8"/>
  <c r="F11" i="8"/>
  <c r="F10" i="8"/>
  <c r="F42" i="8" s="1"/>
  <c r="F32" i="8"/>
  <c r="F36" i="8"/>
  <c r="F27" i="8"/>
  <c r="F12" i="8"/>
  <c r="D42" i="8"/>
  <c r="E42" i="8"/>
  <c r="E27" i="8"/>
  <c r="E22" i="8"/>
  <c r="E56" i="6"/>
  <c r="E66" i="6"/>
  <c r="G7" i="7"/>
  <c r="E98" i="6"/>
  <c r="E28" i="6"/>
  <c r="B42" i="8"/>
  <c r="E36" i="8"/>
  <c r="E19" i="8"/>
  <c r="E18" i="8"/>
  <c r="E23" i="8"/>
  <c r="E13" i="8"/>
  <c r="E9" i="8"/>
  <c r="E15" i="6"/>
  <c r="E10" i="6"/>
  <c r="E12" i="6"/>
  <c r="K804" i="7"/>
  <c r="J804" i="7"/>
  <c r="K302" i="7"/>
  <c r="K445" i="7"/>
  <c r="K506" i="7"/>
  <c r="G804" i="7"/>
  <c r="H459" i="2"/>
  <c r="H377" i="2"/>
  <c r="H600" i="2"/>
  <c r="H540" i="2"/>
  <c r="H410" i="2"/>
  <c r="H605" i="2"/>
  <c r="H530" i="2"/>
  <c r="H656" i="2"/>
  <c r="K488" i="7"/>
  <c r="K346" i="7"/>
  <c r="K392" i="7"/>
  <c r="K329" i="7"/>
  <c r="K299" i="7"/>
  <c r="K474" i="7"/>
  <c r="K456" i="7"/>
  <c r="K476" i="7"/>
  <c r="K86" i="7"/>
  <c r="K444" i="7"/>
  <c r="K496" i="7"/>
  <c r="K240" i="7"/>
  <c r="K409" i="7"/>
  <c r="K367" i="7"/>
  <c r="E25" i="8"/>
  <c r="E11" i="8"/>
  <c r="E15" i="8"/>
  <c r="E17" i="8"/>
  <c r="E8" i="8"/>
  <c r="E21" i="8"/>
  <c r="E10" i="8"/>
  <c r="E20" i="8"/>
  <c r="E32" i="8"/>
  <c r="E14" i="8"/>
  <c r="E35" i="8"/>
  <c r="E33" i="8"/>
  <c r="J10" i="7"/>
  <c r="J8" i="7"/>
  <c r="J9" i="7"/>
  <c r="J11" i="7"/>
  <c r="J15" i="7"/>
  <c r="J12" i="7"/>
  <c r="J13" i="7"/>
  <c r="J16" i="7"/>
  <c r="J17" i="7"/>
  <c r="J20" i="7"/>
  <c r="J28" i="7"/>
  <c r="J39" i="7"/>
  <c r="J22" i="7"/>
  <c r="J145" i="7"/>
  <c r="J19" i="7"/>
  <c r="J18" i="7"/>
  <c r="J35" i="7"/>
  <c r="J36" i="7"/>
  <c r="J29" i="7"/>
  <c r="J59" i="7"/>
  <c r="J99" i="7"/>
  <c r="J26" i="7"/>
  <c r="J40" i="7"/>
  <c r="J45" i="7"/>
  <c r="J50" i="7"/>
  <c r="J37" i="7"/>
  <c r="J30" i="7"/>
  <c r="J78" i="7"/>
  <c r="J67" i="7"/>
  <c r="J32" i="7"/>
  <c r="J34" i="7"/>
  <c r="J98" i="7"/>
  <c r="J23" i="7"/>
  <c r="J25" i="7"/>
  <c r="J31" i="7"/>
  <c r="J68" i="7"/>
  <c r="J81" i="7"/>
  <c r="J51" i="7"/>
  <c r="J123" i="7"/>
  <c r="J66" i="7"/>
  <c r="J102" i="7"/>
  <c r="J43" i="7"/>
  <c r="J46" i="7"/>
  <c r="J21" i="7"/>
  <c r="J142" i="7"/>
  <c r="J191" i="7"/>
  <c r="J24" i="7"/>
  <c r="J62" i="7"/>
  <c r="J84" i="7"/>
  <c r="J41" i="7"/>
  <c r="J42" i="7"/>
  <c r="J141" i="7"/>
  <c r="J33" i="7"/>
  <c r="J159" i="7"/>
  <c r="J104" i="7"/>
  <c r="J165" i="7"/>
  <c r="J76" i="7"/>
  <c r="J139" i="7"/>
  <c r="J111" i="7"/>
  <c r="J113" i="7"/>
  <c r="J127" i="7"/>
  <c r="J38" i="7"/>
  <c r="J94" i="7"/>
  <c r="J48" i="7"/>
  <c r="J119" i="7"/>
  <c r="J53" i="7"/>
  <c r="J47" i="7"/>
  <c r="J130" i="7"/>
  <c r="J126" i="7"/>
  <c r="J96" i="7"/>
  <c r="J151" i="7"/>
  <c r="J108" i="7"/>
  <c r="J133" i="7"/>
  <c r="J135" i="7"/>
  <c r="J57" i="7"/>
  <c r="J137" i="7"/>
  <c r="J64" i="7"/>
  <c r="J112" i="7"/>
  <c r="J114" i="7"/>
  <c r="J27" i="7"/>
  <c r="J91" i="7"/>
  <c r="J75" i="7"/>
  <c r="J44" i="7"/>
  <c r="J58" i="7"/>
  <c r="J179" i="7"/>
  <c r="J55" i="7"/>
  <c r="J54" i="7"/>
  <c r="J178" i="7"/>
  <c r="J116" i="7"/>
  <c r="J173" i="7"/>
  <c r="J128" i="7"/>
  <c r="J90" i="7"/>
  <c r="J166" i="7"/>
  <c r="J106" i="7"/>
  <c r="J150" i="7"/>
  <c r="J92" i="7"/>
  <c r="J154" i="7"/>
  <c r="J85" i="7"/>
  <c r="J71" i="7"/>
  <c r="J97" i="7"/>
  <c r="J157" i="7"/>
  <c r="J129" i="7"/>
  <c r="J80" i="7"/>
  <c r="J73" i="7"/>
  <c r="J105" i="7"/>
  <c r="J188" i="7"/>
  <c r="J185" i="7"/>
  <c r="J72" i="7"/>
  <c r="J69" i="7"/>
  <c r="J124" i="7"/>
  <c r="J63" i="7"/>
  <c r="J52" i="7"/>
  <c r="J77" i="7"/>
  <c r="J125" i="7"/>
  <c r="J176" i="7"/>
  <c r="J161" i="7"/>
  <c r="J70" i="7"/>
  <c r="J60" i="7"/>
  <c r="J164" i="7"/>
  <c r="J131" i="7"/>
  <c r="J160" i="7"/>
  <c r="J153" i="7"/>
  <c r="J121" i="7"/>
  <c r="J118" i="7"/>
  <c r="J163" i="7"/>
  <c r="J103" i="7"/>
  <c r="J109" i="7"/>
  <c r="J120" i="7"/>
  <c r="J83" i="7"/>
  <c r="J122" i="7"/>
  <c r="J184" i="7"/>
  <c r="J89" i="7"/>
  <c r="J147" i="7"/>
  <c r="J117" i="7"/>
  <c r="J74" i="7"/>
  <c r="J180" i="7"/>
  <c r="J100" i="7"/>
  <c r="J186" i="7"/>
  <c r="J88" i="7"/>
  <c r="J171" i="7"/>
  <c r="J65" i="7"/>
  <c r="J49" i="7"/>
  <c r="J183" i="7"/>
  <c r="J110" i="7"/>
  <c r="J146" i="7"/>
  <c r="J149" i="7"/>
  <c r="J87" i="7"/>
  <c r="J162" i="7"/>
  <c r="J144" i="7"/>
  <c r="J143" i="7"/>
  <c r="J175" i="7"/>
  <c r="J148" i="7"/>
  <c r="J95" i="7"/>
  <c r="J115" i="7"/>
  <c r="J193" i="7"/>
  <c r="J140" i="7"/>
  <c r="J187" i="7"/>
  <c r="J132" i="7"/>
  <c r="J136" i="7"/>
  <c r="J101" i="7"/>
  <c r="J167" i="7"/>
  <c r="J168" i="7"/>
  <c r="J107" i="7"/>
  <c r="J174" i="7"/>
  <c r="J138" i="7"/>
  <c r="J79" i="7"/>
  <c r="J172" i="7"/>
  <c r="J181" i="7"/>
  <c r="J156" i="7"/>
  <c r="J56" i="7"/>
  <c r="J190" i="7"/>
  <c r="J169" i="7"/>
  <c r="J82" i="7"/>
  <c r="J182" i="7"/>
  <c r="J192" i="7"/>
  <c r="J158" i="7"/>
  <c r="J155" i="7"/>
  <c r="J170" i="7"/>
  <c r="J61" i="7"/>
  <c r="J152" i="7"/>
  <c r="J189" i="7"/>
  <c r="J134" i="7"/>
  <c r="J93" i="7"/>
  <c r="J177" i="7"/>
  <c r="J86" i="7"/>
  <c r="J14" i="7"/>
  <c r="H40" i="2"/>
  <c r="H67" i="2"/>
  <c r="H119" i="2"/>
  <c r="H65" i="2"/>
  <c r="H50" i="2"/>
  <c r="H78" i="2"/>
  <c r="H115" i="2"/>
  <c r="H74" i="2"/>
  <c r="H54" i="2"/>
  <c r="H48" i="2"/>
  <c r="H21" i="2"/>
  <c r="H45" i="2"/>
  <c r="H77" i="2"/>
  <c r="H56" i="2"/>
  <c r="H166" i="2"/>
  <c r="H94" i="2"/>
  <c r="H157" i="2"/>
  <c r="H51" i="2"/>
  <c r="H90" i="2"/>
  <c r="H27" i="2"/>
  <c r="H38" i="2"/>
  <c r="H81" i="2"/>
  <c r="H133" i="2"/>
  <c r="H55" i="2"/>
  <c r="H141" i="2"/>
  <c r="H135" i="2"/>
  <c r="H273" i="2"/>
  <c r="H128" i="2"/>
  <c r="H159" i="2"/>
  <c r="H248" i="2"/>
  <c r="H61" i="2"/>
  <c r="H131" i="2"/>
  <c r="H251" i="2"/>
  <c r="H146" i="2"/>
  <c r="H235" i="2"/>
  <c r="H80" i="2"/>
  <c r="H30" i="2"/>
  <c r="H263" i="2"/>
  <c r="H58" i="2"/>
  <c r="H47" i="2"/>
  <c r="H243" i="2"/>
  <c r="H98" i="2"/>
  <c r="H76" i="2"/>
  <c r="H41" i="2"/>
  <c r="H99" i="2"/>
  <c r="H137" i="2"/>
  <c r="H37" i="2"/>
  <c r="H158" i="2"/>
  <c r="H52" i="2"/>
  <c r="H112" i="2"/>
  <c r="H205" i="2"/>
  <c r="H57" i="2"/>
  <c r="H178" i="2"/>
  <c r="H84" i="2"/>
  <c r="H215" i="2"/>
  <c r="H24" i="2"/>
  <c r="H104" i="2"/>
  <c r="H73" i="2"/>
  <c r="H72" i="2"/>
  <c r="H179" i="2"/>
  <c r="H85" i="2"/>
  <c r="H111" i="2"/>
  <c r="H224" i="2"/>
  <c r="H105" i="2"/>
  <c r="H145" i="2"/>
  <c r="H59" i="2"/>
  <c r="H126" i="2"/>
  <c r="H64" i="2"/>
  <c r="H267" i="2"/>
  <c r="H60" i="2"/>
  <c r="H69" i="2"/>
  <c r="H221" i="2"/>
  <c r="H116" i="2"/>
  <c r="H62" i="2"/>
  <c r="H139" i="2"/>
  <c r="H70" i="2"/>
  <c r="H151" i="2"/>
  <c r="H161" i="2"/>
  <c r="H42" i="2"/>
  <c r="H92" i="2"/>
  <c r="H97" i="2"/>
  <c r="H87" i="2"/>
  <c r="H228" i="2"/>
  <c r="H231" i="2"/>
  <c r="H196" i="2"/>
  <c r="H244" i="2"/>
  <c r="H259" i="2"/>
  <c r="H288" i="2"/>
  <c r="H333" i="2"/>
  <c r="H71" i="2"/>
  <c r="H113" i="2"/>
  <c r="H218" i="2"/>
  <c r="H75" i="2"/>
  <c r="H234" i="2"/>
  <c r="H148" i="2"/>
  <c r="H195" i="2"/>
  <c r="H49" i="2"/>
  <c r="H170" i="2"/>
  <c r="H109" i="2"/>
  <c r="H177" i="2"/>
  <c r="H366" i="2"/>
  <c r="H210" i="2"/>
  <c r="H186" i="2"/>
  <c r="H96" i="2"/>
  <c r="H93" i="2"/>
  <c r="H53" i="2"/>
  <c r="H185" i="2"/>
  <c r="H127" i="2"/>
  <c r="H257" i="2"/>
  <c r="H207" i="2"/>
  <c r="H230" i="2"/>
  <c r="H153" i="2"/>
  <c r="H334" i="2"/>
  <c r="H122" i="2"/>
  <c r="H108" i="2"/>
  <c r="H82" i="2"/>
  <c r="H300" i="2"/>
  <c r="H392" i="2"/>
  <c r="H298" i="2"/>
  <c r="H191" i="2"/>
  <c r="H198" i="2"/>
  <c r="H287" i="2"/>
  <c r="H173" i="2"/>
  <c r="H368" i="2"/>
  <c r="H268" i="2"/>
  <c r="H102" i="2"/>
  <c r="H426" i="2"/>
  <c r="H121" i="2"/>
  <c r="H249" i="2"/>
  <c r="H208" i="2"/>
  <c r="H117" i="2"/>
  <c r="H100" i="2"/>
  <c r="H415" i="2"/>
  <c r="H216" i="2"/>
  <c r="H150" i="2"/>
  <c r="H238" i="2"/>
  <c r="H142" i="2"/>
  <c r="H256" i="2"/>
  <c r="H167" i="2"/>
  <c r="H168" i="2"/>
  <c r="H120" i="2"/>
  <c r="H132" i="2"/>
  <c r="H451" i="2"/>
  <c r="H160" i="2"/>
  <c r="H163" i="2"/>
  <c r="H165" i="2"/>
  <c r="H312" i="2"/>
  <c r="H271" i="2"/>
  <c r="H307" i="2"/>
  <c r="H106" i="2"/>
  <c r="H118" i="2"/>
  <c r="H88" i="2"/>
  <c r="H134" i="2"/>
  <c r="H305" i="2"/>
  <c r="H138" i="2"/>
  <c r="H140" i="2"/>
  <c r="H63" i="2"/>
  <c r="H79" i="2"/>
  <c r="H326" i="2"/>
  <c r="H147" i="2"/>
  <c r="H130" i="2"/>
  <c r="H384" i="2"/>
  <c r="H103" i="2"/>
  <c r="H332" i="2"/>
  <c r="H213" i="2"/>
  <c r="H289" i="2"/>
  <c r="H383" i="2"/>
  <c r="H202" i="2"/>
  <c r="H189" i="2"/>
  <c r="H66" i="2"/>
  <c r="H264" i="2"/>
  <c r="H245" i="2"/>
  <c r="H237" i="2"/>
  <c r="H129" i="2"/>
  <c r="H236" i="2"/>
  <c r="H193" i="2"/>
  <c r="H162" i="2"/>
  <c r="H519" i="2"/>
  <c r="H156" i="2"/>
  <c r="H200" i="2"/>
  <c r="H172" i="2"/>
  <c r="H209" i="2"/>
  <c r="H175" i="2"/>
  <c r="H310" i="2"/>
  <c r="H101" i="2"/>
  <c r="H291" i="2"/>
  <c r="H301" i="2"/>
  <c r="H188" i="2"/>
  <c r="H164" i="2"/>
  <c r="H363" i="2"/>
  <c r="H284" i="2"/>
  <c r="H286" i="2"/>
  <c r="H343" i="2"/>
  <c r="H270" i="2"/>
  <c r="H483" i="2"/>
  <c r="H309" i="2"/>
  <c r="H609" i="2"/>
  <c r="H281" i="2"/>
  <c r="H114" i="2"/>
  <c r="H227" i="2"/>
  <c r="H467" i="2"/>
  <c r="H378" i="2"/>
  <c r="H240" i="2"/>
  <c r="H275" i="2"/>
  <c r="H303" i="2"/>
  <c r="H306" i="2"/>
  <c r="H110" i="2"/>
  <c r="H199" i="2"/>
  <c r="H292" i="2"/>
  <c r="H242" i="2"/>
  <c r="H439" i="2"/>
  <c r="H321" i="2"/>
  <c r="H269" i="2"/>
  <c r="H201" i="2"/>
  <c r="H265" i="2"/>
  <c r="H432" i="2"/>
  <c r="H144" i="2"/>
  <c r="H316" i="2"/>
  <c r="H182" i="2"/>
  <c r="H233" i="2"/>
  <c r="H107" i="2"/>
  <c r="H338" i="2"/>
  <c r="H214" i="2"/>
  <c r="H371" i="2"/>
  <c r="H180" i="2"/>
  <c r="H428" i="2"/>
  <c r="H419" i="2"/>
  <c r="H315" i="2"/>
  <c r="H260" i="2"/>
  <c r="H311" i="2"/>
  <c r="H95" i="2"/>
  <c r="H278" i="2"/>
  <c r="H591" i="2"/>
  <c r="H183" i="2"/>
  <c r="H356" i="2"/>
  <c r="H222" i="2"/>
  <c r="H169" i="2"/>
  <c r="H330" i="2"/>
  <c r="H283" i="2"/>
  <c r="H124" i="2"/>
  <c r="H375" i="2"/>
  <c r="H217" i="2"/>
  <c r="H225" i="2"/>
  <c r="H272" i="2"/>
  <c r="H362" i="2"/>
  <c r="H197" i="2"/>
  <c r="H171" i="2"/>
  <c r="H223" i="2"/>
  <c r="H385" i="2"/>
  <c r="H470" i="2"/>
  <c r="H293" i="2"/>
  <c r="H258" i="2"/>
  <c r="H359" i="2"/>
  <c r="H143" i="2"/>
  <c r="H437" i="2"/>
  <c r="H441" i="2"/>
  <c r="H206" i="2"/>
  <c r="H154" i="2"/>
  <c r="H317" i="2"/>
  <c r="H405" i="2"/>
  <c r="H469" i="2"/>
  <c r="H424" i="2"/>
  <c r="H444" i="2"/>
  <c r="H508" i="2"/>
  <c r="H374" i="2"/>
  <c r="H187" i="2"/>
  <c r="H246" i="2"/>
  <c r="H512" i="2"/>
  <c r="H285" i="2"/>
  <c r="H526" i="2"/>
  <c r="H302" i="2"/>
  <c r="H390" i="2"/>
  <c r="H255" i="2"/>
  <c r="H339" i="2"/>
  <c r="H370" i="2"/>
  <c r="H279" i="2"/>
  <c r="H386" i="2"/>
  <c r="H348" i="2"/>
  <c r="H456" i="2"/>
  <c r="H372" i="2"/>
  <c r="H485" i="2"/>
  <c r="H323" i="2"/>
  <c r="H602" i="2"/>
  <c r="H176" i="2"/>
  <c r="H396" i="2"/>
  <c r="H586" i="2"/>
  <c r="H379" i="2"/>
  <c r="H365" i="2"/>
  <c r="H503" i="2"/>
  <c r="H535" i="2"/>
  <c r="H351" i="2"/>
  <c r="H429" i="2"/>
  <c r="H442" i="2"/>
  <c r="H254" i="2"/>
  <c r="H431" i="2"/>
  <c r="H534" i="2"/>
  <c r="H514" i="2"/>
  <c r="H253" i="2"/>
  <c r="H341" i="2"/>
  <c r="H373" i="2"/>
  <c r="H566" i="2"/>
  <c r="H327" i="2"/>
  <c r="H340" i="2"/>
  <c r="H324" i="2"/>
  <c r="H290" i="2"/>
  <c r="H123" i="2"/>
  <c r="H331" i="2"/>
  <c r="H667" i="2"/>
  <c r="H421" i="2"/>
  <c r="H250" i="2"/>
  <c r="H347" i="2"/>
  <c r="H319" i="2"/>
  <c r="H204" i="2"/>
  <c r="H346" i="2"/>
  <c r="H322" i="2"/>
  <c r="H493" i="2"/>
  <c r="H219" i="2"/>
  <c r="H211" i="2"/>
  <c r="H521" i="2"/>
  <c r="H395" i="2"/>
  <c r="H261" i="2"/>
  <c r="H360" i="2"/>
  <c r="H409" i="2"/>
  <c r="H443" i="2"/>
  <c r="H546" i="2"/>
  <c r="H655" i="2"/>
  <c r="H404" i="2"/>
  <c r="H593" i="2"/>
  <c r="H453" i="2"/>
  <c r="H149" i="2"/>
  <c r="H498" i="2"/>
  <c r="H411" i="2"/>
  <c r="H344" i="2"/>
  <c r="H391" i="2"/>
  <c r="H562" i="2"/>
  <c r="H406" i="2"/>
  <c r="H475" i="2"/>
  <c r="H349" i="2"/>
  <c r="H420" i="2"/>
  <c r="H501" i="2"/>
  <c r="H515" i="2"/>
  <c r="H564" i="2"/>
  <c r="H295" i="2"/>
  <c r="H294" i="2"/>
  <c r="H335" i="2"/>
  <c r="H487" i="2"/>
  <c r="H277" i="2"/>
  <c r="H500" i="2"/>
  <c r="H463" i="2"/>
  <c r="H329" i="2"/>
  <c r="H434" i="2"/>
  <c r="H389" i="2"/>
  <c r="H401" i="2"/>
  <c r="H381" i="2"/>
  <c r="H480" i="2"/>
  <c r="H473" i="2"/>
  <c r="H325" i="2"/>
  <c r="H274" i="2"/>
  <c r="H336" i="2"/>
  <c r="H495" i="2"/>
  <c r="H466" i="2"/>
  <c r="H561" i="2"/>
  <c r="H450" i="2"/>
  <c r="H266" i="2"/>
  <c r="H313" i="2"/>
  <c r="H369" i="2"/>
  <c r="H585" i="2"/>
  <c r="H318" i="2"/>
  <c r="H517" i="2"/>
  <c r="H342" i="2"/>
  <c r="H380" i="2"/>
  <c r="H582" i="2"/>
  <c r="H393" i="2"/>
  <c r="H86" i="2"/>
  <c r="H296" i="2"/>
  <c r="H425" i="2"/>
  <c r="H461" i="2"/>
  <c r="H353" i="2"/>
  <c r="H413" i="2"/>
  <c r="H181" i="2"/>
  <c r="H502" i="2"/>
  <c r="H449" i="2"/>
  <c r="H232" i="2"/>
  <c r="H436" i="2"/>
  <c r="H400" i="2"/>
  <c r="H590" i="2"/>
  <c r="H458" i="2"/>
  <c r="H355" i="2"/>
  <c r="H354" i="2"/>
  <c r="H337" i="2"/>
  <c r="H376" i="2"/>
  <c r="H645" i="2"/>
  <c r="H367" i="2"/>
  <c r="H614" i="2"/>
  <c r="H184" i="2"/>
  <c r="H446" i="2"/>
  <c r="H647" i="2"/>
  <c r="H276" i="2"/>
  <c r="H513" i="2"/>
  <c r="H587" i="2"/>
  <c r="H497" i="2"/>
  <c r="H455" i="2"/>
  <c r="H387" i="2"/>
  <c r="H604" i="2"/>
  <c r="H308" i="2"/>
  <c r="H468" i="2"/>
  <c r="H452" i="2"/>
  <c r="H528" i="2"/>
  <c r="H241" i="2"/>
  <c r="H541" i="2"/>
  <c r="H438" i="2"/>
  <c r="H229" i="2"/>
  <c r="H477" i="2"/>
  <c r="H152" i="2"/>
  <c r="H574" i="2"/>
  <c r="H660" i="2"/>
  <c r="H299" i="2"/>
  <c r="H328" i="2"/>
  <c r="H499" i="2"/>
  <c r="H203" i="2"/>
  <c r="H320" i="2"/>
  <c r="H408" i="2"/>
  <c r="H533" i="2"/>
  <c r="H454" i="2"/>
  <c r="H474" i="2"/>
  <c r="H192" i="2"/>
  <c r="H639" i="2"/>
  <c r="H430" i="2"/>
  <c r="H478" i="2"/>
  <c r="H491" i="2"/>
  <c r="H304" i="2"/>
  <c r="H626" i="2"/>
  <c r="H570" i="2"/>
  <c r="H136" i="2"/>
  <c r="H297" i="2"/>
  <c r="H448" i="2"/>
  <c r="H358" i="2"/>
  <c r="H662" i="2"/>
  <c r="H388" i="2"/>
  <c r="H364" i="2"/>
  <c r="H190" i="2"/>
  <c r="H489" i="2"/>
  <c r="H581" i="2"/>
  <c r="H506" i="2"/>
  <c r="H518" i="2"/>
  <c r="H510" i="2"/>
  <c r="H471" i="2"/>
  <c r="H505" i="2"/>
  <c r="H394" i="2"/>
  <c r="H280" i="2"/>
  <c r="H509" i="2"/>
  <c r="H746" i="2"/>
  <c r="H252" i="2"/>
  <c r="H247" i="2"/>
  <c r="H538" i="2"/>
  <c r="H630" i="2"/>
  <c r="H550" i="2"/>
  <c r="H435" i="2"/>
  <c r="H527" i="2"/>
  <c r="H462" i="2"/>
  <c r="H422" i="2"/>
  <c r="H464" i="2"/>
  <c r="H314" i="2"/>
  <c r="H412" i="2"/>
  <c r="H520" i="2"/>
  <c r="H577" i="2"/>
  <c r="H460" i="2"/>
  <c r="H445" i="2"/>
  <c r="H529" i="2"/>
  <c r="H416" i="2"/>
  <c r="H576" i="2"/>
  <c r="H433" i="2"/>
  <c r="H398" i="2"/>
  <c r="H569" i="2"/>
  <c r="H345" i="2"/>
  <c r="H494" i="2"/>
  <c r="H589" i="2"/>
  <c r="H579" i="2"/>
  <c r="H551" i="2"/>
  <c r="H583" i="2"/>
  <c r="H484" i="2"/>
  <c r="H516" i="2"/>
  <c r="H708" i="2"/>
  <c r="H423" i="2"/>
  <c r="H486" i="2"/>
  <c r="H664" i="2"/>
  <c r="H361" i="2"/>
  <c r="H592" i="2"/>
  <c r="H742" i="2"/>
  <c r="H580" i="2"/>
  <c r="H717" i="2"/>
  <c r="H490" i="2"/>
  <c r="H417" i="2"/>
  <c r="H399" i="2"/>
  <c r="H402" i="2"/>
  <c r="H653" i="2"/>
  <c r="H696" i="2"/>
  <c r="H481" i="2"/>
  <c r="H555" i="2"/>
  <c r="H125" i="2"/>
  <c r="H559" i="2"/>
  <c r="H552" i="2"/>
  <c r="H507" i="2"/>
  <c r="H688" i="2"/>
  <c r="H262" i="2"/>
  <c r="H601" i="2"/>
  <c r="H457" i="2"/>
  <c r="H597" i="2"/>
  <c r="H603" i="2"/>
  <c r="H711" i="2"/>
  <c r="H606" i="2"/>
  <c r="H794" i="2"/>
  <c r="H427" i="2"/>
  <c r="H545" i="2"/>
  <c r="H352" i="2"/>
  <c r="H588" i="2"/>
  <c r="H407" i="2"/>
  <c r="H636" i="2"/>
  <c r="H610" i="2"/>
  <c r="H617" i="2"/>
  <c r="H584" i="2"/>
  <c r="H740" i="2"/>
  <c r="H174" i="2"/>
  <c r="H698" i="2"/>
  <c r="H578" i="2"/>
  <c r="H558" i="2"/>
  <c r="H504" i="2"/>
  <c r="H537" i="2"/>
  <c r="H547" i="2"/>
  <c r="H536" i="2"/>
  <c r="H620" i="2"/>
  <c r="H531" i="2"/>
  <c r="H414" i="2"/>
  <c r="H621" i="2"/>
  <c r="H544" i="2"/>
  <c r="H397" i="2"/>
  <c r="H418" i="2"/>
  <c r="H560" i="2"/>
  <c r="H572" i="2"/>
  <c r="H440" i="2"/>
  <c r="H738" i="2"/>
  <c r="H599" i="2"/>
  <c r="H556" i="2"/>
  <c r="H608" i="2"/>
  <c r="H633" i="2"/>
  <c r="H595" i="2"/>
  <c r="H573" i="2"/>
  <c r="H568" i="2"/>
  <c r="H642" i="2"/>
  <c r="H627" i="2"/>
  <c r="H631" i="2"/>
  <c r="H220" i="2"/>
  <c r="H155" i="2"/>
  <c r="H720" i="2"/>
  <c r="H239" i="2"/>
  <c r="H628" i="2"/>
  <c r="H403" i="2"/>
  <c r="H668" i="2"/>
  <c r="H615" i="2"/>
  <c r="H488" i="2"/>
  <c r="H549" i="2"/>
  <c r="H482" i="2"/>
  <c r="H611" i="2"/>
  <c r="H476" i="2"/>
  <c r="H575" i="2"/>
  <c r="H641" i="2"/>
  <c r="H741" i="2"/>
  <c r="H663" i="2"/>
  <c r="H632" i="2"/>
  <c r="H648" i="2"/>
  <c r="H670" i="2"/>
  <c r="H650" i="2"/>
  <c r="H624" i="2"/>
  <c r="H736" i="2"/>
  <c r="H619" i="2"/>
  <c r="H612" i="2"/>
  <c r="H634" i="2"/>
  <c r="H553" i="2"/>
  <c r="H643" i="2"/>
  <c r="H629" i="2"/>
  <c r="H739" i="2"/>
  <c r="H737" i="2"/>
  <c r="H635" i="2"/>
  <c r="H532" i="2"/>
  <c r="H661" i="2"/>
  <c r="H744" i="2"/>
  <c r="H672" i="2"/>
  <c r="H706" i="2"/>
  <c r="H707" i="2"/>
  <c r="H666" i="2"/>
  <c r="H745" i="2"/>
  <c r="H712" i="2"/>
  <c r="H658" i="2"/>
  <c r="H665" i="2"/>
  <c r="H715" i="2"/>
  <c r="H640" i="2"/>
  <c r="H472" i="2"/>
  <c r="H723" i="2"/>
  <c r="H649" i="2"/>
  <c r="H705" i="2"/>
  <c r="H623" i="2"/>
  <c r="H728" i="2"/>
  <c r="H750" i="2"/>
  <c r="H743" i="2"/>
  <c r="H637" i="2"/>
  <c r="H596" i="2"/>
  <c r="H563" i="2"/>
  <c r="H492" i="2"/>
  <c r="H548" i="2"/>
  <c r="H726" i="2"/>
  <c r="H465" i="2"/>
  <c r="H646" i="2"/>
  <c r="H571" i="2"/>
  <c r="H699" i="2"/>
  <c r="H525" i="2"/>
  <c r="H479" i="2"/>
  <c r="H496" i="2"/>
  <c r="H350" i="2"/>
  <c r="H638" i="2"/>
  <c r="H718" i="2"/>
  <c r="H796" i="2"/>
  <c r="H669" i="2"/>
  <c r="H554" i="2"/>
  <c r="H657" i="2"/>
  <c r="H651" i="2"/>
  <c r="H735" i="2"/>
  <c r="H719" i="2"/>
  <c r="H659" i="2"/>
  <c r="H524" i="2"/>
  <c r="H710" i="2"/>
  <c r="H700" i="2"/>
  <c r="H8" i="2"/>
  <c r="H9" i="2"/>
  <c r="H10" i="2"/>
  <c r="H11" i="2"/>
  <c r="H17" i="2"/>
  <c r="H14" i="2"/>
  <c r="H15" i="2"/>
  <c r="H12" i="2"/>
  <c r="H13" i="2"/>
  <c r="H20" i="2"/>
  <c r="H31" i="2"/>
  <c r="H22" i="2"/>
  <c r="H18" i="2"/>
  <c r="H43" i="2"/>
  <c r="H29" i="2"/>
  <c r="H16" i="2"/>
  <c r="H19" i="2"/>
  <c r="H26" i="2"/>
  <c r="H28" i="2"/>
  <c r="H83" i="2"/>
  <c r="H46" i="2"/>
  <c r="H36" i="2"/>
  <c r="H44" i="2"/>
  <c r="H35" i="2"/>
  <c r="H32" i="2"/>
  <c r="H68" i="2"/>
  <c r="H23" i="2"/>
  <c r="H91" i="2"/>
  <c r="H25" i="2"/>
  <c r="H33" i="2"/>
  <c r="H34" i="2"/>
  <c r="H89" i="2"/>
  <c r="H39" i="2"/>
  <c r="K107" i="7"/>
  <c r="K262" i="7"/>
  <c r="K464" i="7"/>
  <c r="K174" i="7"/>
  <c r="K220" i="7"/>
  <c r="K427" i="7"/>
  <c r="K356" i="7"/>
  <c r="K343" i="7"/>
  <c r="K300" i="7"/>
  <c r="K334" i="7"/>
  <c r="K477" i="7"/>
  <c r="K429" i="7"/>
  <c r="K431" i="7"/>
  <c r="K320" i="7"/>
  <c r="E151" i="6"/>
  <c r="E141" i="6"/>
  <c r="E82" i="6"/>
  <c r="E58" i="6"/>
  <c r="E130" i="6"/>
  <c r="E40" i="6"/>
  <c r="E116" i="6"/>
  <c r="E107" i="6"/>
  <c r="E84" i="6"/>
  <c r="E152" i="6"/>
  <c r="E176" i="6"/>
  <c r="E120" i="6"/>
  <c r="E183" i="6"/>
  <c r="E74" i="6"/>
  <c r="E99" i="6"/>
  <c r="E119" i="6"/>
  <c r="E144" i="6"/>
  <c r="E128" i="6"/>
  <c r="E24" i="6"/>
  <c r="E22" i="6"/>
  <c r="E60" i="6"/>
  <c r="E115" i="6"/>
  <c r="E33" i="6"/>
  <c r="E46" i="6"/>
  <c r="E101" i="6"/>
  <c r="E95" i="6"/>
  <c r="E142" i="6"/>
  <c r="E81" i="6"/>
  <c r="E75" i="6"/>
  <c r="E171" i="6"/>
  <c r="E149" i="6"/>
  <c r="E53" i="6"/>
  <c r="E27" i="6"/>
  <c r="E61" i="6"/>
  <c r="E167" i="6"/>
  <c r="E20" i="6"/>
  <c r="E72" i="6"/>
  <c r="E97" i="6"/>
  <c r="E121" i="6"/>
  <c r="E30" i="6"/>
  <c r="E162" i="6"/>
  <c r="E48" i="6"/>
  <c r="E80" i="6"/>
  <c r="E182" i="6"/>
  <c r="E118" i="6"/>
  <c r="E92" i="6"/>
  <c r="E43" i="6"/>
  <c r="E172" i="6"/>
  <c r="E159" i="6"/>
  <c r="E85" i="6"/>
  <c r="E11" i="6"/>
  <c r="E160" i="6"/>
  <c r="E29" i="6"/>
  <c r="E134" i="6"/>
  <c r="E136" i="6"/>
  <c r="E139" i="6"/>
  <c r="K105" i="7"/>
  <c r="K153" i="7"/>
  <c r="K390" i="7"/>
  <c r="K305" i="7"/>
  <c r="K442" i="7"/>
  <c r="K323" i="7"/>
  <c r="K386" i="7"/>
  <c r="K404" i="7"/>
  <c r="K9" i="7"/>
  <c r="K13" i="7"/>
  <c r="K59" i="7"/>
  <c r="K16" i="7"/>
  <c r="K26" i="7"/>
  <c r="K12" i="7"/>
  <c r="K11" i="7"/>
  <c r="K37" i="7"/>
  <c r="K50" i="7"/>
  <c r="K67" i="7"/>
  <c r="K15" i="7"/>
  <c r="K20" i="7"/>
  <c r="K28" i="7"/>
  <c r="K39" i="7"/>
  <c r="K22" i="7"/>
  <c r="K145" i="7"/>
  <c r="K17" i="7"/>
  <c r="K10" i="7"/>
  <c r="K8" i="7"/>
  <c r="K19" i="7"/>
  <c r="K35" i="7"/>
  <c r="K18" i="7"/>
  <c r="K36" i="7"/>
  <c r="K29" i="7"/>
  <c r="K99" i="7"/>
  <c r="K30" i="7"/>
  <c r="K78" i="7"/>
  <c r="K34" i="7"/>
  <c r="K31" i="7"/>
  <c r="K23" i="7"/>
  <c r="K45" i="7"/>
  <c r="K98" i="7"/>
  <c r="K25" i="7"/>
  <c r="K40" i="7"/>
  <c r="K68" i="7"/>
  <c r="K81" i="7"/>
  <c r="K51" i="7"/>
  <c r="K123" i="7"/>
  <c r="K66" i="7"/>
  <c r="K102" i="7"/>
  <c r="K43" i="7"/>
  <c r="K46" i="7"/>
  <c r="K142" i="7"/>
  <c r="K191" i="7"/>
  <c r="K84" i="7"/>
  <c r="K41" i="7"/>
  <c r="K42" i="7"/>
  <c r="K24" i="7"/>
  <c r="K141" i="7"/>
  <c r="K33" i="7"/>
  <c r="K270" i="7"/>
  <c r="K62" i="7"/>
  <c r="K21" i="7"/>
  <c r="K32" i="7"/>
  <c r="K27" i="7"/>
  <c r="K76" i="7"/>
  <c r="K277" i="7"/>
  <c r="K112" i="7"/>
  <c r="K114" i="7"/>
  <c r="K91" i="7"/>
  <c r="K58" i="7"/>
  <c r="K179" i="7"/>
  <c r="K55" i="7"/>
  <c r="K54" i="7"/>
  <c r="K178" i="7"/>
  <c r="K287" i="7"/>
  <c r="K116" i="7"/>
  <c r="K173" i="7"/>
  <c r="K75" i="7"/>
  <c r="K44" i="7"/>
  <c r="K80" i="7"/>
  <c r="K73" i="7"/>
  <c r="K159" i="7"/>
  <c r="K104" i="7"/>
  <c r="K251" i="7"/>
  <c r="K165" i="7"/>
  <c r="K111" i="7"/>
  <c r="K139" i="7"/>
  <c r="K113" i="7"/>
  <c r="K64" i="7"/>
  <c r="K263" i="7"/>
  <c r="K250" i="7"/>
  <c r="K94" i="7"/>
  <c r="K48" i="7"/>
  <c r="K119" i="7"/>
  <c r="K47" i="7"/>
  <c r="K53" i="7"/>
  <c r="K151" i="7"/>
  <c r="K130" i="7"/>
  <c r="K126" i="7"/>
  <c r="K96" i="7"/>
  <c r="K249" i="7"/>
  <c r="K108" i="7"/>
  <c r="K269" i="7"/>
  <c r="K133" i="7"/>
  <c r="K135" i="7"/>
  <c r="K57" i="7"/>
  <c r="K137" i="7"/>
  <c r="K38" i="7"/>
  <c r="K128" i="7"/>
  <c r="K387" i="7"/>
  <c r="K90" i="7"/>
  <c r="K166" i="7"/>
  <c r="K106" i="7"/>
  <c r="K150" i="7"/>
  <c r="K92" i="7"/>
  <c r="K154" i="7"/>
  <c r="K308" i="7"/>
  <c r="K85" i="7"/>
  <c r="K71" i="7"/>
  <c r="K97" i="7"/>
  <c r="K157" i="7"/>
  <c r="K344" i="7"/>
  <c r="K129" i="7"/>
  <c r="K391" i="7"/>
  <c r="K267" i="7"/>
  <c r="K127" i="7"/>
  <c r="K224" i="7"/>
  <c r="K52" i="7"/>
  <c r="K69" i="7"/>
  <c r="K124" i="7"/>
  <c r="K63" i="7"/>
  <c r="K77" i="7"/>
  <c r="K125" i="7"/>
  <c r="K256" i="7"/>
  <c r="K295" i="7"/>
  <c r="K291" i="7"/>
  <c r="K60" i="7"/>
  <c r="K342" i="7"/>
  <c r="K164" i="7"/>
  <c r="K406" i="7"/>
  <c r="K188" i="7"/>
  <c r="K185" i="7"/>
  <c r="K72" i="7"/>
  <c r="K176" i="7"/>
  <c r="K161" i="7"/>
  <c r="K331" i="7"/>
  <c r="K70" i="7"/>
  <c r="K272" i="7"/>
  <c r="K278" i="7"/>
  <c r="K131" i="7"/>
  <c r="K503" i="7"/>
  <c r="K160" i="7"/>
  <c r="K163" i="7"/>
  <c r="K366" i="7"/>
  <c r="K184" i="7"/>
  <c r="K321" i="7"/>
  <c r="K120" i="7"/>
  <c r="K301" i="7"/>
  <c r="K350" i="7"/>
  <c r="K122" i="7"/>
  <c r="K147" i="7"/>
  <c r="K100" i="7"/>
  <c r="K416" i="7"/>
  <c r="K65" i="7"/>
  <c r="K88" i="7"/>
  <c r="K443" i="7"/>
  <c r="K110" i="7"/>
  <c r="K146" i="7"/>
  <c r="K148" i="7"/>
  <c r="K115" i="7"/>
  <c r="K457" i="7"/>
  <c r="K243" i="7"/>
  <c r="K237" i="7"/>
  <c r="K121" i="7"/>
  <c r="K118" i="7"/>
  <c r="K336" i="7"/>
  <c r="K103" i="7"/>
  <c r="K215" i="7"/>
  <c r="K318" i="7"/>
  <c r="K458" i="7"/>
  <c r="K83" i="7"/>
  <c r="K109" i="7"/>
  <c r="K469" i="7"/>
  <c r="K89" i="7"/>
  <c r="K117" i="7"/>
  <c r="K241" i="7"/>
  <c r="K74" i="7"/>
  <c r="K180" i="7"/>
  <c r="K268" i="7"/>
  <c r="K375" i="7"/>
  <c r="K218" i="7"/>
  <c r="K186" i="7"/>
  <c r="K248" i="7"/>
  <c r="K244" i="7"/>
  <c r="K171" i="7"/>
  <c r="K481" i="7"/>
  <c r="K242" i="7"/>
  <c r="K348" i="7"/>
  <c r="K313" i="7"/>
  <c r="K49" i="7"/>
  <c r="K183" i="7"/>
  <c r="K347" i="7"/>
  <c r="K307" i="7"/>
  <c r="K149" i="7"/>
  <c r="K333" i="7"/>
  <c r="K87" i="7"/>
  <c r="K303" i="7"/>
  <c r="K349" i="7"/>
  <c r="K175" i="7"/>
  <c r="K315" i="7"/>
  <c r="K221" i="7"/>
  <c r="K396" i="7"/>
  <c r="K238" i="7"/>
  <c r="K144" i="7"/>
  <c r="K162" i="7"/>
  <c r="K219" i="7"/>
  <c r="K143" i="7"/>
  <c r="K95" i="7"/>
  <c r="K253" i="7"/>
  <c r="K265" i="7"/>
  <c r="K140" i="7"/>
  <c r="K494" i="7"/>
  <c r="K405" i="7"/>
  <c r="K480" i="7"/>
  <c r="K264" i="7"/>
  <c r="K245" i="7"/>
  <c r="K132" i="7"/>
  <c r="K446" i="7"/>
  <c r="K193" i="7"/>
  <c r="K274" i="7"/>
  <c r="K187" i="7"/>
  <c r="K136" i="7"/>
  <c r="K285" i="7"/>
  <c r="K271" i="7"/>
  <c r="K101" i="7"/>
  <c r="K326" i="7"/>
  <c r="K167" i="7"/>
  <c r="K168" i="7"/>
  <c r="K335" i="7"/>
  <c r="K293" i="7"/>
  <c r="K259" i="7"/>
  <c r="K437" i="7"/>
  <c r="K380" i="7"/>
  <c r="K257" i="7"/>
  <c r="K216" i="7"/>
  <c r="K296" i="7"/>
  <c r="K467" i="7"/>
  <c r="K288" i="7"/>
  <c r="K370" i="7"/>
  <c r="K411" i="7"/>
  <c r="K373" i="7"/>
  <c r="K310" i="7"/>
  <c r="K499" i="7"/>
  <c r="K273" i="7"/>
  <c r="K434" i="7"/>
  <c r="K138" i="7"/>
  <c r="K388" i="7"/>
  <c r="K500" i="7"/>
  <c r="K261" i="7"/>
  <c r="K460" i="7"/>
  <c r="K279" i="7"/>
  <c r="K472" i="7"/>
  <c r="K328" i="7"/>
  <c r="K423" i="7"/>
  <c r="K394" i="7"/>
  <c r="K319" i="7"/>
  <c r="K217" i="7"/>
  <c r="K371" i="7"/>
  <c r="K430" i="7"/>
  <c r="K489" i="7"/>
  <c r="K297" i="7"/>
  <c r="K311" i="7"/>
  <c r="K369" i="7"/>
  <c r="K322" i="7"/>
  <c r="K79" i="7"/>
  <c r="K223" i="7"/>
  <c r="K491" i="7"/>
  <c r="K172" i="7"/>
  <c r="K181" i="7"/>
  <c r="K497" i="7"/>
  <c r="K432" i="7"/>
  <c r="K345" i="7"/>
  <c r="K426" i="7"/>
  <c r="K156" i="7"/>
  <c r="K56" i="7"/>
  <c r="K510" i="7"/>
  <c r="K459" i="7"/>
  <c r="K412" i="7"/>
  <c r="K504" i="7"/>
  <c r="K438" i="7"/>
  <c r="K190" i="7"/>
  <c r="K505" i="7"/>
  <c r="K169" i="7"/>
  <c r="K401" i="7"/>
  <c r="K487" i="7"/>
  <c r="K325" i="7"/>
  <c r="K327" i="7"/>
  <c r="K312" i="7"/>
  <c r="K483" i="7"/>
  <c r="K258" i="7"/>
  <c r="K246" i="7"/>
  <c r="K381" i="7"/>
  <c r="K340" i="7"/>
  <c r="K501" i="7"/>
  <c r="K182" i="7"/>
  <c r="K252" i="7"/>
  <c r="K314" i="7"/>
  <c r="K189" i="7"/>
  <c r="K420" i="7"/>
  <c r="K482" i="7"/>
  <c r="K281" i="7"/>
  <c r="K461" i="7"/>
  <c r="K413" i="7"/>
  <c r="K255" i="7"/>
  <c r="K436" i="7"/>
  <c r="K408" i="7"/>
  <c r="K478" i="7"/>
  <c r="K508" i="7"/>
  <c r="K421" i="7"/>
  <c r="K468" i="7"/>
  <c r="K155" i="7"/>
  <c r="K393" i="7"/>
  <c r="K471" i="7"/>
  <c r="K410" i="7"/>
  <c r="K247" i="7"/>
  <c r="K372" i="7"/>
  <c r="K222" i="7"/>
  <c r="K280" i="7"/>
  <c r="K415" i="7"/>
  <c r="K502" i="7"/>
  <c r="K158" i="7"/>
  <c r="K462" i="7"/>
  <c r="K374" i="7"/>
  <c r="K353" i="7"/>
  <c r="K260" i="7"/>
  <c r="K400" i="7"/>
  <c r="K324" i="7"/>
  <c r="K294" i="7"/>
  <c r="K479" i="7"/>
  <c r="K170" i="7"/>
  <c r="K338" i="7"/>
  <c r="K465" i="7"/>
  <c r="K407" i="7"/>
  <c r="K475" i="7"/>
  <c r="K355" i="7"/>
  <c r="K289" i="7"/>
  <c r="K424" i="7"/>
  <c r="K306" i="7"/>
  <c r="K486" i="7"/>
  <c r="K439" i="7"/>
  <c r="K378" i="7"/>
  <c r="K403" i="7"/>
  <c r="K493" i="7"/>
  <c r="K454" i="7"/>
  <c r="K455" i="7"/>
  <c r="K473" i="7"/>
  <c r="K152" i="7"/>
  <c r="K61" i="7"/>
  <c r="K192" i="7"/>
  <c r="K376" i="7"/>
  <c r="K495" i="7"/>
  <c r="K466" i="7"/>
  <c r="K316" i="7"/>
  <c r="K354" i="7"/>
  <c r="K377" i="7"/>
  <c r="K225" i="7"/>
  <c r="K368" i="7"/>
  <c r="K440" i="7"/>
  <c r="K428" i="7"/>
  <c r="K341" i="7"/>
  <c r="K422" i="7"/>
  <c r="K395" i="7"/>
  <c r="K292" i="7"/>
  <c r="K463" i="7"/>
  <c r="K509" i="7"/>
  <c r="K266" i="7"/>
  <c r="K419" i="7"/>
  <c r="K332" i="7"/>
  <c r="K498" i="7"/>
  <c r="K414" i="7"/>
  <c r="K134" i="7"/>
  <c r="K275" i="7"/>
  <c r="K286" i="7"/>
  <c r="K398" i="7"/>
  <c r="K490" i="7"/>
  <c r="K309" i="7"/>
  <c r="K339" i="7"/>
  <c r="K239" i="7"/>
  <c r="K484" i="7"/>
  <c r="K379" i="7"/>
  <c r="K433" i="7"/>
  <c r="K82" i="7"/>
  <c r="K330" i="7"/>
  <c r="K470" i="7"/>
  <c r="K441" i="7"/>
  <c r="K304" i="7"/>
  <c r="K93" i="7"/>
  <c r="K507" i="7"/>
  <c r="K492" i="7"/>
  <c r="K399" i="7"/>
  <c r="K177" i="7"/>
  <c r="K254" i="7"/>
  <c r="K389" i="7"/>
  <c r="K402" i="7"/>
  <c r="K397" i="7"/>
  <c r="K290" i="7"/>
  <c r="K435" i="7"/>
  <c r="K485" i="7"/>
  <c r="K418" i="7"/>
  <c r="K317" i="7"/>
  <c r="K425" i="7"/>
  <c r="K417" i="7"/>
  <c r="K276" i="7"/>
  <c r="K298" i="7"/>
  <c r="K337" i="7"/>
  <c r="K351" i="7"/>
  <c r="K352" i="7"/>
  <c r="E153" i="6"/>
  <c r="J7" i="7"/>
  <c r="K14" i="7"/>
  <c r="K7" i="7"/>
  <c r="E186" i="6"/>
  <c r="E173" i="6"/>
  <c r="E32" i="6"/>
  <c r="E125" i="6"/>
  <c r="E87" i="6"/>
  <c r="E17" i="6"/>
  <c r="E154" i="6"/>
  <c r="E163" i="6"/>
  <c r="E55" i="6"/>
  <c r="E35" i="6"/>
  <c r="E150" i="6"/>
  <c r="E7" i="6"/>
  <c r="E25" i="6"/>
  <c r="E129" i="6"/>
  <c r="E38" i="6"/>
  <c r="E71" i="6"/>
  <c r="E14" i="6"/>
  <c r="E69" i="6"/>
  <c r="E70" i="6"/>
  <c r="E44" i="6"/>
  <c r="E34" i="6"/>
  <c r="E45" i="6"/>
  <c r="E108" i="6"/>
  <c r="E178" i="6"/>
  <c r="E132" i="6"/>
  <c r="E19" i="6"/>
  <c r="E57" i="6"/>
  <c r="E79" i="6"/>
  <c r="E59" i="6"/>
  <c r="E102" i="6"/>
  <c r="E140" i="6"/>
  <c r="E83" i="6"/>
  <c r="E131" i="6"/>
  <c r="E13" i="6"/>
  <c r="E65" i="6"/>
  <c r="E62" i="6"/>
  <c r="E76" i="6"/>
  <c r="E89" i="6"/>
  <c r="E127" i="6"/>
  <c r="E64" i="6"/>
  <c r="E21" i="6"/>
  <c r="E8" i="6"/>
  <c r="E174" i="6"/>
  <c r="E103" i="6"/>
  <c r="E105" i="6"/>
  <c r="E133" i="6"/>
  <c r="E41" i="6"/>
  <c r="E91" i="6"/>
  <c r="E9" i="6"/>
  <c r="E47" i="6"/>
  <c r="E147" i="6"/>
  <c r="E93" i="6"/>
  <c r="E54" i="6"/>
  <c r="E122" i="6"/>
  <c r="E145" i="6"/>
  <c r="E63" i="6"/>
  <c r="E73" i="6"/>
  <c r="E165" i="6"/>
  <c r="E137" i="6"/>
  <c r="E100" i="6"/>
  <c r="E157" i="6"/>
  <c r="E18" i="6"/>
  <c r="E110" i="6"/>
  <c r="E51" i="6"/>
  <c r="E117" i="6"/>
  <c r="E94" i="6"/>
  <c r="E31" i="6"/>
  <c r="E88" i="6"/>
  <c r="E49" i="6"/>
  <c r="E114" i="6"/>
  <c r="E50" i="6"/>
  <c r="E23" i="6"/>
  <c r="E77" i="6"/>
  <c r="E36" i="6"/>
  <c r="E124" i="6"/>
  <c r="E158" i="6"/>
  <c r="E111" i="6"/>
  <c r="E90" i="6"/>
  <c r="E181" i="6"/>
  <c r="E39" i="6"/>
  <c r="E37" i="6"/>
  <c r="E104" i="6"/>
  <c r="E113" i="6"/>
  <c r="E175" i="6"/>
  <c r="E138" i="6"/>
  <c r="E52" i="6"/>
  <c r="H804" i="2"/>
  <c r="H7" i="2"/>
  <c r="I75" i="2" l="1"/>
  <c r="I9" i="2"/>
  <c r="I182" i="2"/>
  <c r="I457" i="2"/>
  <c r="I58" i="2"/>
  <c r="I758" i="2"/>
  <c r="I763" i="2"/>
  <c r="I774" i="2"/>
  <c r="I779" i="2"/>
  <c r="I789" i="2"/>
  <c r="I785" i="2"/>
  <c r="I781" i="2"/>
  <c r="I777" i="2"/>
  <c r="I773" i="2"/>
  <c r="I769" i="2"/>
  <c r="I765" i="2"/>
  <c r="I761" i="2"/>
  <c r="I7" i="2"/>
  <c r="I29" i="2"/>
  <c r="I264" i="2"/>
  <c r="I210" i="2"/>
  <c r="I151" i="2"/>
  <c r="I46" i="2"/>
  <c r="I329" i="2"/>
  <c r="I300" i="2"/>
  <c r="I455" i="2"/>
  <c r="I60" i="2"/>
  <c r="I410" i="2"/>
  <c r="I175" i="2"/>
  <c r="I106" i="2"/>
  <c r="I224" i="2"/>
  <c r="I14" i="2"/>
  <c r="I226" i="2"/>
  <c r="I340" i="2"/>
  <c r="I108" i="2"/>
  <c r="I716" i="2"/>
  <c r="I718" i="2"/>
  <c r="I451" i="2"/>
  <c r="I179" i="2"/>
  <c r="I183" i="2"/>
  <c r="I322" i="2"/>
  <c r="I87" i="2"/>
  <c r="I722" i="2"/>
  <c r="I350" i="2"/>
  <c r="I275" i="2"/>
  <c r="I213" i="2"/>
  <c r="I169" i="2"/>
  <c r="I473" i="2"/>
  <c r="I338" i="2"/>
  <c r="I197" i="2"/>
  <c r="I541" i="2"/>
  <c r="I271" i="2"/>
  <c r="I436" i="2"/>
  <c r="I391" i="2"/>
  <c r="I349" i="2"/>
  <c r="I469" i="2"/>
  <c r="I731" i="2"/>
  <c r="I244" i="2"/>
  <c r="I596" i="2"/>
  <c r="I631" i="2"/>
  <c r="I736" i="2"/>
  <c r="I501" i="2"/>
  <c r="I697" i="2"/>
  <c r="I500" i="2"/>
  <c r="I474" i="2"/>
  <c r="I174" i="2"/>
  <c r="I521" i="2"/>
  <c r="I377" i="2"/>
  <c r="I240" i="2"/>
  <c r="I657" i="2"/>
  <c r="I699" i="2"/>
  <c r="I742" i="2"/>
  <c r="I495" i="2"/>
  <c r="I217" i="2"/>
  <c r="I588" i="2"/>
  <c r="I364" i="2"/>
  <c r="I616" i="2"/>
  <c r="I369" i="2"/>
  <c r="I547" i="2"/>
  <c r="I291" i="2"/>
  <c r="I536" i="2"/>
  <c r="I331" i="2"/>
  <c r="I578" i="2"/>
  <c r="I380" i="2"/>
  <c r="I119" i="2"/>
  <c r="I752" i="2"/>
  <c r="I611" i="2"/>
  <c r="I218" i="2"/>
  <c r="I284" i="2"/>
  <c r="I622" i="2"/>
  <c r="I262" i="2"/>
  <c r="I619" i="2"/>
  <c r="I328" i="2"/>
  <c r="I577" i="2"/>
  <c r="I788" i="2"/>
  <c r="I784" i="2"/>
  <c r="I780" i="2"/>
  <c r="I776" i="2"/>
  <c r="I772" i="2"/>
  <c r="I768" i="2"/>
  <c r="I764" i="2"/>
  <c r="I760" i="2"/>
  <c r="I652" i="2"/>
  <c r="I705" i="2"/>
  <c r="I72" i="2"/>
  <c r="I280" i="2"/>
  <c r="I453" i="2"/>
  <c r="I33" i="2"/>
  <c r="I393" i="2"/>
  <c r="I626" i="2"/>
  <c r="I289" i="2"/>
  <c r="I641" i="2"/>
  <c r="I678" i="2"/>
  <c r="I312" i="2"/>
  <c r="I693" i="2"/>
  <c r="I721" i="2"/>
  <c r="I534" i="2"/>
  <c r="I447" i="2"/>
  <c r="I78" i="2"/>
  <c r="I638" i="2"/>
  <c r="I472" i="2"/>
  <c r="I326" i="2"/>
  <c r="I42" i="2"/>
  <c r="I149" i="2"/>
  <c r="I144" i="2"/>
  <c r="I189" i="2"/>
  <c r="I515" i="2"/>
  <c r="I308" i="2"/>
  <c r="I94" i="2"/>
  <c r="I130" i="2"/>
  <c r="I320" i="2"/>
  <c r="I37" i="2"/>
  <c r="I193" i="2"/>
  <c r="I17" i="2"/>
  <c r="I143" i="2"/>
  <c r="I18" i="2"/>
  <c r="I30" i="2"/>
  <c r="I158" i="2"/>
  <c r="I800" i="2"/>
  <c r="I288" i="2"/>
  <c r="I637" i="2"/>
  <c r="I669" i="2"/>
  <c r="I679" i="2"/>
  <c r="I540" i="2"/>
  <c r="I677" i="2"/>
  <c r="I614" i="2"/>
  <c r="I617" i="2"/>
  <c r="I238" i="2"/>
  <c r="I700" i="2"/>
  <c r="I321" i="2"/>
  <c r="I465" i="2"/>
  <c r="I559" i="2"/>
  <c r="I674" i="2"/>
  <c r="I656" i="2"/>
  <c r="I173" i="2"/>
  <c r="I490" i="2"/>
  <c r="I691" i="2"/>
  <c r="I204" i="2"/>
  <c r="I450" i="2"/>
  <c r="I543" i="2"/>
  <c r="I372" i="2"/>
  <c r="I285" i="2"/>
  <c r="I642" i="2"/>
  <c r="I579" i="2"/>
  <c r="I584" i="2"/>
  <c r="I157" i="2"/>
  <c r="I746" i="2"/>
  <c r="I745" i="2"/>
  <c r="I293" i="2"/>
  <c r="I164" i="2"/>
  <c r="I488" i="2"/>
  <c r="I404" i="2"/>
  <c r="I170" i="2"/>
  <c r="I276" i="2"/>
  <c r="I587" i="2"/>
  <c r="I513" i="2"/>
  <c r="I739" i="2"/>
  <c r="I511" i="2"/>
  <c r="I230" i="2"/>
  <c r="I434" i="2"/>
  <c r="I196" i="2"/>
  <c r="I178" i="2"/>
  <c r="I643" i="2"/>
  <c r="I384" i="2"/>
  <c r="I658" i="2"/>
  <c r="I185" i="2"/>
  <c r="I709" i="2"/>
  <c r="I629" i="2"/>
  <c r="I257" i="2"/>
  <c r="I112" i="2"/>
  <c r="I53" i="2"/>
  <c r="I417" i="2"/>
  <c r="I148" i="2"/>
  <c r="I728" i="2"/>
  <c r="I165" i="2"/>
  <c r="I34" i="2"/>
  <c r="I220" i="2"/>
  <c r="I242" i="2"/>
  <c r="I266" i="2"/>
  <c r="I492" i="2"/>
  <c r="I259" i="2"/>
  <c r="I591" i="2"/>
  <c r="I323" i="2"/>
  <c r="I68" i="2"/>
  <c r="I28" i="2"/>
  <c r="I512" i="2"/>
  <c r="I553" i="2"/>
  <c r="I694" i="2"/>
  <c r="I582" i="2"/>
  <c r="I573" i="2"/>
  <c r="I613" i="2"/>
  <c r="I681" i="2"/>
  <c r="I105" i="2"/>
  <c r="I26" i="2"/>
  <c r="I12" i="2"/>
  <c r="I107" i="2"/>
  <c r="I121" i="2"/>
  <c r="I187" i="2"/>
  <c r="I66" i="2"/>
  <c r="I427" i="2"/>
  <c r="I766" i="2"/>
  <c r="I771" i="2"/>
  <c r="I782" i="2"/>
  <c r="I787" i="2"/>
  <c r="I347" i="2"/>
  <c r="I302" i="2"/>
  <c r="I313" i="2"/>
  <c r="I441" i="2"/>
  <c r="I494" i="2"/>
  <c r="I750" i="2"/>
  <c r="I176" i="2"/>
  <c r="I660" i="2"/>
  <c r="I282" i="2"/>
  <c r="I267" i="2"/>
  <c r="I665" i="2"/>
  <c r="I491" i="2"/>
  <c r="I85" i="2"/>
  <c r="I199" i="2"/>
  <c r="I407" i="2"/>
  <c r="I442" i="2"/>
  <c r="I307" i="2"/>
  <c r="I704" i="2"/>
  <c r="I593" i="2"/>
  <c r="I586" i="2"/>
  <c r="I212" i="2"/>
  <c r="I738" i="2"/>
  <c r="I335" i="2"/>
  <c r="I551" i="2"/>
  <c r="I518" i="2"/>
  <c r="I396" i="2"/>
  <c r="I277" i="2"/>
  <c r="I583" i="2"/>
  <c r="I191" i="2"/>
  <c r="I45" i="2"/>
  <c r="I560" i="2"/>
  <c r="I258" i="2"/>
  <c r="I730" i="2"/>
  <c r="I552" i="2"/>
  <c r="I729" i="2"/>
  <c r="I171" i="2"/>
  <c r="I180" i="2"/>
  <c r="I272" i="2"/>
  <c r="I408" i="2"/>
  <c r="I381" i="2"/>
  <c r="I444" i="2"/>
  <c r="I720" i="2"/>
  <c r="I344" i="2"/>
  <c r="I310" i="2"/>
  <c r="I208" i="2"/>
  <c r="I569" i="2"/>
  <c r="I56" i="2"/>
  <c r="I207" i="2"/>
  <c r="I334" i="2"/>
  <c r="I318" i="2"/>
  <c r="I523" i="2"/>
  <c r="I503" i="2"/>
  <c r="I470" i="2"/>
  <c r="I239" i="2"/>
  <c r="I517" i="2"/>
  <c r="I166" i="2"/>
  <c r="I110" i="2"/>
  <c r="I23" i="2"/>
  <c r="I508" i="2"/>
  <c r="I498" i="2"/>
  <c r="I15" i="2"/>
  <c r="I82" i="2"/>
  <c r="I31" i="2"/>
  <c r="I13" i="2"/>
  <c r="I801" i="2"/>
  <c r="I706" i="2"/>
  <c r="I653" i="2"/>
  <c r="I590" i="2"/>
  <c r="I604" i="2"/>
  <c r="I333" i="2"/>
  <c r="I421" i="2"/>
  <c r="I639" i="2"/>
  <c r="I354" i="2"/>
  <c r="I294" i="2"/>
  <c r="I502" i="2"/>
  <c r="I420" i="2"/>
  <c r="I352" i="2"/>
  <c r="I597" i="2"/>
  <c r="I689" i="2"/>
  <c r="I463" i="2"/>
  <c r="I671" i="2"/>
  <c r="I252" i="2"/>
  <c r="I703" i="2"/>
  <c r="I390" i="2"/>
  <c r="I235" i="2"/>
  <c r="I129" i="2"/>
  <c r="I367" i="2"/>
  <c r="I153" i="2"/>
  <c r="I287" i="2"/>
  <c r="I625" i="2"/>
  <c r="I395" i="2"/>
  <c r="I125" i="2"/>
  <c r="I576" i="2"/>
  <c r="I219" i="2"/>
  <c r="I535" i="2"/>
  <c r="I482" i="2"/>
  <c r="I299" i="2"/>
  <c r="I316" i="2"/>
  <c r="I431" i="2"/>
  <c r="I138" i="2"/>
  <c r="I542" i="2"/>
  <c r="I256" i="2"/>
  <c r="I371" i="2"/>
  <c r="I65" i="2"/>
  <c r="I741" i="2"/>
  <c r="I202" i="2"/>
  <c r="I298" i="2"/>
  <c r="I57" i="2"/>
  <c r="I574" i="2"/>
  <c r="I247" i="2"/>
  <c r="I215" i="2"/>
  <c r="I737" i="2"/>
  <c r="I117" i="2"/>
  <c r="I529" i="2"/>
  <c r="I732" i="2"/>
  <c r="I198" i="2"/>
  <c r="I603" i="2"/>
  <c r="I84" i="2"/>
  <c r="I124" i="2"/>
  <c r="I140" i="2"/>
  <c r="I44" i="2"/>
  <c r="I297" i="2"/>
  <c r="I61" i="2"/>
  <c r="I39" i="2"/>
  <c r="I40" i="2"/>
  <c r="I201" i="2"/>
  <c r="I109" i="2"/>
  <c r="I695" i="2"/>
  <c r="I719" i="2"/>
  <c r="I104" i="2"/>
  <c r="I126" i="2"/>
  <c r="I228" i="2"/>
  <c r="I221" i="2"/>
  <c r="I717" i="2"/>
  <c r="I296" i="2"/>
  <c r="I274" i="2"/>
  <c r="I675" i="2"/>
  <c r="I113" i="2"/>
  <c r="I555" i="2"/>
  <c r="I91" i="2"/>
  <c r="I710" i="2"/>
  <c r="I545" i="2"/>
  <c r="I159" i="2"/>
  <c r="I668" i="2"/>
  <c r="I43" i="2"/>
  <c r="I342" i="2"/>
  <c r="I336" i="2"/>
  <c r="I548" i="2"/>
  <c r="I27" i="2"/>
  <c r="I25" i="2"/>
  <c r="I762" i="2"/>
  <c r="I767" i="2"/>
  <c r="I778" i="2"/>
  <c r="I783" i="2"/>
  <c r="I804" i="2" l="1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<sst xmlns="http://schemas.openxmlformats.org/spreadsheetml/2006/main" count="12783" uniqueCount="2133">
  <si>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</si>
  <si>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</si>
  <si>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</si>
  <si>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</si>
  <si>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</si>
  <si>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Europe 600 Real Estate Cap (DE)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</si>
  <si>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</si>
  <si>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</si>
  <si>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</si>
  <si>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</si>
  <si>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</si>
  <si>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</si>
  <si>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</si>
  <si>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</si>
  <si>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</si>
  <si>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</si>
  <si>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</si>
  <si>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</si>
  <si>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</si>
  <si>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</si>
  <si>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</si>
  <si>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</si>
  <si>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</si>
  <si>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</si>
  <si>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</si>
  <si>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</si>
  <si>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</si>
  <si>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</si>
  <si>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</si>
  <si>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</si>
  <si>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</si>
  <si>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</si>
  <si>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</si>
  <si>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</si>
  <si>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</si>
  <si>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</si>
  <si>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</si>
  <si>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</si>
  <si>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</si>
  <si>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</si>
  <si>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</si>
  <si>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</si>
  <si>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</si>
  <si>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</si>
  <si>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</si>
  <si>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</si>
  <si>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</si>
  <si>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</si>
  <si>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</si>
  <si>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</si>
  <si>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</si>
  <si>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</si>
  <si>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</si>
  <si>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</si>
  <si>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</si>
  <si>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</si>
  <si>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</si>
  <si>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</si>
  <si>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</si>
  <si>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</si>
  <si>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</si>
  <si>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</si>
  <si>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</si>
  <si>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</si>
  <si>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</si>
  <si>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</si>
  <si>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</si>
  <si>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</si>
  <si>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</si>
  <si>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</si>
  <si>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</si>
  <si>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</si>
  <si>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</si>
  <si>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</si>
  <si>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</si>
  <si>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</si>
  <si>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</si>
  <si>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</si>
  <si>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</si>
  <si>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</si>
  <si>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</si>
  <si>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</si>
  <si>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</si>
  <si>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</si>
  <si>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</si>
  <si>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</si>
  <si>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</si>
  <si>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</si>
  <si>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</si>
  <si>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</si>
  <si>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</si>
  <si>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</si>
  <si>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</si>
  <si>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</si>
  <si>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</si>
  <si>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</si>
  <si>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</si>
  <si>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</si>
  <si>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</si>
  <si>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</si>
  <si>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</si>
  <si>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</si>
  <si>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</si>
  <si>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</si>
  <si>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</si>
  <si>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</si>
  <si>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swap-based</t>
  </si>
  <si>
    <t>Optimized Sampling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</si>
  <si>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</si>
  <si>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</si>
  <si>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</si>
  <si>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</si>
  <si>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</si>
  <si>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</si>
  <si>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</si>
  <si>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</si>
  <si>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</si>
  <si>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</si>
  <si>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</si>
  <si>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</si>
  <si>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</si>
  <si>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</si>
  <si>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</si>
  <si>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</si>
  <si>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</si>
  <si>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</si>
  <si>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</si>
  <si>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</si>
  <si>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</si>
  <si>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</si>
  <si>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</si>
  <si>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</si>
  <si>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</si>
  <si>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</si>
  <si>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</si>
  <si>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</si>
  <si>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</si>
  <si>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</si>
  <si>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</si>
  <si>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</si>
  <si>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</si>
  <si>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</si>
  <si>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</si>
  <si>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</si>
  <si>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</si>
  <si>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</si>
  <si>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</si>
  <si>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</si>
  <si>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</si>
  <si>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</si>
  <si>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</si>
  <si>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</si>
  <si>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</si>
  <si>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</si>
  <si>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</si>
  <si>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</si>
  <si>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</si>
  <si>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</si>
  <si>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</si>
  <si>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</si>
  <si>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</si>
  <si>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</si>
  <si>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</si>
  <si>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</si>
  <si>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</si>
  <si>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</si>
  <si>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</si>
  <si>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</si>
  <si>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</si>
  <si>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</si>
  <si>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</si>
  <si>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</si>
  <si>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</si>
  <si>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</si>
  <si>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</si>
  <si>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</si>
  <si>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</si>
  <si>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</si>
  <si>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</si>
  <si>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</si>
  <si>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</si>
  <si>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</si>
  <si>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</si>
  <si>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</si>
  <si>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</si>
  <si>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</si>
  <si>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</si>
  <si>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</si>
  <si>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</si>
  <si>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</si>
  <si>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</si>
  <si>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</si>
  <si>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</si>
  <si>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</si>
  <si>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</si>
  <si>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</si>
  <si>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</si>
  <si>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DE000A0F5UH1</t>
  </si>
  <si>
    <t>Total</t>
  </si>
  <si>
    <t>iShares MSCI AC Far East ex-Japan</t>
  </si>
  <si>
    <t>Most liquid Commodity ETFs by XLM* in bp</t>
  </si>
  <si>
    <t>Most active Commodity ETFs by order book turnover (MEUR)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</si>
  <si>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</si>
  <si>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</si>
  <si>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</si>
  <si>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</si>
  <si>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</si>
  <si>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</si>
  <si>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</si>
  <si>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</si>
  <si>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</si>
  <si>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</si>
  <si>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</si>
  <si>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</si>
  <si>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</si>
  <si>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</si>
  <si>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</si>
  <si>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</si>
  <si>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</si>
  <si>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</si>
  <si>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</si>
  <si>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</si>
  <si>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</si>
  <si>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</si>
  <si>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</si>
  <si>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</si>
  <si>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</si>
  <si>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</si>
  <si>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</si>
  <si>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</si>
  <si>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</si>
  <si>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</si>
  <si>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</si>
  <si>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</si>
  <si>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</si>
  <si>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</si>
  <si>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</si>
  <si>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</si>
  <si>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</si>
  <si>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</si>
  <si>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</si>
  <si>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</si>
  <si>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</si>
  <si>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</si>
  <si>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</si>
  <si>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</si>
  <si>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</si>
  <si>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</si>
  <si>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</si>
  <si>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</si>
  <si>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</si>
  <si>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</si>
  <si>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</si>
  <si>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</si>
  <si>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</si>
  <si>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</si>
  <si>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</si>
  <si>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</si>
  <si>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</si>
  <si>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</si>
  <si>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</si>
  <si>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</si>
  <si>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</si>
  <si>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</si>
  <si>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</si>
  <si>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</si>
  <si>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</si>
  <si>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</si>
  <si>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</si>
  <si>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</si>
  <si>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</si>
  <si>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</si>
  <si>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</si>
  <si>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</si>
  <si>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</si>
  <si>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</si>
  <si>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</si>
  <si>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</si>
  <si>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</si>
  <si>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</si>
  <si>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</si>
  <si>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</si>
  <si>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</si>
  <si>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</si>
  <si>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</si>
  <si>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</si>
  <si>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</si>
  <si>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</si>
  <si>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</si>
  <si>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</si>
  <si>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</si>
  <si>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</si>
  <si>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</si>
  <si>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</si>
  <si>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</si>
  <si>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</si>
  <si>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</si>
  <si>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</si>
  <si>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</si>
  <si>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</si>
  <si>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</si>
  <si>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</si>
  <si>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</si>
  <si>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</si>
  <si>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</si>
  <si>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</si>
  <si>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</si>
  <si>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</si>
  <si>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</si>
  <si>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</si>
  <si>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</si>
  <si>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</si>
  <si>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</si>
  <si>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</si>
  <si>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</si>
  <si>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</si>
  <si>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</si>
  <si>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</si>
  <si>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</si>
  <si>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</si>
  <si>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</si>
  <si>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</si>
  <si>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</si>
  <si>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</si>
  <si>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</si>
  <si>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</si>
  <si>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</si>
  <si>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</si>
  <si>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</si>
  <si>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</si>
  <si>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</si>
  <si>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</si>
  <si>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</si>
  <si>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</si>
  <si>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</si>
  <si>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</si>
  <si>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</si>
  <si>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</si>
  <si>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</si>
  <si>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</si>
  <si>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</si>
  <si>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</si>
  <si>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</si>
  <si>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</si>
  <si>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</si>
  <si>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</si>
  <si>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</si>
  <si>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</si>
  <si>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</si>
  <si>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</si>
  <si>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</si>
  <si>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</si>
  <si>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</si>
  <si>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</si>
  <si>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</si>
  <si>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</si>
  <si>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</si>
  <si>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</si>
  <si>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</si>
  <si>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</si>
  <si>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</si>
  <si>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</si>
  <si>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</si>
  <si>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</si>
  <si>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</si>
  <si>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</si>
  <si>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</si>
  <si>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</si>
  <si>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</si>
  <si>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</si>
  <si>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</si>
  <si>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</si>
  <si>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</si>
  <si>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</si>
  <si>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</si>
  <si>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</si>
  <si>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</si>
  <si>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</si>
  <si>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</si>
  <si>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</si>
  <si>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</si>
  <si>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</si>
  <si>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</si>
  <si>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</si>
  <si>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</si>
  <si>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</si>
  <si>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</si>
  <si>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</si>
  <si>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</si>
  <si>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</si>
  <si>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</si>
  <si>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</si>
  <si>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</si>
  <si>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</si>
  <si>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</si>
  <si>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</si>
  <si>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</si>
  <si>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</si>
  <si>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</si>
  <si>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</si>
  <si>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</si>
  <si>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</si>
  <si>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</si>
  <si>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</si>
  <si>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</si>
  <si>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</si>
  <si>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</si>
  <si>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</si>
  <si>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</si>
  <si>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</si>
  <si>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</si>
  <si>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</si>
  <si>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</si>
  <si>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</si>
  <si>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</si>
  <si>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</si>
  <si>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</si>
  <si>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</si>
  <si>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</si>
  <si>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</si>
  <si>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</si>
  <si>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</si>
  <si>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</si>
  <si>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</si>
  <si>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</si>
  <si>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</si>
  <si>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</si>
  <si>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</si>
  <si>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</si>
  <si>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</si>
  <si>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</si>
  <si>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</si>
  <si>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</si>
  <si>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</si>
  <si>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</si>
  <si>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</si>
  <si>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</si>
  <si>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</si>
  <si>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</si>
  <si>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</si>
  <si>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</si>
  <si>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</si>
  <si>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</si>
  <si>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</si>
  <si>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</si>
  <si>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</si>
  <si>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</si>
  <si>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</si>
  <si>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</si>
  <si>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</si>
  <si>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</si>
  <si>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</si>
  <si>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</si>
  <si>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</si>
  <si>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</si>
  <si>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</si>
  <si>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</si>
  <si>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</si>
  <si>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</si>
  <si>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</si>
  <si>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</si>
  <si>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</si>
  <si>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</si>
  <si>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</si>
  <si>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</si>
  <si>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</si>
  <si>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</si>
  <si>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</si>
  <si>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</si>
  <si>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</si>
  <si>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</si>
  <si>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</si>
  <si>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</si>
  <si>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</si>
  <si>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</si>
  <si>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</si>
  <si>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</si>
  <si>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</si>
  <si>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</si>
  <si>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</si>
  <si>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</si>
  <si>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</si>
  <si>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</si>
  <si>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</si>
  <si>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</si>
  <si>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</si>
  <si>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Sample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</si>
  <si>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</si>
  <si>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</si>
  <si>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</si>
  <si>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</si>
  <si>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</si>
  <si>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</si>
  <si>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</si>
  <si>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</si>
  <si>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</si>
  <si>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</si>
  <si>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</si>
  <si>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</si>
  <si>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</si>
  <si>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</si>
  <si>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</si>
  <si>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</si>
  <si>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</si>
  <si>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</si>
  <si>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</si>
  <si>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</si>
  <si>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</si>
  <si>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</si>
  <si>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</si>
  <si>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</si>
  <si>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</si>
  <si>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</si>
  <si>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</si>
  <si>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</si>
  <si>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</si>
  <si>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</si>
  <si>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</si>
  <si>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</si>
  <si>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</si>
  <si>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db Physical Platinum Euro Hedged ETC Securities</t>
  </si>
  <si>
    <t>db Physical Palladium Euro Hedged ETC Securities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</si>
  <si>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</si>
  <si>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</si>
  <si>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</si>
  <si>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</si>
  <si>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</si>
  <si>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</si>
  <si>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</si>
  <si>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</si>
  <si>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</si>
  <si>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</si>
  <si>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</si>
  <si>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</si>
  <si>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</si>
  <si>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</si>
  <si>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</si>
  <si>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</si>
  <si>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</si>
  <si>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</si>
  <si>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</si>
  <si>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</si>
  <si>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</si>
  <si>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</si>
  <si>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</si>
  <si>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</si>
  <si>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</si>
  <si>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</si>
  <si>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</si>
  <si>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</si>
  <si>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</si>
  <si>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</si>
  <si>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</si>
  <si>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</si>
  <si>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</si>
  <si>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</si>
  <si>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</si>
  <si>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</si>
  <si>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</si>
  <si>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</si>
  <si>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</si>
  <si>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</si>
  <si>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</si>
  <si>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</si>
  <si>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</si>
  <si>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</si>
  <si>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</si>
  <si>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</si>
  <si>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</si>
  <si>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</si>
  <si>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</si>
  <si>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</si>
  <si>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</si>
  <si>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</si>
  <si>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</si>
  <si>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</si>
  <si>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</si>
  <si>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</si>
  <si>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</si>
  <si>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</si>
  <si>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</si>
  <si>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</si>
  <si>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</si>
  <si>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</si>
  <si>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</si>
  <si>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</si>
  <si>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</si>
  <si>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</si>
  <si>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</si>
  <si>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</si>
  <si>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</si>
  <si>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</si>
  <si>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</si>
  <si>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</si>
  <si>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</si>
  <si>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</si>
  <si>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</si>
  <si>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</si>
  <si>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</si>
  <si>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</si>
  <si>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</si>
  <si>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</si>
  <si>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</si>
  <si>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</si>
  <si>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</si>
  <si>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</si>
  <si>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</si>
  <si>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</si>
  <si>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</si>
  <si>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</si>
  <si>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</si>
  <si>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</si>
  <si>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</si>
  <si>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</si>
  <si>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</si>
  <si>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</si>
  <si>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</si>
  <si>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</si>
  <si>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</si>
  <si>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</si>
  <si>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</si>
  <si>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</si>
  <si>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</si>
  <si>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</si>
  <si>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</si>
  <si>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</si>
  <si>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</si>
  <si>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</si>
  <si>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</si>
  <si>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</si>
  <si>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</si>
  <si>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</si>
  <si>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</si>
  <si>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</si>
  <si>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</si>
  <si>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</si>
  <si>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</si>
  <si>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</si>
  <si>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</si>
  <si>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</si>
  <si>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</si>
  <si>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</si>
  <si>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</si>
  <si>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</si>
  <si>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</si>
  <si>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</si>
  <si>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</si>
  <si>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</si>
  <si>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</si>
  <si>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</si>
  <si>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</si>
  <si>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</si>
  <si>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</si>
  <si>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</si>
  <si>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</si>
  <si>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</si>
  <si>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</si>
  <si>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</si>
  <si>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</si>
  <si>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</si>
  <si>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</si>
  <si>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</si>
  <si>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</si>
  <si>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</si>
  <si>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</si>
  <si>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</si>
  <si>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</si>
  <si>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</si>
  <si>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</si>
  <si>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</si>
  <si>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</si>
  <si>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</si>
  <si>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</si>
  <si>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</si>
  <si>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</si>
  <si>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</si>
  <si>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</si>
  <si>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</si>
  <si>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</si>
  <si>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</si>
  <si>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</si>
  <si>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</si>
  <si>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</si>
  <si>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</si>
  <si>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</si>
  <si>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</si>
  <si>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</si>
  <si>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</si>
  <si>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</si>
  <si>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</si>
  <si>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</si>
  <si>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</si>
  <si>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</si>
  <si>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</si>
  <si>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</si>
  <si>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</si>
  <si>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</si>
  <si>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</si>
  <si>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</si>
  <si>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</si>
  <si>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</si>
  <si>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</si>
  <si>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</si>
  <si>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</si>
  <si>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</si>
  <si>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</si>
  <si>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</si>
  <si>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</si>
  <si>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</si>
  <si>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</si>
  <si>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</si>
  <si>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GOLDMAN SACHS INTERNATIONAL, LONDON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</si>
  <si>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</si>
  <si>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</si>
  <si>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</si>
  <si>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</si>
  <si>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THE ROYAL BANK OF SCOTLAND N.V.         </t>
  </si>
  <si>
    <t>MW Indices plc</t>
  </si>
  <si>
    <t>DB ETC Index plc</t>
  </si>
  <si>
    <t>db Physical Gold ETC (EUR) Securities</t>
  </si>
  <si>
    <t>db Physical Silver ETC (EUR) Securities</t>
  </si>
  <si>
    <t>Barclays Bank plc</t>
  </si>
  <si>
    <t>Standard Commodities Limited</t>
  </si>
  <si>
    <t>The Royal Bank of Scotland N.V.</t>
  </si>
  <si>
    <t>Source Markets plc</t>
  </si>
  <si>
    <t>Deutsche Börse Commodities GmbH</t>
  </si>
  <si>
    <t>ETFS Foreign Exchange Limited</t>
  </si>
  <si>
    <t>WestLB AG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</si>
  <si>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</si>
  <si>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</si>
  <si>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</si>
  <si>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</si>
  <si>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</si>
  <si>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</si>
  <si>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</si>
  <si>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</si>
  <si>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</si>
  <si>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</si>
  <si>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</si>
  <si>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</si>
  <si>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</si>
  <si>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</si>
  <si>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</si>
  <si>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</si>
  <si>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</si>
  <si>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</si>
  <si>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</si>
  <si>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</si>
  <si>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</si>
  <si>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</si>
  <si>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</si>
  <si>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</si>
  <si>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</si>
  <si>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</si>
  <si>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</si>
  <si>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</si>
  <si>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</si>
  <si>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</si>
  <si>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</si>
  <si>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</si>
  <si>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</si>
  <si>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</si>
  <si>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</si>
  <si>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</si>
  <si>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</si>
  <si>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</si>
  <si>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</si>
  <si>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</si>
  <si>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</si>
  <si>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</si>
  <si>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</si>
  <si>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</si>
  <si>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</si>
  <si>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</si>
  <si>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</si>
  <si>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</si>
  <si>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</si>
  <si>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</si>
  <si>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</si>
  <si>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</si>
  <si>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</si>
  <si>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</si>
  <si>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</si>
  <si>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</si>
  <si>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</si>
  <si>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</si>
  <si>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</si>
  <si>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</si>
  <si>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</si>
  <si>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</si>
  <si>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</si>
  <si>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</si>
  <si>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</si>
  <si>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</si>
  <si>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</si>
  <si>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</si>
  <si>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</si>
  <si>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</si>
  <si>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</si>
  <si>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</si>
  <si>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</si>
  <si>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</si>
  <si>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</si>
  <si>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</si>
  <si>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</si>
  <si>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</si>
  <si>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</si>
  <si>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</si>
  <si>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</si>
  <si>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</si>
  <si>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</si>
  <si>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</si>
  <si>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</si>
  <si>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</si>
  <si>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</si>
  <si>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</si>
  <si>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</si>
  <si>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</si>
  <si>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</si>
  <si>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</si>
  <si>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</si>
  <si>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</si>
  <si>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</si>
  <si>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</si>
  <si>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</si>
  <si>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Designated Sponsor Report: February 2011</t>
  </si>
  <si>
    <t>UBS ETFS plc - HFRX Global Hedge Fund Index (EUR A-acc)</t>
  </si>
  <si>
    <t>UBS ETFS plc - HFRX Global Hedge Fund Index (USD A-acc)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</si>
  <si>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</si>
  <si>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</si>
  <si>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</si>
  <si>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</si>
  <si>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</si>
  <si>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</si>
  <si>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</si>
  <si>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</si>
  <si>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</si>
  <si>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</si>
  <si>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</si>
  <si>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</si>
  <si>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</si>
  <si>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</si>
  <si>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</si>
  <si>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</si>
  <si>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</si>
  <si>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</si>
  <si>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</si>
  <si>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</si>
  <si>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</si>
  <si>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</si>
  <si>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</si>
  <si>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</si>
  <si>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</si>
  <si>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</si>
  <si>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</si>
  <si>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</si>
  <si>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BofML Hegde Fund Factor Euro Source ETF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</si>
  <si>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</si>
  <si>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</si>
  <si>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</si>
  <si>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</si>
  <si>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</si>
  <si>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</si>
  <si>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</si>
  <si>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</si>
  <si>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</si>
  <si>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</si>
  <si>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</si>
  <si>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</si>
  <si>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</si>
  <si>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</si>
  <si>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</si>
  <si>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</si>
  <si>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</si>
  <si>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</si>
  <si>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</si>
  <si>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</si>
  <si>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</si>
  <si>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</si>
  <si>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</si>
  <si>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</si>
  <si>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</si>
  <si>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</si>
  <si>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</si>
  <si>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</si>
  <si>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</si>
  <si>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</si>
  <si>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</si>
  <si>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</si>
  <si>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</si>
  <si>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</si>
  <si>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</si>
  <si>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DB ETC PLC ETC Z60 XAU</t>
  </si>
  <si>
    <t>DE000A1E0HR8</t>
  </si>
  <si>
    <t>DB ETC PLC ETC Z60 XAG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</si>
  <si>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</si>
  <si>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</si>
  <si>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</si>
  <si>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</si>
  <si>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</si>
  <si>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</si>
  <si>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</si>
  <si>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</si>
  <si>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</si>
  <si>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</si>
  <si>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</si>
  <si>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</si>
  <si>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</si>
  <si>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</si>
  <si>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</si>
  <si>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</si>
  <si>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</si>
  <si>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</si>
  <si>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</si>
  <si>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</si>
  <si>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</si>
  <si>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</si>
  <si>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</si>
  <si>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</si>
  <si>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</si>
  <si>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</si>
  <si>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</si>
  <si>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</si>
  <si>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</si>
  <si>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</si>
  <si>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</si>
  <si>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</si>
  <si>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</si>
  <si>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</si>
  <si>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</si>
  <si>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</si>
  <si>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</si>
  <si>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</si>
  <si>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</si>
  <si>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</si>
  <si>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</si>
  <si>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</si>
  <si>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</si>
  <si>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</si>
  <si>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</si>
  <si>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</si>
  <si>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</si>
  <si>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</si>
  <si>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</si>
  <si>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</si>
  <si>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</si>
  <si>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</si>
  <si>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</si>
  <si>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</si>
  <si>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</si>
  <si>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</si>
  <si>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</si>
  <si>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</si>
  <si>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</si>
  <si>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</si>
  <si>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</si>
  <si>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</si>
  <si>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</si>
  <si>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</si>
  <si>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</si>
  <si>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</si>
  <si>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</si>
  <si>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</si>
  <si>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</si>
  <si>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</si>
  <si>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</si>
  <si>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</si>
  <si>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</si>
  <si>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</si>
  <si>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</si>
  <si>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</si>
  <si>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</si>
  <si>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</si>
  <si>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</si>
  <si>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</si>
  <si>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</si>
  <si>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</si>
  <si>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</si>
  <si>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</si>
  <si>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</si>
  <si>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</si>
  <si>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</si>
  <si>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</si>
  <si>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</si>
  <si>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</si>
  <si>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</si>
  <si>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</si>
  <si>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</si>
  <si>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</si>
  <si>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</si>
  <si>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</si>
  <si>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</si>
  <si>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</si>
  <si>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</si>
  <si>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</si>
  <si>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</si>
  <si>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</si>
  <si>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</si>
  <si>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</si>
  <si>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</si>
  <si>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</si>
  <si>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</si>
  <si>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</si>
  <si>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</si>
  <si>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</si>
  <si>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</si>
  <si>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</si>
  <si>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</si>
  <si>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</si>
  <si>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</si>
  <si>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</si>
  <si>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</si>
  <si>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</si>
  <si>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</si>
  <si>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</si>
  <si>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</si>
  <si>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</si>
  <si>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</si>
  <si>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</si>
  <si>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</si>
  <si>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</si>
  <si>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</si>
  <si>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</si>
  <si>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</si>
  <si>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</si>
  <si>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</si>
  <si>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</si>
  <si>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</si>
  <si>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</si>
  <si>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</si>
  <si>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Most liquid Equity ETFs by XLM* in bp per underlying</t>
  </si>
  <si>
    <t>Most active Equity ETFs by order book turnover (MEUR) per underlying</t>
  </si>
  <si>
    <t>Most liquid Fixed-Income ETFs by XLM* in bp per underlying</t>
  </si>
  <si>
    <t>Most active Fixed-Income ETFs by order book turnover (MEUR) per underlying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</si>
  <si>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</si>
  <si>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</si>
  <si>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</si>
  <si>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</si>
  <si>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</si>
  <si>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</si>
  <si>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</si>
  <si>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</si>
  <si>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</si>
  <si>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</si>
  <si>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</si>
  <si>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</si>
  <si>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</si>
  <si>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</si>
  <si>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</si>
  <si>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</si>
  <si>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</si>
  <si>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DE0006344740</t>
  </si>
  <si>
    <t>DE000A0F5T02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</si>
  <si>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</si>
  <si>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</si>
  <si>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</si>
  <si>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</si>
  <si>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</si>
  <si>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</si>
  <si>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</si>
  <si>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</si>
  <si>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</si>
  <si>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</si>
  <si>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</si>
  <si>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</si>
  <si>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</si>
  <si>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</si>
  <si>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</si>
  <si>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</si>
  <si>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</si>
  <si>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</si>
  <si>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</si>
  <si>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</si>
  <si>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</si>
  <si>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</si>
  <si>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</si>
  <si>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</si>
  <si>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</si>
  <si>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</si>
  <si>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</si>
  <si>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</si>
  <si>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</si>
  <si>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</si>
  <si>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</si>
  <si>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</si>
  <si>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</si>
  <si>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</si>
  <si>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</si>
  <si>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</si>
  <si>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</si>
  <si>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</si>
  <si>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</si>
  <si>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</si>
  <si>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</si>
  <si>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MSCI Daily TR Net Emerging Markets USD Index Exchange Traded Notes</t>
  </si>
  <si>
    <t>MSCI AC South East Asia Net TR USD Index Exchange Traded Notes</t>
  </si>
  <si>
    <t>iPath S&amp;P 500 VIX Short-Term Futures Index ETN</t>
  </si>
  <si>
    <t>ETFS Short NOK Long EUR</t>
  </si>
  <si>
    <t>ETFS Short SEK Long EUR</t>
  </si>
  <si>
    <t>iPath S&amp;P 500 VIX Mid-Term Futures Index ETN</t>
  </si>
  <si>
    <t>MSCI FM (Frontier Markets) Daily Net TR USD Index Exchange Traded Notes</t>
  </si>
  <si>
    <t>MSCI Gulf Cooperation Council ex SA Top 50 Net TR USD Index Exchange Traded Notes</t>
  </si>
  <si>
    <t>CECE Composite Index® in EUR Exchange Traded Notes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</si>
  <si>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</si>
  <si>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</si>
  <si>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</si>
  <si>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</si>
  <si>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</si>
  <si>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</si>
  <si>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</si>
  <si>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</si>
  <si>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</si>
  <si>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</si>
  <si>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</si>
  <si>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</si>
  <si>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</si>
  <si>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</si>
  <si>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</si>
  <si>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</si>
  <si>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</si>
  <si>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</si>
  <si>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</si>
  <si>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</si>
  <si>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</si>
  <si>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</si>
  <si>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DE0006344773</t>
  </si>
  <si>
    <t>DE000A0F5T10</t>
  </si>
  <si>
    <t>DE0006344781</t>
  </si>
  <si>
    <t>DE000A0F5T28</t>
  </si>
  <si>
    <t>DE0006289374</t>
  </si>
  <si>
    <t>DE000A0F5T36</t>
  </si>
  <si>
    <t>DE0006344799</t>
  </si>
  <si>
    <t>DE000A0F5T44</t>
  </si>
  <si>
    <t>DE0006289416</t>
  </si>
  <si>
    <t>DE000A0F5T51</t>
  </si>
  <si>
    <t>DE0006289424</t>
  </si>
  <si>
    <t>DE000A0F5T69</t>
  </si>
  <si>
    <t>DE0006344765</t>
  </si>
  <si>
    <t>DE000A0F5T77</t>
  </si>
  <si>
    <t>DE0006289432</t>
  </si>
  <si>
    <t>DE000A0F5T85</t>
  </si>
  <si>
    <t>DE000A0H0751</t>
  </si>
  <si>
    <t>db Natural Gas Booster Euro Hedged ETC Securities</t>
  </si>
  <si>
    <t>db Industrial Metals Booster Hedged ETC Securities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</si>
  <si>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</si>
  <si>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</si>
  <si>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</si>
  <si>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</si>
  <si>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</si>
  <si>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</si>
  <si>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</si>
  <si>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</si>
  <si>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</si>
  <si>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</si>
  <si>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</si>
  <si>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</si>
  <si>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</si>
  <si>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</si>
  <si>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</si>
  <si>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</si>
  <si>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</si>
  <si>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</si>
  <si>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</si>
  <si>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</si>
  <si>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</si>
  <si>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</si>
  <si>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</si>
  <si>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</si>
  <si>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</si>
  <si>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</si>
  <si>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</si>
  <si>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</si>
  <si>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</si>
  <si>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</si>
  <si>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</si>
  <si>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</si>
  <si>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</si>
  <si>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</si>
  <si>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</si>
  <si>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</si>
  <si>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</si>
  <si>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</si>
  <si>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</si>
  <si>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</si>
  <si>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</si>
  <si>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</si>
  <si>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</si>
  <si>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</si>
  <si>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</si>
  <si>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</si>
  <si>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</si>
  <si>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</si>
  <si>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</si>
  <si>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</si>
  <si>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</si>
  <si>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</si>
  <si>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</si>
  <si>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</si>
  <si>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</si>
  <si>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</si>
  <si>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</si>
  <si>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</si>
  <si>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</si>
  <si>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</si>
  <si>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</si>
  <si>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</si>
  <si>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</si>
  <si>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</si>
  <si>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</si>
  <si>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</si>
  <si>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</si>
  <si>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</si>
  <si>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</si>
  <si>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</si>
  <si>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</si>
  <si>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</si>
  <si>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</si>
  <si>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</si>
  <si>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</si>
  <si>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</si>
  <si>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</si>
  <si>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</si>
  <si>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</si>
  <si>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</si>
  <si>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</si>
  <si>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</si>
  <si>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</si>
  <si>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</si>
  <si>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</si>
  <si>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</si>
  <si>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</si>
  <si>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</si>
  <si>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</si>
  <si>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</si>
  <si>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</si>
  <si>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</si>
  <si>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</si>
  <si>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</si>
  <si>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</si>
  <si>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</si>
  <si>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</si>
  <si>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</si>
  <si>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</si>
  <si>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</si>
  <si>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</si>
  <si>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</si>
  <si>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</si>
  <si>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</si>
  <si>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</si>
  <si>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</si>
  <si>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</si>
  <si>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</si>
  <si>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</si>
  <si>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</si>
  <si>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</si>
  <si>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</si>
  <si>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</si>
  <si>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</si>
  <si>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</si>
  <si>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</si>
  <si>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</si>
  <si>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</si>
  <si>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</si>
  <si>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</si>
  <si>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</si>
  <si>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</si>
  <si>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</si>
  <si>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</si>
  <si>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</si>
  <si>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</si>
  <si>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</si>
  <si>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</si>
  <si>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</si>
  <si>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</si>
  <si>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</si>
  <si>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</si>
  <si>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</si>
  <si>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</si>
  <si>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</si>
  <si>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</si>
  <si>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</si>
  <si>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</si>
  <si>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</si>
  <si>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</si>
  <si>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</si>
  <si>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</si>
  <si>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</si>
  <si>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</si>
  <si>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</si>
  <si>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</si>
  <si>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</si>
  <si>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</si>
  <si>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</si>
  <si>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</si>
  <si>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</si>
  <si>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</si>
  <si>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</si>
  <si>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</si>
  <si>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</si>
  <si>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</si>
  <si>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</si>
  <si>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</si>
  <si>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</si>
  <si>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</si>
  <si>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</si>
  <si>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</si>
  <si>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</si>
  <si>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</si>
  <si>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</si>
  <si>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</si>
  <si>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</si>
  <si>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</si>
  <si>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</si>
  <si>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</si>
  <si>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</si>
  <si>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</si>
  <si>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</si>
  <si>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</si>
  <si>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</si>
  <si>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</si>
  <si>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</si>
  <si>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</si>
  <si>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</si>
  <si>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</si>
  <si>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</si>
  <si>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</si>
  <si>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</si>
  <si>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</si>
  <si>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</si>
  <si>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</si>
  <si>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</si>
  <si>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</si>
  <si>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</si>
  <si>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</si>
  <si>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</si>
  <si>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</si>
  <si>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</si>
  <si>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UBS ETFS plc - HFRX Global Hedge Fund Index SF - (EUR) A-acc</t>
  </si>
  <si>
    <t>PIMCO European Advantage Government Bon Index Source ETF</t>
  </si>
  <si>
    <t>UBS ETFS plc - HFRX Global Hedge Fund Index SF - (USD) A-acc</t>
  </si>
  <si>
    <t>UBS ETFS plc - HFRX Global Hedge Fund Index SF - (USD) I-acc</t>
  </si>
  <si>
    <t>LU0490619193</t>
  </si>
  <si>
    <t>IE00B54DDP56</t>
  </si>
  <si>
    <t>IE00B5VJLZ27</t>
  </si>
  <si>
    <t>IE00B53PTF40</t>
  </si>
  <si>
    <t>IE00B55LFL81</t>
  </si>
  <si>
    <t>MW Indices</t>
  </si>
  <si>
    <t>01/2011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</si>
  <si>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</si>
  <si>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</si>
  <si>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</si>
  <si>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</si>
  <si>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</si>
  <si>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</si>
  <si>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</si>
  <si>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</si>
  <si>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</si>
  <si>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</si>
  <si>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</si>
  <si>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</si>
  <si>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</si>
  <si>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</si>
  <si>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</si>
  <si>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</si>
  <si>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</si>
  <si>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</si>
  <si>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</si>
  <si>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</si>
  <si>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</si>
  <si>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</si>
  <si>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</si>
  <si>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</si>
  <si>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</si>
  <si>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</si>
  <si>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</si>
  <si>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</si>
  <si>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</si>
  <si>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</si>
  <si>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</si>
  <si>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</si>
  <si>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</si>
  <si>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</si>
  <si>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</si>
  <si>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</si>
  <si>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</si>
  <si>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</si>
  <si>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</si>
  <si>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</si>
  <si>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</si>
  <si>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</si>
  <si>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</si>
  <si>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</si>
  <si>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</si>
  <si>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</si>
  <si>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</si>
  <si>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</si>
  <si>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</si>
  <si>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</si>
  <si>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</si>
  <si>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</si>
  <si>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</si>
  <si>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</si>
  <si>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</si>
  <si>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</si>
  <si>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</si>
  <si>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</si>
  <si>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</si>
  <si>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</si>
  <si>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</si>
  <si>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</si>
  <si>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</si>
  <si>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</si>
  <si>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</si>
  <si>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</si>
  <si>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</si>
  <si>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</si>
  <si>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</si>
  <si>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</si>
  <si>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</si>
  <si>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</si>
  <si>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</si>
  <si>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</si>
  <si>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</si>
  <si>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</si>
  <si>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</si>
  <si>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</si>
  <si>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</si>
  <si>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</si>
  <si>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</si>
  <si>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</si>
  <si>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</si>
  <si>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</si>
  <si>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</si>
  <si>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</si>
  <si>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</si>
  <si>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</si>
  <si>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</si>
  <si>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</si>
  <si>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</si>
  <si>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</si>
  <si>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</si>
  <si>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</si>
  <si>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</si>
  <si>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</si>
  <si>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</si>
  <si>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</si>
  <si>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</si>
  <si>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</si>
  <si>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</si>
  <si>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</si>
  <si>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</si>
  <si>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</si>
  <si>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</si>
  <si>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</si>
  <si>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</si>
  <si>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</si>
  <si>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</si>
  <si>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</si>
  <si>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</si>
  <si>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</si>
  <si>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</si>
  <si>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</si>
  <si>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</si>
  <si>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</si>
  <si>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</si>
  <si>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</si>
  <si>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</si>
  <si>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</si>
  <si>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</si>
  <si>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</si>
  <si>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</si>
  <si>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</si>
  <si>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</si>
  <si>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</si>
  <si>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</si>
  <si>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</si>
  <si>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STOXX 50 Europe (A share)</t>
  </si>
  <si>
    <t>EasyETF STOXX 50 Europe (B share)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</si>
  <si>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</si>
  <si>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</si>
  <si>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</si>
  <si>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</si>
  <si>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</si>
  <si>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</si>
  <si>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</si>
  <si>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</si>
  <si>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</si>
  <si>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</si>
  <si>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</si>
  <si>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</si>
  <si>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</si>
  <si>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</si>
  <si>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</si>
  <si>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</si>
  <si>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</si>
  <si>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</si>
  <si>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</si>
  <si>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</si>
  <si>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</si>
  <si>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</si>
  <si>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</si>
  <si>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</si>
  <si>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</si>
  <si>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</si>
  <si>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</si>
  <si>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</si>
  <si>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</si>
  <si>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</si>
  <si>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</si>
  <si>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</si>
  <si>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</si>
  <si>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</si>
  <si>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</si>
  <si>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</si>
  <si>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</si>
  <si>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</si>
  <si>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</si>
  <si>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</si>
  <si>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</si>
  <si>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DE0006344716</t>
  </si>
  <si>
    <t>DE000A0D8Q56</t>
  </si>
  <si>
    <t>DE0006289341</t>
  </si>
  <si>
    <t>DE000A0D8Q64</t>
  </si>
  <si>
    <t>DE0006344724</t>
  </si>
  <si>
    <t>DE000A0D8Q72</t>
  </si>
  <si>
    <t>DE0006344732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</si>
  <si>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</si>
  <si>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</si>
  <si>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</si>
  <si>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</si>
  <si>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</si>
  <si>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</si>
  <si>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</si>
  <si>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</si>
  <si>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</si>
  <si>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</si>
  <si>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DAX FR</t>
  </si>
  <si>
    <t>ComStage ETF HSCEI</t>
  </si>
  <si>
    <t>Comstage ETF EURO STOXX 50 FR</t>
  </si>
  <si>
    <t>ComStage ETF HSI</t>
  </si>
  <si>
    <t>ComStage ETF FTSE 100 TR</t>
  </si>
  <si>
    <t>DE000A1ESY66</t>
  </si>
  <si>
    <t>DE000A1EK0G3</t>
  </si>
  <si>
    <t>DE000A1EK0J7</t>
  </si>
  <si>
    <t>Standard Commodities Goldtracker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</si>
  <si>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</si>
  <si>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</si>
  <si>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</si>
  <si>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</si>
  <si>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</si>
  <si>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</si>
  <si>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</si>
  <si>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</si>
  <si>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</si>
  <si>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</si>
  <si>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</si>
  <si>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</si>
  <si>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</si>
  <si>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</si>
  <si>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</si>
  <si>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</si>
  <si>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</si>
  <si>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</si>
  <si>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</si>
  <si>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</si>
  <si>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</si>
  <si>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</si>
  <si>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</si>
  <si>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DE000A0D8Q80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</si>
  <si>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</si>
  <si>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</si>
  <si>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</si>
  <si>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</si>
  <si>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</si>
  <si>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FR0010148858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</si>
  <si>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</si>
  <si>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</si>
  <si>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</si>
  <si>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</si>
  <si>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</si>
  <si>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</si>
  <si>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</si>
  <si>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</si>
  <si>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</si>
  <si>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</si>
  <si>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</si>
  <si>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</si>
  <si>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</si>
  <si>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</si>
  <si>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</si>
  <si>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</si>
  <si>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</si>
  <si>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</si>
  <si>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</si>
  <si>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>PIMCO Source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</si>
  <si>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</si>
  <si>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</si>
  <si>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</si>
  <si>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</si>
  <si>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</si>
  <si>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</si>
  <si>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</si>
  <si>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</si>
  <si>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</si>
  <si>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</si>
  <si>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</si>
  <si>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</si>
  <si>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</si>
  <si>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</si>
  <si>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</si>
  <si>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</si>
  <si>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</si>
  <si>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</si>
  <si>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</si>
  <si>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</si>
  <si>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</si>
  <si>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</si>
  <si>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</si>
  <si>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</si>
  <si>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</si>
  <si>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</si>
  <si>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</si>
  <si>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</si>
  <si>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</si>
  <si>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</si>
  <si>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</si>
  <si>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</si>
  <si>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</si>
  <si>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</si>
  <si>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</si>
  <si>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</si>
  <si>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</si>
  <si>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</si>
  <si>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</si>
  <si>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</si>
  <si>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</si>
  <si>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</si>
  <si>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</si>
  <si>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</si>
  <si>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</si>
  <si>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</si>
  <si>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</si>
  <si>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</si>
  <si>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</si>
  <si>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</si>
  <si>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</si>
  <si>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</si>
  <si>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</si>
  <si>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</si>
  <si>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</si>
  <si>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</si>
  <si>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</si>
  <si>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</si>
  <si>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</si>
  <si>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</si>
  <si>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</si>
  <si>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</si>
  <si>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</si>
  <si>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</si>
  <si>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</si>
  <si>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</si>
  <si>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</si>
  <si>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</si>
  <si>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</si>
  <si>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</si>
  <si>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</si>
  <si>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</si>
  <si>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</si>
  <si>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</si>
  <si>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</si>
  <si>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</si>
  <si>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</si>
  <si>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</si>
  <si>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</si>
  <si>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</si>
  <si>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</si>
  <si>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</si>
  <si>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</si>
  <si>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</si>
  <si>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</si>
  <si>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</si>
  <si>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</si>
  <si>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</si>
  <si>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</si>
  <si>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</si>
  <si>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</si>
  <si>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</si>
  <si>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</si>
  <si>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</si>
  <si>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</si>
  <si>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</si>
  <si>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</si>
  <si>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</si>
  <si>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</si>
  <si>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</si>
  <si>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</si>
  <si>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</si>
  <si>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</si>
  <si>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</si>
  <si>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</si>
  <si>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</si>
  <si>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</si>
  <si>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</si>
  <si>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>ETF Securities Limited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</si>
  <si>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</si>
  <si>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</si>
  <si>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</si>
  <si>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</si>
  <si>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</si>
  <si>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</si>
  <si>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</si>
  <si>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</si>
  <si>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</si>
  <si>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</si>
  <si>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</si>
  <si>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</si>
  <si>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</si>
  <si>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</si>
  <si>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</si>
  <si>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</si>
  <si>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</si>
  <si>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</si>
  <si>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</si>
  <si>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</si>
  <si>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</si>
  <si>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</si>
  <si>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</si>
  <si>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</si>
  <si>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</si>
  <si>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</si>
  <si>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</si>
  <si>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</si>
  <si>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</si>
  <si>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</si>
  <si>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</si>
  <si>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</si>
  <si>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</si>
  <si>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</si>
  <si>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</si>
  <si>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</si>
  <si>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</si>
  <si>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</si>
  <si>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</si>
  <si>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</si>
  <si>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</si>
  <si>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</si>
  <si>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</si>
  <si>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</si>
  <si>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</si>
  <si>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</si>
  <si>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</si>
  <si>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</si>
  <si>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</si>
  <si>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</si>
  <si>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</si>
  <si>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</si>
  <si>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</si>
  <si>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</si>
  <si>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</si>
  <si>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</si>
  <si>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</si>
  <si>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</si>
  <si>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</si>
  <si>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</si>
  <si>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</si>
  <si>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</si>
  <si>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</si>
  <si>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</si>
  <si>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</si>
  <si>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</si>
  <si>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</si>
  <si>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</si>
  <si>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</si>
  <si>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</si>
  <si>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</si>
  <si>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</si>
  <si>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</si>
  <si>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</si>
  <si>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</si>
  <si>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</si>
  <si>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</si>
  <si>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</si>
  <si>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</si>
  <si>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</si>
  <si>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</si>
  <si>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</si>
  <si>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</si>
  <si>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</si>
  <si>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</si>
  <si>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</si>
  <si>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</si>
  <si>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</si>
  <si>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</si>
  <si>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</si>
  <si>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</si>
  <si>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</si>
  <si>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</si>
  <si>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</si>
  <si>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</si>
  <si>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</si>
  <si>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</si>
  <si>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</si>
  <si>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</si>
  <si>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</si>
  <si>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</si>
  <si>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</si>
  <si>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</si>
  <si>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</si>
  <si>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</si>
  <si>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</si>
  <si>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</si>
  <si>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</si>
  <si>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</si>
  <si>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</si>
  <si>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</si>
  <si>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</si>
  <si>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</si>
  <si>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</si>
  <si>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</si>
  <si>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</si>
  <si>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</si>
  <si>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Turnover Report: February 2011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</si>
  <si>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</si>
  <si>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</si>
  <si>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</si>
  <si>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</si>
  <si>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</si>
  <si>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</si>
  <si>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</si>
  <si>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</si>
  <si>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</si>
  <si>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</si>
  <si>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</si>
  <si>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</si>
  <si>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</si>
  <si>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</si>
  <si>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</si>
  <si>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</si>
  <si>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</si>
  <si>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</si>
  <si>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</si>
  <si>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</si>
  <si>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</si>
  <si>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</si>
  <si>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</si>
  <si>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</si>
  <si>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</si>
  <si>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</si>
  <si>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</si>
  <si>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</si>
  <si>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</si>
  <si>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</si>
  <si>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</si>
  <si>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</si>
  <si>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</si>
  <si>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</si>
  <si>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</si>
  <si>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</si>
  <si>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</si>
  <si>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</si>
  <si>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</si>
  <si>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</si>
  <si>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</si>
  <si>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</si>
  <si>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</si>
  <si>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</si>
  <si>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</si>
  <si>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</si>
  <si>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</si>
  <si>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</si>
  <si>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</si>
  <si>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</si>
  <si>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</si>
  <si>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</si>
  <si>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</si>
  <si>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</si>
  <si>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</si>
  <si>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</si>
  <si>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</si>
  <si>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</si>
  <si>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</si>
  <si>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</si>
  <si>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</si>
  <si>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</si>
  <si>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02/2011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</si>
  <si>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</si>
  <si>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</si>
  <si>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</si>
  <si>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</si>
  <si>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</si>
  <si>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</si>
  <si>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</si>
  <si>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</si>
  <si>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</si>
  <si>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</si>
  <si>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</si>
  <si>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</si>
  <si>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</si>
  <si>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</si>
  <si>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</si>
  <si>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</si>
  <si>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</si>
  <si>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</si>
  <si>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</si>
  <si>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</si>
  <si>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</si>
  <si>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</si>
  <si>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</si>
  <si>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</si>
  <si>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</si>
  <si>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</si>
  <si>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</si>
  <si>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</si>
  <si>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</si>
  <si>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</si>
  <si>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</si>
  <si>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</si>
  <si>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</si>
  <si>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</si>
  <si>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</si>
  <si>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</si>
  <si>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</si>
  <si>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</si>
  <si>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</si>
  <si>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</si>
  <si>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</si>
  <si>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</si>
  <si>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</si>
  <si>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</si>
  <si>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</si>
  <si>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</si>
  <si>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</si>
  <si>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</si>
  <si>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</si>
  <si>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</si>
  <si>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</si>
  <si>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</si>
  <si>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</si>
  <si>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</si>
  <si>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</si>
  <si>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</si>
  <si>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</si>
  <si>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</si>
  <si>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</si>
  <si>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</si>
  <si>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</si>
  <si>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</si>
  <si>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</si>
  <si>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</si>
  <si>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</si>
  <si>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</si>
  <si>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</si>
  <si>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</si>
  <si>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</si>
  <si>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</si>
  <si>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</si>
  <si>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</si>
  <si>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</si>
  <si>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</si>
  <si>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</si>
  <si>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</si>
  <si>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</si>
  <si>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</si>
  <si>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</si>
  <si>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</si>
  <si>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</si>
  <si>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</si>
  <si>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</si>
  <si>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</si>
  <si>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</si>
  <si>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</si>
  <si>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</si>
  <si>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</si>
  <si>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</si>
  <si>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</si>
  <si>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</si>
  <si>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db x-trackers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</si>
  <si>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</si>
  <si>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</si>
  <si>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</si>
  <si>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</si>
  <si>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</si>
  <si>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</si>
  <si>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</si>
  <si>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</si>
  <si>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</si>
  <si>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</si>
  <si>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</si>
  <si>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</si>
  <si>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</si>
  <si>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</si>
  <si>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</si>
  <si>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</si>
  <si>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</si>
  <si>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</si>
  <si>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</si>
  <si>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</si>
  <si>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</si>
  <si>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</si>
  <si>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</si>
  <si>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</si>
  <si>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</si>
  <si>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</si>
  <si>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</si>
  <si>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</si>
  <si>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</si>
  <si>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</si>
  <si>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</si>
  <si>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</si>
  <si>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</si>
  <si>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</si>
  <si>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</si>
  <si>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</si>
  <si>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</si>
  <si>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</si>
  <si>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</si>
  <si>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</si>
  <si>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</si>
  <si>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</si>
  <si>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</si>
  <si>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</si>
  <si>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</si>
  <si>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</si>
  <si>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</si>
  <si>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</si>
  <si>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</si>
  <si>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>DJ EURO STOXX 50 Source ETF - Anteilklasse B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</si>
  <si>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</si>
  <si>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</si>
  <si>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</si>
  <si>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</si>
  <si>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ETFX DJ EURO STOXX 50 Leveraged (2x) Fund</t>
  </si>
  <si>
    <t>ETFX DJ EURO STOXX Double Short (2x) Fund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</si>
  <si>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</si>
  <si>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</si>
  <si>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</si>
  <si>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</si>
  <si>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</si>
  <si>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</si>
  <si>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</si>
  <si>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</si>
  <si>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</si>
  <si>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</si>
  <si>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</si>
  <si>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</si>
  <si>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DE0006289440</t>
  </si>
  <si>
    <t>DE000A0F5T93</t>
  </si>
  <si>
    <t>DE0006289366</t>
  </si>
  <si>
    <t>DE000A0F5UA6</t>
  </si>
  <si>
    <t>DE0006289358</t>
  </si>
  <si>
    <t>DE000A0F5UB4</t>
  </si>
  <si>
    <t>DE0006344757</t>
  </si>
  <si>
    <t>DE000A0F5UC2</t>
  </si>
  <si>
    <t>DE0006289457</t>
  </si>
  <si>
    <t>DE000A0F5UD0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</si>
  <si>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</si>
  <si>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</si>
  <si>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</si>
  <si>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</si>
  <si>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</si>
  <si>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</si>
  <si>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</si>
  <si>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</si>
  <si>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</si>
  <si>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</si>
  <si>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</si>
  <si>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</si>
  <si>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</si>
  <si>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</si>
  <si>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</si>
  <si>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</si>
  <si>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</si>
  <si>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</si>
  <si>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</si>
  <si>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</si>
  <si>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</si>
  <si>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</si>
  <si>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</si>
  <si>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</si>
  <si>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</si>
  <si>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</si>
  <si>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</si>
  <si>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</si>
  <si>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</si>
  <si>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</si>
  <si>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</si>
  <si>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</si>
  <si>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</si>
  <si>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</si>
  <si>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</si>
  <si>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</si>
  <si>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</si>
  <si>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</si>
  <si>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</si>
  <si>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</si>
  <si>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</si>
  <si>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</si>
  <si>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</si>
  <si>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</si>
  <si>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</si>
  <si>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</si>
  <si>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</si>
  <si>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</si>
  <si>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</si>
  <si>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</si>
  <si>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</si>
  <si>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</si>
  <si>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</si>
  <si>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</si>
  <si>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</si>
  <si>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</si>
  <si>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</si>
  <si>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</si>
  <si>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STOXX Europe 600 Automobiles &amp; PartsSwap (DE)</t>
  </si>
  <si>
    <t>iShares STOXX Europe 600 Banks Swap (DE)</t>
  </si>
  <si>
    <t>iShares STOXX Europe 600 Basic Resources Swap (DE)</t>
  </si>
  <si>
    <t>iShares STOXX Europe 600 Chemicals Swap (DE)</t>
  </si>
  <si>
    <t>iShares STOXX Europe 600 Construction &amp; MaterialsSwap (DE)</t>
  </si>
  <si>
    <t>iShares STOXX Europe 600 Financial Services Swap (DE)</t>
  </si>
  <si>
    <t>iShares STOXX Europe 600 Food &amp; Beverage Swap (DE)</t>
  </si>
  <si>
    <t>iShares STOXX Europe 600 Health Care Swap (DE)</t>
  </si>
  <si>
    <t>iShares STOXX Europe 600 Industrial Goods &amp; Services Swap (DE)</t>
  </si>
  <si>
    <t>iShares STOXX Europe 600 Insurance Swap (DE)</t>
  </si>
  <si>
    <t>iShares STOXX Europe 600 Media Swap (DE)</t>
  </si>
  <si>
    <t>iShares STOXX Europe 600 Oil &amp; GasSwap (DE)</t>
  </si>
  <si>
    <t>iShares STOXX Europe 600 Personal &amp; Household GoodsSwap (DE)</t>
  </si>
  <si>
    <t>iShares STOXX Europe 600 RetailSwap (DE)</t>
  </si>
  <si>
    <t>iShares STOXX Europe 600 Technology Swap (DE)</t>
  </si>
  <si>
    <t>iShares STOXX Europe 600 Telecommunications Swap (DE)</t>
  </si>
  <si>
    <t>iShares STOXX Europe 600 Travel &amp; LeisureSwap (DE)</t>
  </si>
  <si>
    <t>iShares STOXX Europe 600 Utilities Swap (DE)</t>
  </si>
  <si>
    <t>iShares EURO STOXX Sustainability 40 (DE)</t>
  </si>
  <si>
    <t>iShares Markit iBoxx € Liquid Sovereigns Capped 1.5-10.5 (DE)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</si>
</sst>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#,##0.00%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sz val="8"/>
      <color indexed="8"/>
      <name val="Arial"/>
    </font>
    <font>
      <b/>
      <sz val="9.5"/>
      <name val="Arial"/>
      <family val="2"/>
    </font>
    <font>
      <sz val="9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8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horizontal="left" wrapText="1"/>
    </xf>
    <xf numFmtId="0" fontId="1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</cellStyleXfs>
  <cellXfs count="153">
    <xf numFmtId="0" fontId="0" fillId="0" borderId="0" xfId="0" applyAlignment="1"/>
    <xf numFmtId="0" fontId="18" fillId="2" borderId="38" xfId="1" applyFont="1" applyFill="1" applyBorder="1" applyAlignment="1">
      <alignment vertical="center"/>
    </xf>
    <xf numFmtId="0" fontId="0" fillId="4" borderId="5" xfId="1" applyFont="1" applyFill="1" applyBorder="1" applyAlignment="1"/>
    <xf numFmtId="0" fontId="0" fillId="4" borderId="35" xfId="1" applyFont="1" applyFill="1" applyBorder="1" applyAlignment="1"/>
    <xf numFmtId="0" fontId="11" fillId="4" borderId="36" xfId="1" applyFont="1" applyFill="1" applyBorder="1" applyAlignment="1">
      <alignment horizontal="center"/>
    </xf>
    <xf numFmtId="0" fontId="11" fillId="4" borderId="35" xfId="1" applyFont="1" applyFill="1" applyBorder="1" applyAlignment="1">
      <alignment horizontal="center"/>
    </xf>
    <xf numFmtId="0" fontId="10" fillId="4" borderId="20" xfId="1" applyFont="1" applyFill="1" applyBorder="1" applyAlignment="1">
      <alignment horizontal="center"/>
    </xf>
    <xf numFmtId="0" fontId="17" fillId="2" borderId="39" xfId="1" applyFont="1" applyFill="1" applyBorder="1" applyAlignment="1">
      <alignment horizontal="center" vertical="center"/>
    </xf>
    <xf numFmtId="0" fontId="17" fillId="2" borderId="38" xfId="1" applyFont="1" applyFill="1" applyBorder="1" applyAlignment="1">
      <alignment horizontal="center" vertical="center"/>
    </xf>
    <xf numFmtId="0" fontId="18" fillId="2" borderId="39" xfId="1" applyFont="1" applyFill="1" applyBorder="1" applyAlignment="1"/>
    <xf numFmtId="0" fontId="17" fillId="2" borderId="37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49" fontId="3" fillId="2" borderId="1" xfId="1" applyNumberFormat="1" applyFont="1" applyFill="1" applyBorder="1" applyAlignment="1">
      <alignment horizontal="right" vertical="top" wrapText="1"/>
    </xf>
    <xf numFmtId="49" fontId="3" fillId="2" borderId="3" xfId="1" applyNumberFormat="1" applyFont="1" applyFill="1" applyBorder="1" applyAlignment="1">
      <alignment horizontal="right" vertical="top" wrapText="1"/>
    </xf>
    <xf numFmtId="49" fontId="3" fillId="2" borderId="4" xfId="1" applyNumberFormat="1" applyFont="1" applyFill="1" applyBorder="1" applyAlignment="1">
      <alignment horizontal="right" vertical="top" wrapText="1"/>
    </xf>
    <xf numFmtId="49" fontId="4" fillId="0" borderId="0" xfId="1" applyNumberFormat="1" applyFont="1" applyAlignment="1">
      <alignment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2" borderId="5" xfId="3" applyNumberFormat="1" applyFont="1" applyFill="1" applyBorder="1"/>
    <xf numFmtId="10" fontId="5" fillId="2" borderId="6" xfId="3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2" borderId="6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7" xfId="1" applyFont="1" applyBorder="1" applyAlignment="1">
      <alignment horizontal="left" vertical="top"/>
    </xf>
    <xf numFmtId="0" fontId="3" fillId="2" borderId="8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2" fontId="7" fillId="0" borderId="0" xfId="1" applyNumberFormat="1" applyFont="1" applyAlignment="1">
      <alignment vertical="center"/>
    </xf>
    <xf numFmtId="11" fontId="4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10" fontId="4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1" xfId="1" applyFont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4" fontId="2" fillId="0" borderId="12" xfId="1" applyNumberFormat="1" applyFont="1" applyBorder="1" applyAlignment="1">
      <alignment vertical="center"/>
    </xf>
    <xf numFmtId="0" fontId="2" fillId="0" borderId="11" xfId="1" applyFont="1" applyBorder="1" applyAlignment="1">
      <alignment horizontal="left" vertical="center"/>
    </xf>
    <xf numFmtId="0" fontId="2" fillId="0" borderId="13" xfId="1" applyFont="1" applyBorder="1" applyAlignment="1">
      <alignment vertical="center"/>
    </xf>
    <xf numFmtId="0" fontId="2" fillId="0" borderId="13" xfId="1" applyFont="1" applyBorder="1" applyAlignment="1">
      <alignment horizontal="left" vertical="center"/>
    </xf>
    <xf numFmtId="2" fontId="2" fillId="0" borderId="13" xfId="1" applyNumberFormat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10" fontId="2" fillId="0" borderId="0" xfId="1" applyNumberFormat="1" applyFont="1" applyAlignment="1">
      <alignment vertical="center"/>
    </xf>
    <xf numFmtId="2" fontId="7" fillId="0" borderId="0" xfId="1" applyNumberFormat="1" applyFont="1" applyAlignment="1">
      <alignment vertical="center"/>
    </xf>
    <xf numFmtId="10" fontId="4" fillId="2" borderId="8" xfId="1" applyNumberFormat="1" applyFont="1" applyFill="1" applyBorder="1" applyAlignment="1"/>
    <xf numFmtId="0" fontId="2" fillId="0" borderId="14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10" fontId="2" fillId="0" borderId="7" xfId="3" applyNumberFormat="1" applyFont="1" applyBorder="1"/>
    <xf numFmtId="0" fontId="2" fillId="0" borderId="7" xfId="1" applyFont="1" applyBorder="1" applyAlignment="1">
      <alignment vertical="center"/>
    </xf>
    <xf numFmtId="4" fontId="2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center"/>
    </xf>
    <xf numFmtId="2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4" fontId="2" fillId="0" borderId="15" xfId="1" applyNumberFormat="1" applyFont="1" applyBorder="1" applyAlignment="1">
      <alignment vertical="center"/>
    </xf>
    <xf numFmtId="0" fontId="2" fillId="0" borderId="16" xfId="1" applyFont="1" applyBorder="1" applyAlignment="1">
      <alignment horizontal="left" vertical="top" wrapText="1"/>
    </xf>
    <xf numFmtId="4" fontId="2" fillId="0" borderId="16" xfId="1" applyNumberFormat="1" applyFont="1" applyBorder="1" applyAlignment="1">
      <alignment vertical="center"/>
    </xf>
    <xf numFmtId="10" fontId="2" fillId="0" borderId="12" xfId="1" applyNumberFormat="1" applyFont="1" applyBorder="1" applyAlignment="1">
      <alignment vertical="center"/>
    </xf>
    <xf numFmtId="210" fontId="2" fillId="0" borderId="17" xfId="3" applyNumberFormat="1" applyFont="1" applyBorder="1"/>
    <xf numFmtId="210" fontId="2" fillId="0" borderId="18" xfId="3" applyNumberFormat="1" applyFont="1" applyBorder="1"/>
    <xf numFmtId="210" fontId="2" fillId="0" borderId="18" xfId="3" applyNumberFormat="1" applyFont="1" applyFill="1" applyBorder="1"/>
    <xf numFmtId="210" fontId="2" fillId="0" borderId="17" xfId="3" applyNumberFormat="1" applyFont="1" applyFill="1" applyBorder="1"/>
    <xf numFmtId="210" fontId="4" fillId="0" borderId="7" xfId="1" applyNumberFormat="1" applyFont="1" applyBorder="1" applyAlignment="1"/>
    <xf numFmtId="210" fontId="4" fillId="0" borderId="7" xfId="1" applyNumberFormat="1" applyFont="1" applyBorder="1" applyAlignment="1"/>
    <xf numFmtId="210" fontId="2" fillId="0" borderId="14" xfId="3" applyNumberFormat="1" applyFont="1" applyBorder="1"/>
    <xf numFmtId="210" fontId="2" fillId="0" borderId="7" xfId="3" applyNumberFormat="1" applyFont="1" applyBorder="1"/>
    <xf numFmtId="210" fontId="4" fillId="0" borderId="14" xfId="1" applyNumberFormat="1" applyFont="1" applyBorder="1" applyAlignment="1"/>
    <xf numFmtId="3" fontId="2" fillId="0" borderId="0" xfId="1" applyNumberFormat="1" applyFont="1" applyAlignment="1"/>
    <xf numFmtId="0" fontId="10" fillId="4" borderId="19" xfId="1" applyFont="1" applyFill="1" applyBorder="1" applyAlignment="1">
      <alignment vertical="center"/>
    </xf>
    <xf numFmtId="0" fontId="10" fillId="4" borderId="19" xfId="1" applyFont="1" applyFill="1" applyBorder="1" applyAlignment="1">
      <alignment horizontal="left"/>
    </xf>
    <xf numFmtId="0" fontId="12" fillId="4" borderId="19" xfId="1" applyFont="1" applyFill="1" applyBorder="1" applyAlignment="1">
      <alignment vertical="center"/>
    </xf>
    <xf numFmtId="0" fontId="10" fillId="4" borderId="20" xfId="1" applyFont="1" applyFill="1" applyBorder="1" applyAlignment="1">
      <alignment horizontal="left"/>
    </xf>
    <xf numFmtId="0" fontId="12" fillId="4" borderId="19" xfId="1" applyFont="1" applyFill="1" applyBorder="1" applyAlignment="1">
      <alignment horizontal="left"/>
    </xf>
    <xf numFmtId="0" fontId="10" fillId="4" borderId="20" xfId="1" applyFont="1" applyFill="1" applyBorder="1">
      <alignment horizontal="left" wrapText="1"/>
    </xf>
    <xf numFmtId="0" fontId="2" fillId="0" borderId="21" xfId="1" applyFont="1" applyBorder="1" applyAlignment="1">
      <alignment horizontal="left" vertical="top"/>
    </xf>
    <xf numFmtId="10" fontId="2" fillId="0" borderId="17" xfId="3" applyNumberFormat="1" applyFont="1" applyBorder="1"/>
    <xf numFmtId="10" fontId="4" fillId="2" borderId="8" xfId="3" applyNumberFormat="1" applyFont="1" applyFill="1" applyBorder="1" applyAlignment="1">
      <alignment vertical="center"/>
    </xf>
    <xf numFmtId="10" fontId="2" fillId="2" borderId="8" xfId="3" applyNumberFormat="1" applyFont="1" applyFill="1" applyBorder="1"/>
    <xf numFmtId="0" fontId="7" fillId="2" borderId="8" xfId="1" applyFont="1" applyFill="1" applyBorder="1" applyAlignment="1">
      <alignment vertical="center"/>
    </xf>
    <xf numFmtId="4" fontId="2" fillId="2" borderId="8" xfId="1" applyNumberFormat="1" applyFont="1" applyFill="1" applyBorder="1" applyAlignment="1">
      <alignment vertical="center"/>
    </xf>
    <xf numFmtId="49" fontId="3" fillId="2" borderId="8" xfId="1" applyNumberFormat="1" applyFont="1" applyFill="1" applyBorder="1" applyAlignment="1">
      <alignment horizontal="right" vertical="top" wrapText="1"/>
    </xf>
    <xf numFmtId="0" fontId="7" fillId="0" borderId="0" xfId="1" applyFont="1" applyAlignment="1">
      <alignment vertical="center"/>
    </xf>
    <xf numFmtId="4" fontId="2" fillId="0" borderId="21" xfId="1" applyNumberFormat="1" applyFont="1" applyBorder="1" applyAlignment="1">
      <alignment vertical="center"/>
    </xf>
    <xf numFmtId="4" fontId="2" fillId="0" borderId="21" xfId="1" applyNumberFormat="1" applyFont="1" applyBorder="1" applyAlignment="1"/>
    <xf numFmtId="0" fontId="10" fillId="0" borderId="21" xfId="1" applyFont="1" applyBorder="1" applyAlignment="1">
      <alignment horizontal="left"/>
    </xf>
    <xf numFmtId="4" fontId="2" fillId="2" borderId="22" xfId="3" applyNumberFormat="1" applyFont="1" applyFill="1" applyBorder="1"/>
    <xf numFmtId="0" fontId="7" fillId="3" borderId="21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4" fontId="2" fillId="0" borderId="7" xfId="1" applyNumberFormat="1" applyFont="1" applyBorder="1" applyAlignment="1">
      <alignment vertical="center"/>
    </xf>
    <xf numFmtId="4" fontId="4" fillId="2" borderId="8" xfId="1" applyNumberFormat="1" applyFont="1" applyFill="1" applyBorder="1" applyAlignment="1">
      <alignment vertical="center"/>
    </xf>
    <xf numFmtId="210" fontId="2" fillId="0" borderId="23" xfId="3" applyNumberFormat="1" applyFont="1" applyBorder="1"/>
    <xf numFmtId="210" fontId="2" fillId="0" borderId="15" xfId="3" applyNumberFormat="1" applyFont="1" applyBorder="1"/>
    <xf numFmtId="4" fontId="2" fillId="0" borderId="24" xfId="1" applyNumberFormat="1" applyFont="1" applyBorder="1" applyAlignment="1">
      <alignment vertical="center"/>
    </xf>
    <xf numFmtId="4" fontId="2" fillId="0" borderId="25" xfId="1" applyNumberFormat="1" applyFont="1" applyBorder="1" applyAlignment="1">
      <alignment vertical="center"/>
    </xf>
    <xf numFmtId="49" fontId="3" fillId="2" borderId="22" xfId="1" applyNumberFormat="1" applyFont="1" applyFill="1" applyBorder="1" applyAlignment="1">
      <alignment horizontal="right" vertical="top" wrapText="1"/>
    </xf>
    <xf numFmtId="0" fontId="7" fillId="2" borderId="6" xfId="1" applyFont="1" applyFill="1" applyBorder="1" applyAlignment="1">
      <alignment vertical="center"/>
    </xf>
    <xf numFmtId="4" fontId="2" fillId="2" borderId="8" xfId="3" applyNumberFormat="1" applyFont="1" applyFill="1" applyBorder="1"/>
    <xf numFmtId="10" fontId="5" fillId="2" borderId="8" xfId="3" applyNumberFormat="1" applyFont="1" applyFill="1" applyBorder="1"/>
    <xf numFmtId="49" fontId="3" fillId="0" borderId="26" xfId="1" applyNumberFormat="1" applyFont="1" applyBorder="1" applyAlignment="1">
      <alignment horizontal="right" vertical="top" wrapText="1"/>
    </xf>
    <xf numFmtId="4" fontId="2" fillId="0" borderId="27" xfId="1" applyNumberFormat="1" applyFont="1" applyBorder="1" applyAlignment="1">
      <alignment vertical="center"/>
    </xf>
    <xf numFmtId="4" fontId="2" fillId="2" borderId="6" xfId="3" applyNumberFormat="1" applyFont="1" applyFill="1" applyBorder="1"/>
    <xf numFmtId="49" fontId="4" fillId="0" borderId="0" xfId="1" applyNumberFormat="1" applyFont="1" applyAlignment="1">
      <alignment vertical="top" wrapText="1"/>
    </xf>
    <xf numFmtId="4" fontId="2" fillId="0" borderId="28" xfId="1" applyNumberFormat="1" applyFont="1" applyBorder="1" applyAlignment="1">
      <alignment vertical="center"/>
    </xf>
    <xf numFmtId="4" fontId="4" fillId="2" borderId="22" xfId="3" applyNumberFormat="1" applyFont="1" applyFill="1" applyBorder="1"/>
    <xf numFmtId="4" fontId="4" fillId="2" borderId="5" xfId="3" applyNumberFormat="1" applyFont="1" applyFill="1" applyBorder="1"/>
    <xf numFmtId="210" fontId="2" fillId="0" borderId="29" xfId="3" applyNumberFormat="1" applyFont="1" applyFill="1" applyBorder="1"/>
    <xf numFmtId="0" fontId="8" fillId="0" borderId="0" xfId="2" applyFont="1" applyFill="1" applyAlignment="1"/>
    <xf numFmtId="0" fontId="1" fillId="0" borderId="0" xfId="2" applyFont="1" applyAlignment="1"/>
    <xf numFmtId="0" fontId="9" fillId="0" borderId="0" xfId="2" applyFont="1" applyFill="1" applyAlignment="1"/>
    <xf numFmtId="0" fontId="1" fillId="0" borderId="0" xfId="2" applyFont="1" applyFill="1" applyAlignment="1"/>
    <xf numFmtId="0" fontId="10" fillId="5" borderId="19" xfId="2" applyFont="1" applyFill="1" applyBorder="1" applyAlignment="1"/>
    <xf numFmtId="0" fontId="10" fillId="5" borderId="19" xfId="2" applyFont="1" applyFill="1" applyBorder="1" applyAlignment="1">
      <alignment horizontal="left"/>
    </xf>
    <xf numFmtId="0" fontId="10" fillId="5" borderId="20" xfId="2" applyFont="1" applyFill="1" applyBorder="1" applyAlignment="1">
      <alignment horizontal="left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vertical="top" wrapText="1"/>
    </xf>
    <xf numFmtId="0" fontId="2" fillId="0" borderId="30" xfId="2" applyFont="1" applyBorder="1" applyAlignment="1"/>
    <xf numFmtId="0" fontId="2" fillId="0" borderId="31" xfId="2" applyFont="1" applyBorder="1" applyAlignment="1"/>
    <xf numFmtId="0" fontId="2" fillId="0" borderId="32" xfId="2" applyFont="1" applyBorder="1" applyAlignment="1"/>
    <xf numFmtId="0" fontId="2" fillId="0" borderId="33" xfId="2" applyFont="1" applyBorder="1" applyAlignment="1"/>
    <xf numFmtId="0" fontId="2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2" fillId="0" borderId="0" xfId="2" applyFont="1" applyAlignment="1"/>
    <xf numFmtId="0" fontId="2" fillId="0" borderId="34" xfId="2" applyFont="1" applyBorder="1" applyAlignment="1"/>
    <xf numFmtId="0" fontId="4" fillId="0" borderId="0" xfId="1" applyFont="1" applyAlignment="1"/>
    <xf numFmtId="4" fontId="7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17" fillId="3" borderId="0" xfId="1" applyFont="1" applyFill="1" applyAlignment="1">
      <alignment horizontal="center" vertical="center"/>
    </xf>
    <xf numFmtId="0" fontId="0" fillId="4" borderId="6" xfId="1" applyFont="1" applyFill="1" applyBorder="1" applyAlignment="1"/>
    <xf numFmtId="0" fontId="10" fillId="4" borderId="20" xfId="1" applyFont="1" applyFill="1" applyBorder="1" applyAlignment="1">
      <alignment horizontal="left"/>
    </xf>
    <xf numFmtId="0" fontId="11" fillId="4" borderId="35" xfId="1" applyFont="1" applyFill="1" applyBorder="1" applyAlignment="1">
      <alignment horizontal="left"/>
    </xf>
    <xf numFmtId="0" fontId="11" fillId="4" borderId="36" xfId="1" applyFont="1" applyFill="1" applyBorder="1" applyAlignment="1">
      <alignment horizontal="left"/>
    </xf>
    <xf numFmtId="0" fontId="10" fillId="4" borderId="35" xfId="1" applyFont="1" applyFill="1" applyBorder="1" applyAlignment="1">
      <alignment horizontal="center"/>
    </xf>
    <xf numFmtId="0" fontId="10" fillId="4" borderId="35" xfId="1" applyFont="1" applyFill="1" applyBorder="1" applyAlignment="1">
      <alignment horizontal="left"/>
    </xf>
    <xf numFmtId="0" fontId="10" fillId="4" borderId="36" xfId="1" applyFont="1" applyFill="1" applyBorder="1" applyAlignment="1">
      <alignment horizontal="left"/>
    </xf>
  </cellXfs>
  <cellStyles count="4">
    <cellStyle name="=C:\WINNT35\SYSTEM32\COMMAND.COM" xfId="1"/>
    <cellStyle name="Normal" xfId="0" builtinId="0"/>
    <cellStyle name="Normal_2010-11_ETF_Securities_XTF_Exchange_Traded_Funds_Statistics" xfId="2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739207320631403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605025469380793E-2"/>
          <c:y val="0.15082469748817956"/>
          <c:w val="0.91815036694096175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Feb-10 Mar-10 Apr-10 May-10 Jun-10 Jul-10 Aug-10 Sep-10 Oct-10 Nov-10 Dec-10 Jan-11 Feb-11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40210</c:v>
              </c:pt>
              <c:pt idx="1">
                <c:v>40238</c:v>
              </c:pt>
              <c:pt idx="2">
                <c:v>40269</c:v>
              </c:pt>
              <c:pt idx="3">
                <c:v>40299</c:v>
              </c:pt>
              <c:pt idx="4">
                <c:v>40330</c:v>
              </c:pt>
              <c:pt idx="5">
                <c:v>40360</c:v>
              </c:pt>
              <c:pt idx="6">
                <c:v>40391</c:v>
              </c:pt>
              <c:pt idx="7">
                <c:v>40422</c:v>
              </c:pt>
              <c:pt idx="8">
                <c:v>40452</c:v>
              </c:pt>
              <c:pt idx="9">
                <c:v>40483</c:v>
              </c:pt>
              <c:pt idx="10">
                <c:v>40513</c:v>
              </c:pt>
              <c:pt idx="11">
                <c:v>40544</c:v>
              </c:pt>
              <c:pt idx="12">
                <c:v>40575</c:v>
              </c:pt>
            </c:numLit>
          </c:cat>
          <c:val>
            <c:numLit>
              <c:formatCode>General</c:formatCode>
              <c:ptCount val="13"/>
              <c:pt idx="0">
                <c:v>13036.561617953788</c:v>
              </c:pt>
              <c:pt idx="1">
                <c:v>11659.167377782136</c:v>
              </c:pt>
              <c:pt idx="2">
                <c:v>13594.197569774315</c:v>
              </c:pt>
              <c:pt idx="3">
                <c:v>20344.974265100689</c:v>
              </c:pt>
              <c:pt idx="4">
                <c:v>13367.55633603282</c:v>
              </c:pt>
              <c:pt idx="5">
                <c:v>11871.639353055216</c:v>
              </c:pt>
              <c:pt idx="6">
                <c:v>11047.093974798814</c:v>
              </c:pt>
              <c:pt idx="7">
                <c:v>10602.54228791774</c:v>
              </c:pt>
              <c:pt idx="8">
                <c:v>10884.264594526761</c:v>
              </c:pt>
              <c:pt idx="9">
                <c:v>13430.800103640877</c:v>
              </c:pt>
              <c:pt idx="10">
                <c:v>11002.035864101912</c:v>
              </c:pt>
              <c:pt idx="11">
                <c:v>14101.994355966048</c:v>
              </c:pt>
              <c:pt idx="12">
                <c:v>12403.91590632953</c:v>
              </c:pt>
            </c:numLit>
          </c:val>
          <c:extLst>
            <c:ext xmlns:c16="http://schemas.microsoft.com/office/drawing/2014/chart" uri="{C3380CC4-5D6E-409C-BE32-E72D297353CC}">
              <c16:uniqueId val="{00000000-581A-6740-83CF-503DADFF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782399"/>
        <c:axId val="1"/>
      </c:barChart>
      <c:catAx>
        <c:axId val="130478239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4192574043082643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04782399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363-6849-B8AE-FCBA1BCC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1129040"/>
        <c:axId val="1"/>
        <c:axId val="0"/>
      </c:bar3DChart>
      <c:catAx>
        <c:axId val="19611290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61129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572-FB42-9D83-D2F8B377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1506800"/>
        <c:axId val="1"/>
        <c:axId val="0"/>
      </c:bar3DChart>
      <c:catAx>
        <c:axId val="19615068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61506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4D9-7543-8736-3FDBF6D1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877247"/>
        <c:axId val="1"/>
        <c:axId val="0"/>
      </c:bar3DChart>
      <c:catAx>
        <c:axId val="26087724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87724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7E8-6343-BDFA-F30B5B96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213375"/>
        <c:axId val="1"/>
        <c:axId val="0"/>
      </c:bar3DChart>
      <c:catAx>
        <c:axId val="26021337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2133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4C2-2442-B7E0-6A00DB22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7048895"/>
        <c:axId val="1"/>
        <c:axId val="0"/>
      </c:bar3DChart>
      <c:catAx>
        <c:axId val="127704889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7704889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39F-B64E-837A-37B28F87B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6474783"/>
        <c:axId val="1"/>
        <c:axId val="0"/>
      </c:bar3DChart>
      <c:catAx>
        <c:axId val="127647478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7647478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1104900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28767872-B1D6-A13F-817A-EF824865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736600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FCFF1258-4412-CBF3-3115-B57E4918A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63500"/>
          <a:ext cx="34544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66DBCA97-8B65-3244-E82A-F806104E8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47616AA0-5103-7537-699A-96CC5E07F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DB79756A-C1A7-7B54-63AF-9B723913C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343232CA-A50B-FC64-07A9-53EE6F907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CCA2BD01-D512-0ECF-85F8-DB61D3594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DD96D506-0EBC-E086-F313-24DF82586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zoomScaleNormal="100" workbookViewId="0"/>
  </sheetViews>
  <sheetFormatPr baseColWidth="10" defaultColWidth="9.1640625" defaultRowHeight="13" x14ac:dyDescent="0.15"/>
  <cols>
    <col min="1" max="1" width="20" style="31" customWidth="1"/>
    <col min="2" max="2" width="24" style="31" customWidth="1"/>
    <col min="3" max="3" width="16.83203125" style="31" customWidth="1"/>
    <col min="4" max="4" width="13.6640625" style="31" customWidth="1"/>
    <col min="5" max="5" width="6.5" style="31" customWidth="1"/>
    <col min="6" max="6" width="13.33203125" style="29" customWidth="1"/>
    <col min="7" max="7" width="29.83203125" style="29" customWidth="1"/>
    <col min="8" max="8" width="14.83203125" style="29" bestFit="1" customWidth="1"/>
    <col min="9" max="9" width="13.6640625" style="29" customWidth="1"/>
    <col min="10" max="10" width="14.83203125" style="29" bestFit="1" customWidth="1"/>
    <col min="11" max="11" width="13.6640625" style="29" bestFit="1" customWidth="1"/>
    <col min="12" max="16384" width="9.1640625" style="29"/>
  </cols>
  <sheetData>
    <row r="1" spans="1:9" ht="32.25" customHeight="1" x14ac:dyDescent="0.15">
      <c r="A1" s="72" t="s">
        <v>781</v>
      </c>
      <c r="B1" s="26"/>
      <c r="C1" s="26"/>
      <c r="D1" s="26"/>
      <c r="E1" s="26"/>
      <c r="F1" s="27"/>
      <c r="G1" s="28"/>
      <c r="H1" s="28"/>
      <c r="I1" s="28"/>
    </row>
    <row r="2" spans="1:9" ht="24.75" customHeight="1" x14ac:dyDescent="0.15">
      <c r="A2" s="30" t="s">
        <v>1821</v>
      </c>
      <c r="B2" s="26"/>
      <c r="C2" s="26"/>
      <c r="D2" s="26"/>
      <c r="E2" s="26"/>
      <c r="F2" s="27"/>
      <c r="G2" s="28"/>
      <c r="H2" s="28"/>
      <c r="I2" s="28"/>
    </row>
    <row r="3" spans="1:9" ht="24.75" customHeight="1" x14ac:dyDescent="0.15">
      <c r="A3" s="26"/>
      <c r="B3" s="26"/>
      <c r="C3" s="26"/>
      <c r="D3" s="26"/>
      <c r="E3" s="26"/>
      <c r="F3" s="27"/>
      <c r="G3" s="28"/>
      <c r="H3" s="28"/>
      <c r="I3" s="28"/>
    </row>
    <row r="4" spans="1:9" ht="24.75" customHeight="1" x14ac:dyDescent="0.15">
      <c r="E4" s="29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10" t="s">
        <v>1030</v>
      </c>
      <c r="B28" s="1"/>
      <c r="C28" s="1"/>
      <c r="D28" s="9"/>
      <c r="E28" s="25"/>
      <c r="F28" s="10" t="s">
        <v>1031</v>
      </c>
      <c r="G28" s="8"/>
      <c r="H28" s="8"/>
      <c r="I28" s="7"/>
      <c r="J28" s="32"/>
    </row>
    <row r="29" spans="1:10" ht="17.25" customHeight="1" x14ac:dyDescent="0.15">
      <c r="A29" s="47" t="s">
        <v>1491</v>
      </c>
      <c r="B29" s="48"/>
      <c r="C29" s="47" t="s">
        <v>1492</v>
      </c>
      <c r="D29" s="49">
        <v>4.0118</v>
      </c>
      <c r="E29"/>
      <c r="F29" s="47" t="s">
        <v>1491</v>
      </c>
      <c r="G29" s="48"/>
      <c r="H29" s="47" t="s">
        <v>1492</v>
      </c>
      <c r="I29" s="49">
        <v>1231.015188737</v>
      </c>
    </row>
    <row r="30" spans="1:10" ht="17.25" customHeight="1" x14ac:dyDescent="0.15">
      <c r="A30" s="53" t="s">
        <v>914</v>
      </c>
      <c r="B30" s="54"/>
      <c r="C30" s="53" t="s">
        <v>915</v>
      </c>
      <c r="D30" s="55">
        <v>6.08725</v>
      </c>
      <c r="E30"/>
      <c r="F30" s="53" t="s">
        <v>2079</v>
      </c>
      <c r="G30" s="54"/>
      <c r="H30" s="53" t="s">
        <v>1501</v>
      </c>
      <c r="I30" s="55">
        <v>927.85866658400005</v>
      </c>
    </row>
    <row r="31" spans="1:10" ht="17.25" customHeight="1" x14ac:dyDescent="0.15">
      <c r="A31" s="53" t="s">
        <v>2079</v>
      </c>
      <c r="B31" s="54"/>
      <c r="C31" s="53" t="s">
        <v>1501</v>
      </c>
      <c r="D31" s="55">
        <v>6.7548000000000004</v>
      </c>
      <c r="E31"/>
      <c r="F31" s="53" t="s">
        <v>1330</v>
      </c>
      <c r="G31" s="54"/>
      <c r="H31" s="53" t="s">
        <v>1331</v>
      </c>
      <c r="I31" s="55">
        <v>341.27746742199997</v>
      </c>
    </row>
    <row r="32" spans="1:10" ht="17.25" customHeight="1" x14ac:dyDescent="0.15">
      <c r="A32" s="53" t="s">
        <v>286</v>
      </c>
      <c r="B32" s="54"/>
      <c r="C32" s="53" t="s">
        <v>287</v>
      </c>
      <c r="D32" s="55">
        <v>7.2733499999999998</v>
      </c>
      <c r="E32"/>
      <c r="F32" s="53" t="s">
        <v>914</v>
      </c>
      <c r="G32" s="54"/>
      <c r="H32" s="53" t="s">
        <v>915</v>
      </c>
      <c r="I32" s="55">
        <v>293.17405712099998</v>
      </c>
    </row>
    <row r="33" spans="1:10" ht="17.25" customHeight="1" x14ac:dyDescent="0.15">
      <c r="A33" s="144" t="s">
        <v>2022</v>
      </c>
      <c r="B33" s="29"/>
      <c r="C33" s="40" t="s">
        <v>353</v>
      </c>
      <c r="D33" s="55">
        <v>7.8452999999999999</v>
      </c>
      <c r="E33"/>
      <c r="F33" s="53" t="s">
        <v>500</v>
      </c>
      <c r="G33" s="54"/>
      <c r="H33" s="53" t="s">
        <v>501</v>
      </c>
      <c r="I33" s="55">
        <v>267.64156330500003</v>
      </c>
    </row>
    <row r="34" spans="1:10" ht="17.25" customHeight="1" x14ac:dyDescent="0.15">
      <c r="A34" s="53" t="s">
        <v>1330</v>
      </c>
      <c r="B34" s="54"/>
      <c r="C34" s="53" t="s">
        <v>1331</v>
      </c>
      <c r="D34" s="55">
        <v>8.7627000000000006</v>
      </c>
      <c r="E34"/>
      <c r="F34" s="53" t="s">
        <v>508</v>
      </c>
      <c r="G34" s="54"/>
      <c r="H34" s="53" t="s">
        <v>509</v>
      </c>
      <c r="I34" s="55">
        <v>245.50558458899999</v>
      </c>
    </row>
    <row r="35" spans="1:10" ht="17.25" customHeight="1" x14ac:dyDescent="0.15">
      <c r="A35" s="53" t="s">
        <v>310</v>
      </c>
      <c r="B35" s="53"/>
      <c r="C35" s="53" t="s">
        <v>311</v>
      </c>
      <c r="D35" s="55">
        <v>9.2690000000000001</v>
      </c>
      <c r="E35"/>
      <c r="F35" s="53" t="s">
        <v>71</v>
      </c>
      <c r="G35" s="54"/>
      <c r="H35" s="53" t="s">
        <v>72</v>
      </c>
      <c r="I35" s="55">
        <v>215.22380490099999</v>
      </c>
    </row>
    <row r="36" spans="1:10" ht="17.25" customHeight="1" x14ac:dyDescent="0.15">
      <c r="A36" s="53" t="s">
        <v>644</v>
      </c>
      <c r="B36" s="53"/>
      <c r="C36" s="53" t="s">
        <v>645</v>
      </c>
      <c r="D36" s="55">
        <v>9.3712499999999999</v>
      </c>
      <c r="E36"/>
      <c r="F36" s="53" t="s">
        <v>2022</v>
      </c>
      <c r="G36" s="54"/>
      <c r="H36" s="53" t="s">
        <v>353</v>
      </c>
      <c r="I36" s="55">
        <v>117.43418638999999</v>
      </c>
    </row>
    <row r="37" spans="1:10" ht="17.25" customHeight="1" x14ac:dyDescent="0.15">
      <c r="A37" s="53" t="s">
        <v>1296</v>
      </c>
      <c r="B37" s="53"/>
      <c r="C37" s="53" t="s">
        <v>1454</v>
      </c>
      <c r="D37" s="55">
        <v>9.5541</v>
      </c>
      <c r="E37"/>
      <c r="F37" s="53" t="s">
        <v>1297</v>
      </c>
      <c r="G37" s="54"/>
      <c r="H37" s="40" t="s">
        <v>510</v>
      </c>
      <c r="I37" s="55">
        <v>107.717105105</v>
      </c>
    </row>
    <row r="38" spans="1:10" ht="17.25" customHeight="1" thickBot="1" x14ac:dyDescent="0.2">
      <c r="A38" s="60" t="s">
        <v>508</v>
      </c>
      <c r="B38" s="57"/>
      <c r="C38" s="60" t="s">
        <v>509</v>
      </c>
      <c r="D38" s="59">
        <v>9.8252000000000006</v>
      </c>
      <c r="E38"/>
      <c r="F38" s="60" t="s">
        <v>2104</v>
      </c>
      <c r="G38" s="57"/>
      <c r="H38" s="60" t="s">
        <v>1518</v>
      </c>
      <c r="I38" s="59">
        <v>99.805707761000008</v>
      </c>
    </row>
    <row r="39" spans="1:10" x14ac:dyDescent="0.15">
      <c r="A39" s="29"/>
      <c r="B39" s="29"/>
      <c r="C39" s="29"/>
      <c r="D39" s="29"/>
    </row>
    <row r="40" spans="1:10" ht="14" thickBot="1" x14ac:dyDescent="0.2"/>
    <row r="41" spans="1:10" ht="23.25" customHeight="1" thickBot="1" x14ac:dyDescent="0.2">
      <c r="A41" s="10" t="s">
        <v>1032</v>
      </c>
      <c r="B41" s="1"/>
      <c r="C41" s="1"/>
      <c r="D41" s="9"/>
      <c r="E41" s="25"/>
      <c r="F41" s="10" t="s">
        <v>1033</v>
      </c>
      <c r="G41" s="8"/>
      <c r="H41" s="8"/>
      <c r="I41" s="7"/>
      <c r="J41" s="32"/>
    </row>
    <row r="42" spans="1:10" ht="17.25" customHeight="1" x14ac:dyDescent="0.15">
      <c r="A42" s="45" t="s">
        <v>1582</v>
      </c>
      <c r="B42" s="44"/>
      <c r="C42" s="45" t="s">
        <v>383</v>
      </c>
      <c r="D42" s="46">
        <v>0.32679999999999998</v>
      </c>
      <c r="F42" s="53" t="s">
        <v>1582</v>
      </c>
      <c r="G42" s="48"/>
      <c r="H42" s="47" t="s">
        <v>383</v>
      </c>
      <c r="I42" s="49">
        <v>277.33630131400002</v>
      </c>
    </row>
    <row r="43" spans="1:10" ht="17.25" customHeight="1" x14ac:dyDescent="0.15">
      <c r="A43" s="51" t="s">
        <v>537</v>
      </c>
      <c r="B43" s="50"/>
      <c r="C43" s="51" t="s">
        <v>538</v>
      </c>
      <c r="D43" s="52">
        <v>2.3498999999999999</v>
      </c>
      <c r="F43" s="53" t="s">
        <v>2067</v>
      </c>
      <c r="G43" s="54"/>
      <c r="H43" s="53" t="s">
        <v>2068</v>
      </c>
      <c r="I43" s="55">
        <v>105.003922397</v>
      </c>
    </row>
    <row r="44" spans="1:10" ht="17.25" customHeight="1" x14ac:dyDescent="0.15">
      <c r="A44" s="56" t="s">
        <v>2071</v>
      </c>
      <c r="B44" s="50"/>
      <c r="C44" s="56" t="s">
        <v>2072</v>
      </c>
      <c r="D44" s="52">
        <v>4.3442499999999997</v>
      </c>
      <c r="F44" s="53" t="s">
        <v>2073</v>
      </c>
      <c r="G44" s="54"/>
      <c r="H44" s="53" t="s">
        <v>2074</v>
      </c>
      <c r="I44" s="55">
        <v>93.452546994000002</v>
      </c>
    </row>
    <row r="45" spans="1:10" ht="17.25" customHeight="1" x14ac:dyDescent="0.15">
      <c r="A45" s="56" t="s">
        <v>2073</v>
      </c>
      <c r="B45" s="50"/>
      <c r="C45" s="56" t="s">
        <v>2074</v>
      </c>
      <c r="D45" s="52">
        <v>4.4355500000000001</v>
      </c>
      <c r="F45" s="53" t="s">
        <v>2065</v>
      </c>
      <c r="G45" s="54"/>
      <c r="H45" s="53" t="s">
        <v>2066</v>
      </c>
      <c r="I45" s="55">
        <v>77.006733882999995</v>
      </c>
    </row>
    <row r="46" spans="1:10" ht="17.25" customHeight="1" x14ac:dyDescent="0.15">
      <c r="A46" s="51" t="s">
        <v>2065</v>
      </c>
      <c r="B46" s="51"/>
      <c r="C46" s="40" t="s">
        <v>2066</v>
      </c>
      <c r="D46" s="52">
        <v>4.5866499999999997</v>
      </c>
      <c r="F46" s="53" t="s">
        <v>2071</v>
      </c>
      <c r="G46" s="54"/>
      <c r="H46" s="53" t="s">
        <v>2072</v>
      </c>
      <c r="I46" s="55">
        <v>68.596983518999991</v>
      </c>
    </row>
    <row r="47" spans="1:10" ht="17.25" customHeight="1" x14ac:dyDescent="0.15">
      <c r="A47" s="51" t="s">
        <v>1018</v>
      </c>
      <c r="B47" s="51"/>
      <c r="C47" s="40" t="s">
        <v>1019</v>
      </c>
      <c r="D47" s="52">
        <v>4.6723999999999997</v>
      </c>
      <c r="F47" s="53" t="s">
        <v>2103</v>
      </c>
      <c r="G47" s="54"/>
      <c r="H47" s="53" t="s">
        <v>946</v>
      </c>
      <c r="I47" s="55">
        <v>56.277608237999999</v>
      </c>
    </row>
    <row r="48" spans="1:10" ht="17.25" customHeight="1" x14ac:dyDescent="0.15">
      <c r="A48" s="51" t="s">
        <v>650</v>
      </c>
      <c r="B48" s="51"/>
      <c r="C48" s="40" t="s">
        <v>651</v>
      </c>
      <c r="D48" s="52">
        <v>4.77935</v>
      </c>
      <c r="F48" s="53" t="s">
        <v>650</v>
      </c>
      <c r="G48" s="54"/>
      <c r="H48" s="53" t="s">
        <v>651</v>
      </c>
      <c r="I48" s="55">
        <v>45.038371445000003</v>
      </c>
    </row>
    <row r="49" spans="1:10" ht="17.25" customHeight="1" x14ac:dyDescent="0.15">
      <c r="A49" s="51" t="s">
        <v>1258</v>
      </c>
      <c r="B49" s="51"/>
      <c r="C49" s="40" t="s">
        <v>256</v>
      </c>
      <c r="D49" s="52">
        <v>4.9120999999999997</v>
      </c>
      <c r="E49" s="29"/>
      <c r="F49" s="53" t="s">
        <v>2075</v>
      </c>
      <c r="G49" s="54"/>
      <c r="H49" s="53" t="s">
        <v>2076</v>
      </c>
      <c r="I49" s="55">
        <v>40.780759756999998</v>
      </c>
    </row>
    <row r="50" spans="1:10" ht="17.25" customHeight="1" x14ac:dyDescent="0.15">
      <c r="A50" s="144" t="s">
        <v>2067</v>
      </c>
      <c r="B50" s="51"/>
      <c r="C50" s="40" t="s">
        <v>2068</v>
      </c>
      <c r="D50" s="52">
        <v>5.0433500000000002</v>
      </c>
      <c r="E50" s="29"/>
      <c r="F50" s="53" t="s">
        <v>1022</v>
      </c>
      <c r="G50" s="54"/>
      <c r="H50" s="53" t="s">
        <v>432</v>
      </c>
      <c r="I50" s="55">
        <v>35.849133218999995</v>
      </c>
    </row>
    <row r="51" spans="1:10" ht="17.25" customHeight="1" thickBot="1" x14ac:dyDescent="0.2">
      <c r="A51" s="58" t="s">
        <v>1023</v>
      </c>
      <c r="B51" s="57"/>
      <c r="C51" s="58" t="s">
        <v>426</v>
      </c>
      <c r="D51" s="59">
        <v>5.1188500000000001</v>
      </c>
      <c r="E51" s="29"/>
      <c r="F51" s="60" t="s">
        <v>1048</v>
      </c>
      <c r="G51" s="57"/>
      <c r="H51" s="60" t="s">
        <v>483</v>
      </c>
      <c r="I51" s="59">
        <v>33.026478099999999</v>
      </c>
    </row>
    <row r="52" spans="1:10" ht="17.25" customHeight="1" thickBot="1" x14ac:dyDescent="0.2">
      <c r="A52" s="68"/>
      <c r="B52" s="43"/>
      <c r="C52" s="69"/>
      <c r="D52" s="70"/>
      <c r="E52" s="29"/>
      <c r="F52" s="68"/>
      <c r="G52" s="43"/>
      <c r="H52" s="71"/>
      <c r="I52" s="70"/>
    </row>
    <row r="53" spans="1:10" ht="23.25" customHeight="1" thickBot="1" x14ac:dyDescent="0.2">
      <c r="A53" s="10" t="s">
        <v>200</v>
      </c>
      <c r="B53" s="1"/>
      <c r="C53" s="1"/>
      <c r="D53" s="9"/>
      <c r="E53" s="145"/>
      <c r="F53" s="10" t="s">
        <v>201</v>
      </c>
      <c r="G53" s="8"/>
      <c r="H53" s="8"/>
      <c r="I53" s="7"/>
      <c r="J53" s="32"/>
    </row>
    <row r="54" spans="1:10" ht="17.25" customHeight="1" x14ac:dyDescent="0.15">
      <c r="A54" s="45" t="s">
        <v>1359</v>
      </c>
      <c r="B54" s="44"/>
      <c r="C54" s="45" t="s">
        <v>1360</v>
      </c>
      <c r="D54" s="46">
        <v>23.984300000000001</v>
      </c>
      <c r="F54" s="53" t="s">
        <v>350</v>
      </c>
      <c r="G54" s="48"/>
      <c r="H54" s="47" t="s">
        <v>351</v>
      </c>
      <c r="I54" s="49">
        <v>59.381595366999996</v>
      </c>
    </row>
    <row r="55" spans="1:10" ht="17.25" customHeight="1" x14ac:dyDescent="0.15">
      <c r="A55" s="51" t="s">
        <v>1159</v>
      </c>
      <c r="B55" s="50"/>
      <c r="C55" s="51" t="s">
        <v>119</v>
      </c>
      <c r="D55" s="52">
        <v>26.075199999999999</v>
      </c>
      <c r="F55" s="53" t="s">
        <v>1272</v>
      </c>
      <c r="G55" s="54"/>
      <c r="H55" s="53" t="s">
        <v>2064</v>
      </c>
      <c r="I55" s="55">
        <v>49.180395998000002</v>
      </c>
    </row>
    <row r="56" spans="1:10" ht="17.25" customHeight="1" x14ac:dyDescent="0.15">
      <c r="A56" s="56" t="s">
        <v>1185</v>
      </c>
      <c r="B56" s="50"/>
      <c r="C56" s="56" t="s">
        <v>270</v>
      </c>
      <c r="D56" s="52">
        <v>30.41835</v>
      </c>
      <c r="E56" s="29"/>
      <c r="F56" s="53" t="s">
        <v>1359</v>
      </c>
      <c r="G56" s="54"/>
      <c r="H56" s="53" t="s">
        <v>1360</v>
      </c>
      <c r="I56" s="55">
        <v>30.034501350999999</v>
      </c>
    </row>
    <row r="57" spans="1:10" ht="17.25" customHeight="1" x14ac:dyDescent="0.15">
      <c r="A57" s="56" t="s">
        <v>1361</v>
      </c>
      <c r="B57" s="50"/>
      <c r="C57" s="56" t="s">
        <v>1362</v>
      </c>
      <c r="D57" s="52">
        <v>32.674550000000004</v>
      </c>
      <c r="E57" s="29"/>
      <c r="F57" s="53" t="s">
        <v>1186</v>
      </c>
      <c r="G57" s="54"/>
      <c r="H57" s="53" t="s">
        <v>269</v>
      </c>
      <c r="I57" s="55">
        <v>28.518907863000003</v>
      </c>
    </row>
    <row r="58" spans="1:10" ht="17.25" customHeight="1" thickBot="1" x14ac:dyDescent="0.2">
      <c r="A58" s="58" t="s">
        <v>350</v>
      </c>
      <c r="B58" s="57"/>
      <c r="C58" s="58" t="s">
        <v>351</v>
      </c>
      <c r="D58" s="59">
        <v>32.9893</v>
      </c>
      <c r="E58" s="29"/>
      <c r="F58" s="60" t="s">
        <v>533</v>
      </c>
      <c r="G58" s="57"/>
      <c r="H58" s="60" t="s">
        <v>928</v>
      </c>
      <c r="I58" s="59">
        <v>27.147724431</v>
      </c>
    </row>
    <row r="61" spans="1:10" x14ac:dyDescent="0.15">
      <c r="A61" s="31" t="s">
        <v>780</v>
      </c>
    </row>
    <row r="63" spans="1:10" x14ac:dyDescent="0.15">
      <c r="A63" s="43" t="s">
        <v>271</v>
      </c>
    </row>
  </sheetData>
  <mergeCells count="6">
    <mergeCell ref="A53:D53"/>
    <mergeCell ref="F53:I53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K819"/>
  <sheetViews>
    <sheetView showGridLines="0" workbookViewId="0">
      <pane ySplit="6" topLeftCell="A7" activePane="bottomLeft" state="frozen"/>
      <selection activeCell="E7" sqref="E7"/>
      <selection pane="bottomLeft"/>
    </sheetView>
  </sheetViews>
  <sheetFormatPr baseColWidth="10" defaultColWidth="9.1640625" defaultRowHeight="13" x14ac:dyDescent="0.15"/>
  <cols>
    <col min="1" max="1" width="56.5" style="31" customWidth="1"/>
    <col min="2" max="3" width="13.5" style="31" customWidth="1"/>
    <col min="4" max="4" width="14.5" style="31" bestFit="1" customWidth="1"/>
    <col min="5" max="5" width="13.83203125" style="31" customWidth="1"/>
    <col min="6" max="9" width="11.5" style="31" customWidth="1"/>
    <col min="10" max="11" width="11.5" style="29" customWidth="1"/>
    <col min="12" max="16384" width="9.1640625" style="29"/>
  </cols>
  <sheetData>
    <row r="1" spans="1:245" ht="20" x14ac:dyDescent="0.15">
      <c r="A1" s="72" t="s">
        <v>781</v>
      </c>
    </row>
    <row r="2" spans="1:245" ht="15.75" customHeight="1" x14ac:dyDescent="0.15">
      <c r="A2" s="30" t="s">
        <v>1821</v>
      </c>
    </row>
    <row r="4" spans="1:245" x14ac:dyDescent="0.15">
      <c r="A4" s="29"/>
      <c r="B4" s="29"/>
      <c r="C4" s="29"/>
      <c r="D4" s="29"/>
      <c r="E4" s="29"/>
      <c r="F4" s="29"/>
      <c r="G4" s="29"/>
      <c r="H4" s="29"/>
      <c r="I4" s="29"/>
    </row>
    <row r="5" spans="1:245" s="33" customFormat="1" ht="24" x14ac:dyDescent="0.15">
      <c r="A5" s="87" t="s">
        <v>980</v>
      </c>
      <c r="B5" s="88" t="s">
        <v>339</v>
      </c>
      <c r="C5" s="90" t="s">
        <v>2004</v>
      </c>
      <c r="D5" s="90" t="s">
        <v>591</v>
      </c>
      <c r="E5" s="92" t="s">
        <v>372</v>
      </c>
      <c r="F5" s="6" t="s">
        <v>1579</v>
      </c>
      <c r="G5" s="5"/>
      <c r="H5" s="4"/>
      <c r="I5" s="89"/>
      <c r="J5" s="87" t="s">
        <v>778</v>
      </c>
      <c r="K5" s="87" t="s">
        <v>539</v>
      </c>
    </row>
    <row r="6" spans="1:245" s="16" customFormat="1" ht="12" x14ac:dyDescent="0.15">
      <c r="A6" s="12"/>
      <c r="B6" s="12"/>
      <c r="C6" s="11"/>
      <c r="D6" s="11"/>
      <c r="E6" s="11"/>
      <c r="F6" s="13" t="s">
        <v>1884</v>
      </c>
      <c r="G6" s="14" t="s">
        <v>1347</v>
      </c>
      <c r="H6" s="15" t="s">
        <v>334</v>
      </c>
      <c r="I6" s="17" t="s">
        <v>335</v>
      </c>
      <c r="J6" s="17" t="s">
        <v>779</v>
      </c>
      <c r="K6" s="17" t="s">
        <v>2037</v>
      </c>
      <c r="N6" s="33"/>
      <c r="II6" s="120"/>
      <c r="IK6" s="120"/>
    </row>
    <row r="7" spans="1:245" x14ac:dyDescent="0.15">
      <c r="A7" s="34" t="s">
        <v>1491</v>
      </c>
      <c r="B7" s="34" t="s">
        <v>1492</v>
      </c>
      <c r="C7" s="34" t="s">
        <v>1980</v>
      </c>
      <c r="D7" s="34" t="s">
        <v>593</v>
      </c>
      <c r="E7" s="34" t="s">
        <v>595</v>
      </c>
      <c r="F7" s="73">
        <v>1231.015188737</v>
      </c>
      <c r="G7" s="55">
        <v>1557.597872114</v>
      </c>
      <c r="H7" s="78">
        <f t="shared" ref="H7:H70" si="0">IF(ISERROR(F7/G7-1),"",((F7/G7-1)))</f>
        <v>-0.2096707303109987</v>
      </c>
      <c r="I7" s="84">
        <f t="shared" ref="I7:I70" si="1">F7/$F$804</f>
        <v>9.924407727634052E-2</v>
      </c>
      <c r="J7" s="107">
        <v>4621.5113707399996</v>
      </c>
      <c r="K7" s="107">
        <v>4.0118</v>
      </c>
      <c r="N7" s="33"/>
      <c r="IK7" s="32"/>
    </row>
    <row r="8" spans="1:245" x14ac:dyDescent="0.15">
      <c r="A8" s="34" t="s">
        <v>2079</v>
      </c>
      <c r="B8" s="34" t="s">
        <v>1501</v>
      </c>
      <c r="C8" s="34" t="s">
        <v>1980</v>
      </c>
      <c r="D8" s="34" t="s">
        <v>593</v>
      </c>
      <c r="E8" s="34" t="s">
        <v>596</v>
      </c>
      <c r="F8" s="73">
        <v>927.85866658400005</v>
      </c>
      <c r="G8" s="55">
        <v>759.37381484699995</v>
      </c>
      <c r="H8" s="78">
        <f t="shared" si="0"/>
        <v>0.22187340206212758</v>
      </c>
      <c r="I8" s="84">
        <f t="shared" si="1"/>
        <v>7.4803688898803788E-2</v>
      </c>
      <c r="J8" s="107">
        <v>4090.0064415700003</v>
      </c>
      <c r="K8" s="107">
        <v>6.7548000000000004</v>
      </c>
      <c r="N8" s="33"/>
      <c r="IK8" s="32"/>
    </row>
    <row r="9" spans="1:245" x14ac:dyDescent="0.15">
      <c r="A9" s="34" t="s">
        <v>348</v>
      </c>
      <c r="B9" s="34" t="s">
        <v>349</v>
      </c>
      <c r="C9" s="34" t="s">
        <v>1976</v>
      </c>
      <c r="D9" s="34" t="s">
        <v>592</v>
      </c>
      <c r="E9" s="34" t="s">
        <v>595</v>
      </c>
      <c r="F9" s="73">
        <v>791.68415287899995</v>
      </c>
      <c r="G9" s="55">
        <v>785.11850063100007</v>
      </c>
      <c r="H9" s="78">
        <f t="shared" si="0"/>
        <v>8.3626258236471074E-3</v>
      </c>
      <c r="I9" s="84">
        <f t="shared" si="1"/>
        <v>6.3825340227839963E-2</v>
      </c>
      <c r="J9" s="107">
        <v>3218.3754743200002</v>
      </c>
      <c r="K9" s="107">
        <v>4.1029499999999999</v>
      </c>
      <c r="N9" s="33"/>
      <c r="IK9" s="32"/>
    </row>
    <row r="10" spans="1:245" x14ac:dyDescent="0.15">
      <c r="A10" s="34" t="s">
        <v>1330</v>
      </c>
      <c r="B10" s="34" t="s">
        <v>1331</v>
      </c>
      <c r="C10" s="34" t="s">
        <v>1980</v>
      </c>
      <c r="D10" s="34" t="s">
        <v>593</v>
      </c>
      <c r="E10" s="34" t="s">
        <v>596</v>
      </c>
      <c r="F10" s="73">
        <v>341.27746742199997</v>
      </c>
      <c r="G10" s="55">
        <v>466.75198779900001</v>
      </c>
      <c r="H10" s="78">
        <f t="shared" si="0"/>
        <v>-0.26882482272584085</v>
      </c>
      <c r="I10" s="84">
        <f t="shared" si="1"/>
        <v>2.7513687612784485E-2</v>
      </c>
      <c r="J10" s="107">
        <v>6791.9491008140003</v>
      </c>
      <c r="K10" s="107">
        <v>8.7627000000000006</v>
      </c>
      <c r="N10" s="33"/>
    </row>
    <row r="11" spans="1:245" x14ac:dyDescent="0.15">
      <c r="A11" s="34" t="s">
        <v>914</v>
      </c>
      <c r="B11" s="34" t="s">
        <v>915</v>
      </c>
      <c r="C11" s="34" t="s">
        <v>1976</v>
      </c>
      <c r="D11" s="34" t="s">
        <v>592</v>
      </c>
      <c r="E11" s="34" t="s">
        <v>595</v>
      </c>
      <c r="F11" s="73">
        <v>293.17405712099998</v>
      </c>
      <c r="G11" s="55">
        <v>392.415317985</v>
      </c>
      <c r="H11" s="78">
        <f t="shared" si="0"/>
        <v>-0.25289853967370735</v>
      </c>
      <c r="I11" s="84">
        <f t="shared" si="1"/>
        <v>2.3635605024651694E-2</v>
      </c>
      <c r="J11" s="107">
        <v>428.52080248999999</v>
      </c>
      <c r="K11" s="107">
        <v>6.08725</v>
      </c>
      <c r="N11" s="33"/>
    </row>
    <row r="12" spans="1:245" x14ac:dyDescent="0.15">
      <c r="A12" s="34" t="s">
        <v>1582</v>
      </c>
      <c r="B12" s="34" t="s">
        <v>383</v>
      </c>
      <c r="C12" s="34" t="s">
        <v>1976</v>
      </c>
      <c r="D12" s="34" t="s">
        <v>592</v>
      </c>
      <c r="E12" s="34" t="s">
        <v>595</v>
      </c>
      <c r="F12" s="73">
        <v>277.33630131400002</v>
      </c>
      <c r="G12" s="55">
        <v>207.020084986</v>
      </c>
      <c r="H12" s="78">
        <f t="shared" si="0"/>
        <v>0.33965890958239742</v>
      </c>
      <c r="I12" s="84">
        <f t="shared" si="1"/>
        <v>2.2358769876251652E-2</v>
      </c>
      <c r="J12" s="107">
        <v>1144.44597101</v>
      </c>
      <c r="K12" s="107">
        <v>0.32679999999999998</v>
      </c>
    </row>
    <row r="13" spans="1:245" x14ac:dyDescent="0.15">
      <c r="A13" s="34" t="s">
        <v>500</v>
      </c>
      <c r="B13" s="34" t="s">
        <v>501</v>
      </c>
      <c r="C13" s="34" t="s">
        <v>1976</v>
      </c>
      <c r="D13" s="34" t="s">
        <v>592</v>
      </c>
      <c r="E13" s="34" t="s">
        <v>595</v>
      </c>
      <c r="F13" s="73">
        <v>267.64156330500003</v>
      </c>
      <c r="G13" s="55">
        <v>309.824907618</v>
      </c>
      <c r="H13" s="78">
        <f t="shared" si="0"/>
        <v>-0.13615220492540292</v>
      </c>
      <c r="I13" s="84">
        <f t="shared" si="1"/>
        <v>2.1577182990125402E-2</v>
      </c>
      <c r="J13" s="107">
        <v>3688.3406933693345</v>
      </c>
      <c r="K13" s="107">
        <v>20.5242</v>
      </c>
    </row>
    <row r="14" spans="1:245" x14ac:dyDescent="0.15">
      <c r="A14" s="34" t="s">
        <v>2020</v>
      </c>
      <c r="B14" s="34" t="s">
        <v>352</v>
      </c>
      <c r="C14" s="34" t="s">
        <v>1976</v>
      </c>
      <c r="D14" s="34" t="s">
        <v>592</v>
      </c>
      <c r="E14" s="34" t="s">
        <v>596</v>
      </c>
      <c r="F14" s="73">
        <v>254.48354384000001</v>
      </c>
      <c r="G14" s="55">
        <v>253.66922578</v>
      </c>
      <c r="H14" s="78">
        <f t="shared" si="0"/>
        <v>3.2101570756013498E-3</v>
      </c>
      <c r="I14" s="84">
        <f t="shared" si="1"/>
        <v>2.0516387386191513E-2</v>
      </c>
      <c r="J14" s="107">
        <v>1518.74449506</v>
      </c>
      <c r="K14" s="107">
        <v>7.1143999999999998</v>
      </c>
    </row>
    <row r="15" spans="1:245" x14ac:dyDescent="0.15">
      <c r="A15" s="34" t="s">
        <v>2033</v>
      </c>
      <c r="B15" s="34" t="s">
        <v>1500</v>
      </c>
      <c r="C15" s="34" t="s">
        <v>1980</v>
      </c>
      <c r="D15" s="34" t="s">
        <v>593</v>
      </c>
      <c r="E15" s="34" t="s">
        <v>596</v>
      </c>
      <c r="F15" s="73">
        <v>249.01492928799999</v>
      </c>
      <c r="G15" s="55">
        <v>233.55305703099998</v>
      </c>
      <c r="H15" s="78">
        <f t="shared" si="0"/>
        <v>6.6202825403170573E-2</v>
      </c>
      <c r="I15" s="84">
        <f t="shared" si="1"/>
        <v>2.0075509312420515E-2</v>
      </c>
      <c r="J15" s="107">
        <v>3210.4268499999998</v>
      </c>
      <c r="K15" s="107">
        <v>7.3045999999999998</v>
      </c>
    </row>
    <row r="16" spans="1:245" x14ac:dyDescent="0.15">
      <c r="A16" s="34" t="s">
        <v>508</v>
      </c>
      <c r="B16" s="34" t="s">
        <v>509</v>
      </c>
      <c r="C16" s="34" t="s">
        <v>1981</v>
      </c>
      <c r="D16" s="34" t="s">
        <v>592</v>
      </c>
      <c r="E16" s="34" t="s">
        <v>595</v>
      </c>
      <c r="F16" s="73">
        <v>245.50558458899999</v>
      </c>
      <c r="G16" s="55">
        <v>319.84350424600001</v>
      </c>
      <c r="H16" s="78">
        <f t="shared" si="0"/>
        <v>-0.23241966358592914</v>
      </c>
      <c r="I16" s="84">
        <f t="shared" si="1"/>
        <v>1.9792586989703927E-2</v>
      </c>
      <c r="J16" s="107">
        <v>304.79335363000001</v>
      </c>
      <c r="K16" s="107">
        <v>9.8252000000000006</v>
      </c>
    </row>
    <row r="17" spans="1:11" x14ac:dyDescent="0.15">
      <c r="A17" s="34" t="s">
        <v>1054</v>
      </c>
      <c r="B17" s="34" t="s">
        <v>1055</v>
      </c>
      <c r="C17" s="34" t="s">
        <v>1974</v>
      </c>
      <c r="D17" s="34" t="s">
        <v>592</v>
      </c>
      <c r="E17" s="34" t="s">
        <v>595</v>
      </c>
      <c r="F17" s="73">
        <v>228.74694353699999</v>
      </c>
      <c r="G17" s="55">
        <v>600.4847000420001</v>
      </c>
      <c r="H17" s="78">
        <f t="shared" si="0"/>
        <v>-0.61906282787721223</v>
      </c>
      <c r="I17" s="84">
        <f t="shared" si="1"/>
        <v>1.844151034757285E-2</v>
      </c>
      <c r="J17" s="107">
        <v>625.35183066999991</v>
      </c>
      <c r="K17" s="107">
        <v>5.4215</v>
      </c>
    </row>
    <row r="18" spans="1:11" x14ac:dyDescent="0.15">
      <c r="A18" s="34" t="s">
        <v>71</v>
      </c>
      <c r="B18" s="34" t="s">
        <v>72</v>
      </c>
      <c r="C18" s="34" t="s">
        <v>1980</v>
      </c>
      <c r="D18" s="34" t="s">
        <v>593</v>
      </c>
      <c r="E18" s="34" t="s">
        <v>595</v>
      </c>
      <c r="F18" s="73">
        <v>215.22380490099999</v>
      </c>
      <c r="G18" s="55">
        <v>224.452777107</v>
      </c>
      <c r="H18" s="78">
        <f t="shared" si="0"/>
        <v>-4.1117656573259609E-2</v>
      </c>
      <c r="I18" s="84">
        <f t="shared" si="1"/>
        <v>1.7351278944996239E-2</v>
      </c>
      <c r="J18" s="107">
        <v>1160.4290344000001</v>
      </c>
      <c r="K18" s="107">
        <v>14.11565</v>
      </c>
    </row>
    <row r="19" spans="1:11" x14ac:dyDescent="0.15">
      <c r="A19" s="34" t="s">
        <v>935</v>
      </c>
      <c r="B19" s="34" t="s">
        <v>936</v>
      </c>
      <c r="C19" s="34" t="s">
        <v>1978</v>
      </c>
      <c r="D19" s="34" t="s">
        <v>593</v>
      </c>
      <c r="E19" s="34" t="s">
        <v>595</v>
      </c>
      <c r="F19" s="73">
        <v>171.733891046</v>
      </c>
      <c r="G19" s="55">
        <v>278.63202976700001</v>
      </c>
      <c r="H19" s="78">
        <f t="shared" si="0"/>
        <v>-0.38365344720200067</v>
      </c>
      <c r="I19" s="84">
        <f t="shared" si="1"/>
        <v>1.3845135064029773E-2</v>
      </c>
      <c r="J19" s="107">
        <v>812.84864930999993</v>
      </c>
      <c r="K19" s="107">
        <v>5.6898</v>
      </c>
    </row>
    <row r="20" spans="1:11" x14ac:dyDescent="0.15">
      <c r="A20" s="34" t="s">
        <v>1363</v>
      </c>
      <c r="B20" s="34" t="s">
        <v>1364</v>
      </c>
      <c r="C20" s="34" t="s">
        <v>1981</v>
      </c>
      <c r="D20" s="34" t="s">
        <v>592</v>
      </c>
      <c r="E20" s="34" t="s">
        <v>595</v>
      </c>
      <c r="F20" s="73">
        <v>138.832715853</v>
      </c>
      <c r="G20" s="55">
        <v>235.054073706</v>
      </c>
      <c r="H20" s="78">
        <f t="shared" si="0"/>
        <v>-0.40935839288346632</v>
      </c>
      <c r="I20" s="84">
        <f t="shared" si="1"/>
        <v>1.119265213513383E-2</v>
      </c>
      <c r="J20" s="107">
        <v>897.6226597000001</v>
      </c>
      <c r="K20" s="107">
        <v>6.5544500000000001</v>
      </c>
    </row>
    <row r="21" spans="1:11" x14ac:dyDescent="0.15">
      <c r="A21" s="34" t="s">
        <v>76</v>
      </c>
      <c r="B21" s="34" t="s">
        <v>77</v>
      </c>
      <c r="C21" s="34" t="s">
        <v>1980</v>
      </c>
      <c r="D21" s="34" t="s">
        <v>593</v>
      </c>
      <c r="E21" s="34" t="s">
        <v>596</v>
      </c>
      <c r="F21" s="73">
        <v>138.255340518</v>
      </c>
      <c r="G21" s="55">
        <v>157.14393967699999</v>
      </c>
      <c r="H21" s="78">
        <f t="shared" si="0"/>
        <v>-0.12019934843064506</v>
      </c>
      <c r="I21" s="84">
        <f t="shared" si="1"/>
        <v>1.1146104307870233E-2</v>
      </c>
      <c r="J21" s="107">
        <v>4705.1054580800001</v>
      </c>
      <c r="K21" s="107">
        <v>20.45045</v>
      </c>
    </row>
    <row r="22" spans="1:11" x14ac:dyDescent="0.15">
      <c r="A22" s="34" t="s">
        <v>41</v>
      </c>
      <c r="B22" s="34" t="s">
        <v>545</v>
      </c>
      <c r="C22" s="34" t="s">
        <v>1995</v>
      </c>
      <c r="D22" s="34" t="s">
        <v>593</v>
      </c>
      <c r="E22" s="34" t="s">
        <v>595</v>
      </c>
      <c r="F22" s="73">
        <v>130.32223959999999</v>
      </c>
      <c r="G22" s="55">
        <v>225.47325375999998</v>
      </c>
      <c r="H22" s="78">
        <f t="shared" si="0"/>
        <v>-0.42200577041071752</v>
      </c>
      <c r="I22" s="84">
        <f t="shared" si="1"/>
        <v>1.0506540078484266E-2</v>
      </c>
      <c r="J22" s="107">
        <v>134.23061729</v>
      </c>
      <c r="K22" s="107">
        <v>8.2216000000000005</v>
      </c>
    </row>
    <row r="23" spans="1:11" x14ac:dyDescent="0.15">
      <c r="A23" s="34" t="s">
        <v>2022</v>
      </c>
      <c r="B23" s="34" t="s">
        <v>353</v>
      </c>
      <c r="C23" s="34" t="s">
        <v>1976</v>
      </c>
      <c r="D23" s="34" t="s">
        <v>592</v>
      </c>
      <c r="E23" s="34" t="s">
        <v>595</v>
      </c>
      <c r="F23" s="73">
        <v>117.43418638999999</v>
      </c>
      <c r="G23" s="55">
        <v>150.21743595699999</v>
      </c>
      <c r="H23" s="78">
        <f t="shared" si="0"/>
        <v>-0.21823864425687745</v>
      </c>
      <c r="I23" s="84">
        <f t="shared" si="1"/>
        <v>9.4675090734914497E-3</v>
      </c>
      <c r="J23" s="107">
        <v>270.20456645000002</v>
      </c>
      <c r="K23" s="107">
        <v>7.8452999999999999</v>
      </c>
    </row>
    <row r="24" spans="1:11" x14ac:dyDescent="0.15">
      <c r="A24" s="34" t="s">
        <v>1297</v>
      </c>
      <c r="B24" s="34" t="s">
        <v>510</v>
      </c>
      <c r="C24" s="34" t="s">
        <v>1981</v>
      </c>
      <c r="D24" s="34" t="s">
        <v>592</v>
      </c>
      <c r="E24" s="34" t="s">
        <v>596</v>
      </c>
      <c r="F24" s="73">
        <v>107.717105105</v>
      </c>
      <c r="G24" s="55">
        <v>72.430519783999998</v>
      </c>
      <c r="H24" s="78">
        <f t="shared" si="0"/>
        <v>0.48717840802786649</v>
      </c>
      <c r="I24" s="84">
        <f t="shared" si="1"/>
        <v>8.6841208791195827E-3</v>
      </c>
      <c r="J24" s="107">
        <v>158.04211823</v>
      </c>
      <c r="K24" s="107">
        <v>15.140700000000001</v>
      </c>
    </row>
    <row r="25" spans="1:11" x14ac:dyDescent="0.15">
      <c r="A25" s="34" t="s">
        <v>2067</v>
      </c>
      <c r="B25" s="34" t="s">
        <v>2068</v>
      </c>
      <c r="C25" s="34" t="s">
        <v>1980</v>
      </c>
      <c r="D25" s="34" t="s">
        <v>593</v>
      </c>
      <c r="E25" s="34" t="s">
        <v>596</v>
      </c>
      <c r="F25" s="73">
        <v>105.003922397</v>
      </c>
      <c r="G25" s="55">
        <v>59.015396156999998</v>
      </c>
      <c r="H25" s="78">
        <f t="shared" si="0"/>
        <v>0.77926319629636431</v>
      </c>
      <c r="I25" s="84">
        <f t="shared" si="1"/>
        <v>8.4653848986043067E-3</v>
      </c>
      <c r="J25" s="107">
        <v>1424.73997525</v>
      </c>
      <c r="K25" s="107">
        <v>5.0433500000000002</v>
      </c>
    </row>
    <row r="26" spans="1:11" x14ac:dyDescent="0.15">
      <c r="A26" s="34" t="s">
        <v>2104</v>
      </c>
      <c r="B26" s="34" t="s">
        <v>1518</v>
      </c>
      <c r="C26" s="34" t="s">
        <v>1980</v>
      </c>
      <c r="D26" s="34" t="s">
        <v>593</v>
      </c>
      <c r="E26" s="34" t="s">
        <v>596</v>
      </c>
      <c r="F26" s="73">
        <v>99.805707761000008</v>
      </c>
      <c r="G26" s="55">
        <v>75.194049776999989</v>
      </c>
      <c r="H26" s="78">
        <f t="shared" si="0"/>
        <v>0.32730858434929133</v>
      </c>
      <c r="I26" s="84">
        <f t="shared" si="1"/>
        <v>8.0463063853948285E-3</v>
      </c>
      <c r="J26" s="107">
        <v>1369.94328821</v>
      </c>
      <c r="K26" s="107">
        <v>16.121449999999999</v>
      </c>
    </row>
    <row r="27" spans="1:11" x14ac:dyDescent="0.15">
      <c r="A27" s="34" t="s">
        <v>494</v>
      </c>
      <c r="B27" s="34" t="s">
        <v>495</v>
      </c>
      <c r="C27" s="34" t="s">
        <v>1976</v>
      </c>
      <c r="D27" s="34" t="s">
        <v>592</v>
      </c>
      <c r="E27" s="34" t="s">
        <v>595</v>
      </c>
      <c r="F27" s="73">
        <v>99.303022232999993</v>
      </c>
      <c r="G27" s="55">
        <v>77.934772887999998</v>
      </c>
      <c r="H27" s="78">
        <f t="shared" si="0"/>
        <v>0.27418119734188862</v>
      </c>
      <c r="I27" s="84">
        <f t="shared" si="1"/>
        <v>8.0057800280899146E-3</v>
      </c>
      <c r="J27" s="107">
        <v>752.78903565829933</v>
      </c>
      <c r="K27" s="107">
        <v>26.219149999999999</v>
      </c>
    </row>
    <row r="28" spans="1:11" x14ac:dyDescent="0.15">
      <c r="A28" s="34" t="s">
        <v>2085</v>
      </c>
      <c r="B28" s="34" t="s">
        <v>1521</v>
      </c>
      <c r="C28" s="34" t="s">
        <v>1980</v>
      </c>
      <c r="D28" s="34" t="s">
        <v>593</v>
      </c>
      <c r="E28" s="34" t="s">
        <v>596</v>
      </c>
      <c r="F28" s="73">
        <v>94.006837013999998</v>
      </c>
      <c r="G28" s="55">
        <v>89.71380837000001</v>
      </c>
      <c r="H28" s="78">
        <f t="shared" si="0"/>
        <v>4.7852484717788135E-2</v>
      </c>
      <c r="I28" s="84">
        <f t="shared" si="1"/>
        <v>7.5788031557058148E-3</v>
      </c>
      <c r="J28" s="107">
        <v>319.32759654</v>
      </c>
      <c r="K28" s="107">
        <v>20.585899999999999</v>
      </c>
    </row>
    <row r="29" spans="1:11" x14ac:dyDescent="0.15">
      <c r="A29" s="34" t="s">
        <v>902</v>
      </c>
      <c r="B29" s="34" t="s">
        <v>903</v>
      </c>
      <c r="C29" s="34" t="s">
        <v>1976</v>
      </c>
      <c r="D29" s="34" t="s">
        <v>592</v>
      </c>
      <c r="E29" s="34" t="s">
        <v>595</v>
      </c>
      <c r="F29" s="73">
        <v>93.857126425999994</v>
      </c>
      <c r="G29" s="55">
        <v>123.021360633</v>
      </c>
      <c r="H29" s="78">
        <f t="shared" si="0"/>
        <v>-0.23706642535033717</v>
      </c>
      <c r="I29" s="84">
        <f t="shared" si="1"/>
        <v>7.5667335327633039E-3</v>
      </c>
      <c r="J29" s="107">
        <v>1914.0301969835652</v>
      </c>
      <c r="K29" s="107">
        <v>15.11375</v>
      </c>
    </row>
    <row r="30" spans="1:11" x14ac:dyDescent="0.15">
      <c r="A30" s="34" t="s">
        <v>2073</v>
      </c>
      <c r="B30" s="34" t="s">
        <v>2074</v>
      </c>
      <c r="C30" s="34" t="s">
        <v>1980</v>
      </c>
      <c r="D30" s="34" t="s">
        <v>593</v>
      </c>
      <c r="E30" s="34" t="s">
        <v>596</v>
      </c>
      <c r="F30" s="73">
        <v>93.452546994000002</v>
      </c>
      <c r="G30" s="55">
        <v>117.09968017</v>
      </c>
      <c r="H30" s="78">
        <f t="shared" si="0"/>
        <v>-0.20194020292515025</v>
      </c>
      <c r="I30" s="84">
        <f t="shared" si="1"/>
        <v>7.5341164596506478E-3</v>
      </c>
      <c r="J30" s="107">
        <v>677.24614797000004</v>
      </c>
      <c r="K30" s="107">
        <v>4.4355500000000001</v>
      </c>
    </row>
    <row r="31" spans="1:11" x14ac:dyDescent="0.15">
      <c r="A31" s="34" t="s">
        <v>808</v>
      </c>
      <c r="B31" s="34" t="s">
        <v>809</v>
      </c>
      <c r="C31" s="34" t="s">
        <v>1976</v>
      </c>
      <c r="D31" s="34" t="s">
        <v>592</v>
      </c>
      <c r="E31" s="34" t="s">
        <v>595</v>
      </c>
      <c r="F31" s="73">
        <v>86.682477472000002</v>
      </c>
      <c r="G31" s="55">
        <v>31.022859603999997</v>
      </c>
      <c r="H31" s="78">
        <f t="shared" si="0"/>
        <v>1.7941485271984217</v>
      </c>
      <c r="I31" s="84">
        <f t="shared" si="1"/>
        <v>6.9883154744516656E-3</v>
      </c>
      <c r="J31" s="107">
        <v>1038.5277052374977</v>
      </c>
      <c r="K31" s="107">
        <v>14.8301</v>
      </c>
    </row>
    <row r="32" spans="1:11" x14ac:dyDescent="0.15">
      <c r="A32" s="34" t="s">
        <v>1279</v>
      </c>
      <c r="B32" s="34" t="s">
        <v>1437</v>
      </c>
      <c r="C32" s="34" t="s">
        <v>1981</v>
      </c>
      <c r="D32" s="34" t="s">
        <v>592</v>
      </c>
      <c r="E32" s="34" t="s">
        <v>596</v>
      </c>
      <c r="F32" s="73">
        <v>85.403434099000009</v>
      </c>
      <c r="G32" s="55">
        <v>72.876576333000003</v>
      </c>
      <c r="H32" s="78">
        <f t="shared" si="0"/>
        <v>0.17189141417346732</v>
      </c>
      <c r="I32" s="84">
        <f t="shared" si="1"/>
        <v>6.8851993792879351E-3</v>
      </c>
      <c r="J32" s="107">
        <v>305.20060455000004</v>
      </c>
      <c r="K32" s="107">
        <v>13.5922</v>
      </c>
    </row>
    <row r="33" spans="1:11" x14ac:dyDescent="0.15">
      <c r="A33" s="34" t="s">
        <v>2023</v>
      </c>
      <c r="B33" s="34" t="s">
        <v>1053</v>
      </c>
      <c r="C33" s="34" t="s">
        <v>1976</v>
      </c>
      <c r="D33" s="34" t="s">
        <v>592</v>
      </c>
      <c r="E33" s="34" t="s">
        <v>595</v>
      </c>
      <c r="F33" s="73">
        <v>79.248374389999995</v>
      </c>
      <c r="G33" s="55">
        <v>113.36239087999999</v>
      </c>
      <c r="H33" s="78">
        <f t="shared" si="0"/>
        <v>-0.30092887266387547</v>
      </c>
      <c r="I33" s="84">
        <f t="shared" si="1"/>
        <v>6.3889803017416922E-3</v>
      </c>
      <c r="J33" s="107">
        <v>790.59375484999998</v>
      </c>
      <c r="K33" s="107">
        <v>11.322800000000001</v>
      </c>
    </row>
    <row r="34" spans="1:11" x14ac:dyDescent="0.15">
      <c r="A34" s="34" t="s">
        <v>2065</v>
      </c>
      <c r="B34" s="34" t="s">
        <v>2066</v>
      </c>
      <c r="C34" s="34" t="s">
        <v>1980</v>
      </c>
      <c r="D34" s="34" t="s">
        <v>593</v>
      </c>
      <c r="E34" s="34" t="s">
        <v>596</v>
      </c>
      <c r="F34" s="73">
        <v>77.006733882999995</v>
      </c>
      <c r="G34" s="55">
        <v>120.187326183</v>
      </c>
      <c r="H34" s="78">
        <f t="shared" si="0"/>
        <v>-0.35927741860445617</v>
      </c>
      <c r="I34" s="84">
        <f t="shared" si="1"/>
        <v>6.208259912799349E-3</v>
      </c>
      <c r="J34" s="107">
        <v>722.84199573000001</v>
      </c>
      <c r="K34" s="107">
        <v>4.5866499999999997</v>
      </c>
    </row>
    <row r="35" spans="1:11" x14ac:dyDescent="0.15">
      <c r="A35" s="34" t="s">
        <v>16</v>
      </c>
      <c r="B35" s="34" t="s">
        <v>937</v>
      </c>
      <c r="C35" s="34" t="s">
        <v>1978</v>
      </c>
      <c r="D35" s="34" t="s">
        <v>593</v>
      </c>
      <c r="E35" s="34" t="s">
        <v>596</v>
      </c>
      <c r="F35" s="73">
        <v>76.084908017000004</v>
      </c>
      <c r="G35" s="55">
        <v>50.32577715</v>
      </c>
      <c r="H35" s="78">
        <f t="shared" si="0"/>
        <v>0.5118476519542432</v>
      </c>
      <c r="I35" s="84">
        <f t="shared" si="1"/>
        <v>6.1339425864839073E-3</v>
      </c>
      <c r="J35" s="107">
        <v>1242.2473310799999</v>
      </c>
      <c r="K35" s="107">
        <v>12.566750000000001</v>
      </c>
    </row>
    <row r="36" spans="1:11" x14ac:dyDescent="0.15">
      <c r="A36" s="34" t="s">
        <v>1583</v>
      </c>
      <c r="B36" s="34" t="s">
        <v>1329</v>
      </c>
      <c r="C36" s="34" t="s">
        <v>1980</v>
      </c>
      <c r="D36" s="34" t="s">
        <v>593</v>
      </c>
      <c r="E36" s="34" t="s">
        <v>596</v>
      </c>
      <c r="F36" s="73">
        <v>72.499971359</v>
      </c>
      <c r="G36" s="55">
        <v>76.330085435000001</v>
      </c>
      <c r="H36" s="78">
        <f t="shared" si="0"/>
        <v>-5.0178301965371097E-2</v>
      </c>
      <c r="I36" s="84">
        <f t="shared" si="1"/>
        <v>5.8449260625835272E-3</v>
      </c>
      <c r="J36" s="107">
        <v>377.52314075970003</v>
      </c>
      <c r="K36" s="107">
        <v>17.366250000000001</v>
      </c>
    </row>
    <row r="37" spans="1:11" x14ac:dyDescent="0.15">
      <c r="A37" s="34" t="s">
        <v>2081</v>
      </c>
      <c r="B37" s="34" t="s">
        <v>1502</v>
      </c>
      <c r="C37" s="34" t="s">
        <v>1980</v>
      </c>
      <c r="D37" s="34" t="s">
        <v>593</v>
      </c>
      <c r="E37" s="34" t="s">
        <v>596</v>
      </c>
      <c r="F37" s="73">
        <v>69.223051246000011</v>
      </c>
      <c r="G37" s="55">
        <v>100.68315209299999</v>
      </c>
      <c r="H37" s="78">
        <f t="shared" si="0"/>
        <v>-0.31246638780181024</v>
      </c>
      <c r="I37" s="84">
        <f t="shared" si="1"/>
        <v>5.5807417406527554E-3</v>
      </c>
      <c r="J37" s="107">
        <v>254.24802319</v>
      </c>
      <c r="K37" s="107">
        <v>18.6755</v>
      </c>
    </row>
    <row r="38" spans="1:11" x14ac:dyDescent="0.15">
      <c r="A38" s="34" t="s">
        <v>2071</v>
      </c>
      <c r="B38" s="34" t="s">
        <v>2072</v>
      </c>
      <c r="C38" s="34" t="s">
        <v>1980</v>
      </c>
      <c r="D38" s="34" t="s">
        <v>593</v>
      </c>
      <c r="E38" s="34" t="s">
        <v>596</v>
      </c>
      <c r="F38" s="73">
        <v>68.596983518999991</v>
      </c>
      <c r="G38" s="55">
        <v>66.783520652000007</v>
      </c>
      <c r="H38" s="78">
        <f t="shared" si="0"/>
        <v>2.7154346600708479E-2</v>
      </c>
      <c r="I38" s="84">
        <f t="shared" si="1"/>
        <v>5.5302683472721577E-3</v>
      </c>
      <c r="J38" s="107">
        <v>714.99642836999999</v>
      </c>
      <c r="K38" s="107">
        <v>4.3442499999999997</v>
      </c>
    </row>
    <row r="39" spans="1:11" x14ac:dyDescent="0.15">
      <c r="A39" s="34" t="s">
        <v>2025</v>
      </c>
      <c r="B39" s="34" t="s">
        <v>787</v>
      </c>
      <c r="C39" s="34" t="s">
        <v>1975</v>
      </c>
      <c r="D39" s="34" t="s">
        <v>592</v>
      </c>
      <c r="E39" s="34" t="s">
        <v>595</v>
      </c>
      <c r="F39" s="73">
        <v>64.405831300000003</v>
      </c>
      <c r="G39" s="55">
        <v>61.509026169999999</v>
      </c>
      <c r="H39" s="78">
        <f t="shared" si="0"/>
        <v>4.7095610357961837E-2</v>
      </c>
      <c r="I39" s="84">
        <f t="shared" si="1"/>
        <v>5.1923789056917535E-3</v>
      </c>
      <c r="J39" s="107">
        <v>647.39771700999995</v>
      </c>
      <c r="K39" s="107">
        <v>13.15615</v>
      </c>
    </row>
    <row r="40" spans="1:11" x14ac:dyDescent="0.15">
      <c r="A40" s="34" t="s">
        <v>900</v>
      </c>
      <c r="B40" s="34" t="s">
        <v>901</v>
      </c>
      <c r="C40" s="34" t="s">
        <v>1976</v>
      </c>
      <c r="D40" s="34" t="s">
        <v>592</v>
      </c>
      <c r="E40" s="34" t="s">
        <v>595</v>
      </c>
      <c r="F40" s="73">
        <v>63.787979661000001</v>
      </c>
      <c r="G40" s="55">
        <v>79.275947261999988</v>
      </c>
      <c r="H40" s="78">
        <f t="shared" si="0"/>
        <v>-0.19536780241570151</v>
      </c>
      <c r="I40" s="84">
        <f t="shared" si="1"/>
        <v>5.1425678908746733E-3</v>
      </c>
      <c r="J40" s="107">
        <v>1719.0518662156376</v>
      </c>
      <c r="K40" s="107">
        <v>12.203950000000001</v>
      </c>
    </row>
    <row r="41" spans="1:11" x14ac:dyDescent="0.15">
      <c r="A41" s="34" t="s">
        <v>1210</v>
      </c>
      <c r="B41" s="34" t="s">
        <v>357</v>
      </c>
      <c r="C41" s="34" t="s">
        <v>1976</v>
      </c>
      <c r="D41" s="34" t="s">
        <v>592</v>
      </c>
      <c r="E41" s="34" t="s">
        <v>595</v>
      </c>
      <c r="F41" s="73">
        <v>63.180390048</v>
      </c>
      <c r="G41" s="55">
        <v>79.661068192000002</v>
      </c>
      <c r="H41" s="78">
        <f t="shared" si="0"/>
        <v>-0.20688497553507679</v>
      </c>
      <c r="I41" s="84">
        <f t="shared" si="1"/>
        <v>5.0935841975323186E-3</v>
      </c>
      <c r="J41" s="107">
        <v>147.82446158000002</v>
      </c>
      <c r="K41" s="107">
        <v>13.299099999999999</v>
      </c>
    </row>
    <row r="42" spans="1:11" x14ac:dyDescent="0.15">
      <c r="A42" s="34" t="s">
        <v>1231</v>
      </c>
      <c r="B42" s="34" t="s">
        <v>634</v>
      </c>
      <c r="C42" s="34" t="s">
        <v>1975</v>
      </c>
      <c r="D42" s="34" t="s">
        <v>592</v>
      </c>
      <c r="E42" s="34" t="s">
        <v>595</v>
      </c>
      <c r="F42" s="73">
        <v>60.596103599999999</v>
      </c>
      <c r="G42" s="55">
        <v>21.97882062</v>
      </c>
      <c r="H42" s="78">
        <f t="shared" si="0"/>
        <v>1.7570225285363832</v>
      </c>
      <c r="I42" s="84">
        <f t="shared" si="1"/>
        <v>4.8852397950455784E-3</v>
      </c>
      <c r="J42" s="107">
        <v>203.23352958000001</v>
      </c>
      <c r="K42" s="107">
        <v>13.36665</v>
      </c>
    </row>
    <row r="43" spans="1:11" x14ac:dyDescent="0.15">
      <c r="A43" s="34" t="s">
        <v>1208</v>
      </c>
      <c r="B43" s="34" t="s">
        <v>355</v>
      </c>
      <c r="C43" s="34" t="s">
        <v>1976</v>
      </c>
      <c r="D43" s="34" t="s">
        <v>592</v>
      </c>
      <c r="E43" s="34" t="s">
        <v>595</v>
      </c>
      <c r="F43" s="73">
        <v>60.041703060000003</v>
      </c>
      <c r="G43" s="55">
        <v>65.485665823999994</v>
      </c>
      <c r="H43" s="78">
        <f t="shared" si="0"/>
        <v>-8.3132128161164998E-2</v>
      </c>
      <c r="I43" s="84">
        <f t="shared" si="1"/>
        <v>4.840544188900983E-3</v>
      </c>
      <c r="J43" s="107">
        <v>364.00907849999999</v>
      </c>
      <c r="K43" s="107">
        <v>14.19605</v>
      </c>
    </row>
    <row r="44" spans="1:11" x14ac:dyDescent="0.15">
      <c r="A44" s="34" t="s">
        <v>350</v>
      </c>
      <c r="B44" s="34" t="s">
        <v>351</v>
      </c>
      <c r="C44" s="34" t="s">
        <v>1976</v>
      </c>
      <c r="D44" s="34" t="s">
        <v>592</v>
      </c>
      <c r="E44" s="34" t="s">
        <v>595</v>
      </c>
      <c r="F44" s="73">
        <v>59.381595366999996</v>
      </c>
      <c r="G44" s="55">
        <v>67.463874691000001</v>
      </c>
      <c r="H44" s="78">
        <f t="shared" si="0"/>
        <v>-0.11980158805017793</v>
      </c>
      <c r="I44" s="84">
        <f t="shared" si="1"/>
        <v>4.7873265036163567E-3</v>
      </c>
      <c r="J44" s="107">
        <v>1062.7323933999999</v>
      </c>
      <c r="K44" s="107">
        <v>32.9893</v>
      </c>
    </row>
    <row r="45" spans="1:11" x14ac:dyDescent="0.15">
      <c r="A45" s="34" t="s">
        <v>1584</v>
      </c>
      <c r="B45" s="34" t="s">
        <v>257</v>
      </c>
      <c r="C45" s="34" t="s">
        <v>1981</v>
      </c>
      <c r="D45" s="34" t="s">
        <v>592</v>
      </c>
      <c r="E45" s="34" t="s">
        <v>596</v>
      </c>
      <c r="F45" s="73">
        <v>58.813681509000006</v>
      </c>
      <c r="G45" s="55">
        <v>68.127488284999998</v>
      </c>
      <c r="H45" s="78">
        <f t="shared" si="0"/>
        <v>-0.13671143631535676</v>
      </c>
      <c r="I45" s="84">
        <f t="shared" si="1"/>
        <v>4.7415414578059296E-3</v>
      </c>
      <c r="J45" s="107">
        <v>1074.6288921500002</v>
      </c>
      <c r="K45" s="107">
        <v>21.619700000000002</v>
      </c>
    </row>
    <row r="46" spans="1:11" x14ac:dyDescent="0.15">
      <c r="A46" s="34" t="s">
        <v>896</v>
      </c>
      <c r="B46" s="34" t="s">
        <v>897</v>
      </c>
      <c r="C46" s="34" t="s">
        <v>1976</v>
      </c>
      <c r="D46" s="34" t="s">
        <v>592</v>
      </c>
      <c r="E46" s="34" t="s">
        <v>596</v>
      </c>
      <c r="F46" s="73">
        <v>57.146369082</v>
      </c>
      <c r="G46" s="55">
        <v>51.131425712999999</v>
      </c>
      <c r="H46" s="78">
        <f t="shared" si="0"/>
        <v>0.11763691868796688</v>
      </c>
      <c r="I46" s="84">
        <f t="shared" si="1"/>
        <v>4.607123227338146E-3</v>
      </c>
      <c r="J46" s="107">
        <v>458.15371811220501</v>
      </c>
      <c r="K46" s="107">
        <v>22.991299999999999</v>
      </c>
    </row>
    <row r="47" spans="1:11" x14ac:dyDescent="0.15">
      <c r="A47" s="34" t="s">
        <v>2103</v>
      </c>
      <c r="B47" s="34" t="s">
        <v>946</v>
      </c>
      <c r="C47" s="34" t="s">
        <v>1980</v>
      </c>
      <c r="D47" s="34" t="s">
        <v>593</v>
      </c>
      <c r="E47" s="34" t="s">
        <v>596</v>
      </c>
      <c r="F47" s="73">
        <v>56.277608237999999</v>
      </c>
      <c r="G47" s="55">
        <v>52.107349443000004</v>
      </c>
      <c r="H47" s="78">
        <f t="shared" si="0"/>
        <v>8.0032065333928148E-2</v>
      </c>
      <c r="I47" s="84">
        <f t="shared" si="1"/>
        <v>4.5370839872658497E-3</v>
      </c>
      <c r="J47" s="107">
        <v>3362.5062529699999</v>
      </c>
      <c r="K47" s="107">
        <v>8.6766000000000005</v>
      </c>
    </row>
    <row r="48" spans="1:11" x14ac:dyDescent="0.15">
      <c r="A48" s="34" t="s">
        <v>1401</v>
      </c>
      <c r="B48" s="34" t="s">
        <v>1402</v>
      </c>
      <c r="C48" s="34" t="s">
        <v>1976</v>
      </c>
      <c r="D48" s="34" t="s">
        <v>592</v>
      </c>
      <c r="E48" s="34" t="s">
        <v>595</v>
      </c>
      <c r="F48" s="73">
        <v>52.959019900000001</v>
      </c>
      <c r="G48" s="55">
        <v>39.44773764</v>
      </c>
      <c r="H48" s="78">
        <f t="shared" si="0"/>
        <v>0.34251095419727107</v>
      </c>
      <c r="I48" s="84">
        <f t="shared" si="1"/>
        <v>4.2695403854661491E-3</v>
      </c>
      <c r="J48" s="107">
        <v>645.74857501956774</v>
      </c>
      <c r="K48" s="107">
        <v>26.591999999999999</v>
      </c>
    </row>
    <row r="49" spans="1:11" x14ac:dyDescent="0.15">
      <c r="A49" s="34" t="s">
        <v>2090</v>
      </c>
      <c r="B49" s="34" t="s">
        <v>1523</v>
      </c>
      <c r="C49" s="34" t="s">
        <v>1980</v>
      </c>
      <c r="D49" s="34" t="s">
        <v>593</v>
      </c>
      <c r="E49" s="34" t="s">
        <v>596</v>
      </c>
      <c r="F49" s="73">
        <v>50.480120774999996</v>
      </c>
      <c r="G49" s="55">
        <v>54.216323375000002</v>
      </c>
      <c r="H49" s="78">
        <f t="shared" si="0"/>
        <v>-6.8912872865938835E-2</v>
      </c>
      <c r="I49" s="84">
        <f t="shared" si="1"/>
        <v>4.0696922775202505E-3</v>
      </c>
      <c r="J49" s="107">
        <v>283.88635868</v>
      </c>
      <c r="K49" s="107">
        <v>15.396100000000001</v>
      </c>
    </row>
    <row r="50" spans="1:11" x14ac:dyDescent="0.15">
      <c r="A50" s="34" t="s">
        <v>1233</v>
      </c>
      <c r="B50" s="34" t="s">
        <v>638</v>
      </c>
      <c r="C50" s="34" t="s">
        <v>1975</v>
      </c>
      <c r="D50" s="34" t="s">
        <v>592</v>
      </c>
      <c r="E50" s="34" t="s">
        <v>595</v>
      </c>
      <c r="F50" s="73">
        <v>49.577565270000001</v>
      </c>
      <c r="G50" s="55">
        <v>34.225882670000004</v>
      </c>
      <c r="H50" s="78">
        <f t="shared" si="0"/>
        <v>0.4485401515577625</v>
      </c>
      <c r="I50" s="84">
        <f t="shared" si="1"/>
        <v>3.9969285219598446E-3</v>
      </c>
      <c r="J50" s="107">
        <v>169.88243388999999</v>
      </c>
      <c r="K50" s="107">
        <v>13.66775</v>
      </c>
    </row>
    <row r="51" spans="1:11" x14ac:dyDescent="0.15">
      <c r="A51" s="34" t="s">
        <v>2096</v>
      </c>
      <c r="B51" s="34" t="s">
        <v>1133</v>
      </c>
      <c r="C51" s="34" t="s">
        <v>1980</v>
      </c>
      <c r="D51" s="34" t="s">
        <v>593</v>
      </c>
      <c r="E51" s="34" t="s">
        <v>596</v>
      </c>
      <c r="F51" s="73">
        <v>49.305815320000001</v>
      </c>
      <c r="G51" s="55">
        <v>23.676905140000002</v>
      </c>
      <c r="H51" s="78">
        <f t="shared" si="0"/>
        <v>1.0824434202214315</v>
      </c>
      <c r="I51" s="84">
        <f t="shared" si="1"/>
        <v>3.9750201220599924E-3</v>
      </c>
      <c r="J51" s="107">
        <v>93.93814965</v>
      </c>
      <c r="K51" s="107">
        <v>26.136500000000002</v>
      </c>
    </row>
    <row r="52" spans="1:11" x14ac:dyDescent="0.15">
      <c r="A52" s="34" t="s">
        <v>1272</v>
      </c>
      <c r="B52" s="34" t="s">
        <v>2064</v>
      </c>
      <c r="C52" s="34" t="s">
        <v>1980</v>
      </c>
      <c r="D52" s="34" t="s">
        <v>592</v>
      </c>
      <c r="E52" s="34" t="s">
        <v>595</v>
      </c>
      <c r="F52" s="73">
        <v>49.180395998000002</v>
      </c>
      <c r="G52" s="55">
        <v>28.005994002000001</v>
      </c>
      <c r="H52" s="78">
        <f t="shared" si="0"/>
        <v>0.75606679036237256</v>
      </c>
      <c r="I52" s="84">
        <f t="shared" si="1"/>
        <v>3.9649088537357692E-3</v>
      </c>
      <c r="J52" s="107">
        <v>508.71898423000005</v>
      </c>
      <c r="K52" s="107">
        <v>37.143799999999999</v>
      </c>
    </row>
    <row r="53" spans="1:11" x14ac:dyDescent="0.15">
      <c r="A53" s="34" t="s">
        <v>605</v>
      </c>
      <c r="B53" s="34" t="s">
        <v>606</v>
      </c>
      <c r="C53" s="34" t="s">
        <v>1981</v>
      </c>
      <c r="D53" s="34" t="s">
        <v>592</v>
      </c>
      <c r="E53" s="34" t="s">
        <v>596</v>
      </c>
      <c r="F53" s="73">
        <v>48.719118549000001</v>
      </c>
      <c r="G53" s="55">
        <v>38.002090020000004</v>
      </c>
      <c r="H53" s="78">
        <f t="shared" si="0"/>
        <v>0.28201155576863712</v>
      </c>
      <c r="I53" s="84">
        <f t="shared" si="1"/>
        <v>3.9277208034068714E-3</v>
      </c>
      <c r="J53" s="107">
        <v>1415.9757767399999</v>
      </c>
      <c r="K53" s="107">
        <v>27.968699999999998</v>
      </c>
    </row>
    <row r="54" spans="1:11" x14ac:dyDescent="0.15">
      <c r="A54" s="34" t="s">
        <v>381</v>
      </c>
      <c r="B54" s="34" t="s">
        <v>382</v>
      </c>
      <c r="C54" s="34" t="s">
        <v>1976</v>
      </c>
      <c r="D54" s="34" t="s">
        <v>592</v>
      </c>
      <c r="E54" s="34" t="s">
        <v>595</v>
      </c>
      <c r="F54" s="73">
        <v>48.706063924999995</v>
      </c>
      <c r="G54" s="55">
        <v>54.140271333999998</v>
      </c>
      <c r="H54" s="78">
        <f t="shared" si="0"/>
        <v>-0.10037274057005563</v>
      </c>
      <c r="I54" s="84">
        <f t="shared" si="1"/>
        <v>3.9266683435144802E-3</v>
      </c>
      <c r="J54" s="107">
        <v>265.83231611496194</v>
      </c>
      <c r="K54" s="107">
        <v>20.9495</v>
      </c>
    </row>
    <row r="55" spans="1:11" x14ac:dyDescent="0.15">
      <c r="A55" s="34" t="s">
        <v>810</v>
      </c>
      <c r="B55" s="34" t="s">
        <v>811</v>
      </c>
      <c r="C55" s="34" t="s">
        <v>1976</v>
      </c>
      <c r="D55" s="34" t="s">
        <v>592</v>
      </c>
      <c r="E55" s="34" t="s">
        <v>595</v>
      </c>
      <c r="F55" s="73">
        <v>47.317600847999998</v>
      </c>
      <c r="G55" s="55">
        <v>25.306724283000001</v>
      </c>
      <c r="H55" s="78">
        <f t="shared" si="0"/>
        <v>0.86976395359813452</v>
      </c>
      <c r="I55" s="84">
        <f t="shared" si="1"/>
        <v>3.8147308644566383E-3</v>
      </c>
      <c r="J55" s="107">
        <v>419.74697802990596</v>
      </c>
      <c r="K55" s="107">
        <v>15.71945</v>
      </c>
    </row>
    <row r="56" spans="1:11" x14ac:dyDescent="0.15">
      <c r="A56" s="34" t="s">
        <v>650</v>
      </c>
      <c r="B56" s="34" t="s">
        <v>651</v>
      </c>
      <c r="C56" s="34" t="s">
        <v>1980</v>
      </c>
      <c r="D56" s="34" t="s">
        <v>593</v>
      </c>
      <c r="E56" s="34" t="s">
        <v>596</v>
      </c>
      <c r="F56" s="73">
        <v>45.038371445000003</v>
      </c>
      <c r="G56" s="55">
        <v>55.197053971000003</v>
      </c>
      <c r="H56" s="78">
        <f t="shared" si="0"/>
        <v>-0.18404392617289456</v>
      </c>
      <c r="I56" s="84">
        <f t="shared" si="1"/>
        <v>3.6309800699323917E-3</v>
      </c>
      <c r="J56" s="107">
        <v>795.08837676999997</v>
      </c>
      <c r="K56" s="107">
        <v>4.77935</v>
      </c>
    </row>
    <row r="57" spans="1:11" x14ac:dyDescent="0.15">
      <c r="A57" s="34" t="s">
        <v>199</v>
      </c>
      <c r="B57" s="34" t="s">
        <v>82</v>
      </c>
      <c r="C57" s="34" t="s">
        <v>1980</v>
      </c>
      <c r="D57" s="34" t="s">
        <v>593</v>
      </c>
      <c r="E57" s="34" t="s">
        <v>596</v>
      </c>
      <c r="F57" s="73">
        <v>44.820324100000001</v>
      </c>
      <c r="G57" s="55">
        <v>38.111269569999997</v>
      </c>
      <c r="H57" s="78">
        <f t="shared" si="0"/>
        <v>0.17603859975531133</v>
      </c>
      <c r="I57" s="84">
        <f t="shared" si="1"/>
        <v>3.6134011580269397E-3</v>
      </c>
      <c r="J57" s="107">
        <v>1420.0803506</v>
      </c>
      <c r="K57" s="107">
        <v>27.96855</v>
      </c>
    </row>
    <row r="58" spans="1:11" x14ac:dyDescent="0.15">
      <c r="A58" s="34" t="s">
        <v>492</v>
      </c>
      <c r="B58" s="34" t="s">
        <v>493</v>
      </c>
      <c r="C58" s="34" t="s">
        <v>1976</v>
      </c>
      <c r="D58" s="34" t="s">
        <v>592</v>
      </c>
      <c r="E58" s="34" t="s">
        <v>595</v>
      </c>
      <c r="F58" s="73">
        <v>42.912439608999996</v>
      </c>
      <c r="G58" s="55">
        <v>52.380685202000002</v>
      </c>
      <c r="H58" s="78">
        <f t="shared" si="0"/>
        <v>-0.18075833785844575</v>
      </c>
      <c r="I58" s="84">
        <f t="shared" si="1"/>
        <v>3.4595880795275577E-3</v>
      </c>
      <c r="J58" s="107">
        <v>270.65363524937783</v>
      </c>
      <c r="K58" s="107">
        <v>27.597000000000001</v>
      </c>
    </row>
    <row r="59" spans="1:11" x14ac:dyDescent="0.15">
      <c r="A59" s="34" t="s">
        <v>1232</v>
      </c>
      <c r="B59" s="34" t="s">
        <v>640</v>
      </c>
      <c r="C59" s="34" t="s">
        <v>1975</v>
      </c>
      <c r="D59" s="34" t="s">
        <v>592</v>
      </c>
      <c r="E59" s="34" t="s">
        <v>595</v>
      </c>
      <c r="F59" s="73">
        <v>42.871697990000001</v>
      </c>
      <c r="G59" s="55">
        <v>49.360214069999998</v>
      </c>
      <c r="H59" s="78">
        <f t="shared" si="0"/>
        <v>-0.13145234886539048</v>
      </c>
      <c r="I59" s="84">
        <f t="shared" si="1"/>
        <v>3.456303502357923E-3</v>
      </c>
      <c r="J59" s="107">
        <v>254.01721972999999</v>
      </c>
      <c r="K59" s="107">
        <v>12.75855</v>
      </c>
    </row>
    <row r="60" spans="1:11" x14ac:dyDescent="0.15">
      <c r="A60" s="34" t="s">
        <v>2075</v>
      </c>
      <c r="B60" s="34" t="s">
        <v>2076</v>
      </c>
      <c r="C60" s="34" t="s">
        <v>1980</v>
      </c>
      <c r="D60" s="34" t="s">
        <v>593</v>
      </c>
      <c r="E60" s="34" t="s">
        <v>596</v>
      </c>
      <c r="F60" s="73">
        <v>40.780759756999998</v>
      </c>
      <c r="G60" s="55">
        <v>79.566949749000003</v>
      </c>
      <c r="H60" s="78">
        <f t="shared" si="0"/>
        <v>-0.48746609131497431</v>
      </c>
      <c r="I60" s="84">
        <f t="shared" si="1"/>
        <v>3.2877326857875667E-3</v>
      </c>
      <c r="J60" s="107">
        <v>1199.8077042100001</v>
      </c>
      <c r="K60" s="107">
        <v>9.9850499999999993</v>
      </c>
    </row>
    <row r="61" spans="1:11" x14ac:dyDescent="0.15">
      <c r="A61" s="34" t="s">
        <v>176</v>
      </c>
      <c r="B61" s="34" t="s">
        <v>906</v>
      </c>
      <c r="C61" s="34" t="s">
        <v>1976</v>
      </c>
      <c r="D61" s="34" t="s">
        <v>592</v>
      </c>
      <c r="E61" s="34" t="s">
        <v>595</v>
      </c>
      <c r="F61" s="73">
        <v>40.639449424999995</v>
      </c>
      <c r="G61" s="55">
        <v>29.211721536999999</v>
      </c>
      <c r="H61" s="78">
        <f t="shared" si="0"/>
        <v>0.39120350622011335</v>
      </c>
      <c r="I61" s="84">
        <f t="shared" si="1"/>
        <v>3.2763402889777905E-3</v>
      </c>
      <c r="J61" s="107">
        <v>266.55125353217397</v>
      </c>
      <c r="K61" s="107">
        <v>27.5425</v>
      </c>
    </row>
    <row r="62" spans="1:11" x14ac:dyDescent="0.15">
      <c r="A62" s="34" t="s">
        <v>1325</v>
      </c>
      <c r="B62" s="34" t="s">
        <v>1326</v>
      </c>
      <c r="C62" s="34" t="s">
        <v>1980</v>
      </c>
      <c r="D62" s="34" t="s">
        <v>593</v>
      </c>
      <c r="E62" s="34" t="s">
        <v>596</v>
      </c>
      <c r="F62" s="73">
        <v>39.927567571000004</v>
      </c>
      <c r="G62" s="55">
        <v>45.374612884000001</v>
      </c>
      <c r="H62" s="78">
        <f t="shared" si="0"/>
        <v>-0.12004609993974702</v>
      </c>
      <c r="I62" s="84">
        <f t="shared" si="1"/>
        <v>3.2189485862787479E-3</v>
      </c>
      <c r="J62" s="107">
        <v>2669.5678403800002</v>
      </c>
      <c r="K62" s="107">
        <v>15.853999999999999</v>
      </c>
    </row>
    <row r="63" spans="1:11" x14ac:dyDescent="0.15">
      <c r="A63" s="34" t="s">
        <v>898</v>
      </c>
      <c r="B63" s="34" t="s">
        <v>899</v>
      </c>
      <c r="C63" s="34" t="s">
        <v>1976</v>
      </c>
      <c r="D63" s="34" t="s">
        <v>592</v>
      </c>
      <c r="E63" s="34" t="s">
        <v>595</v>
      </c>
      <c r="F63" s="73">
        <v>37.786239637000001</v>
      </c>
      <c r="G63" s="55">
        <v>33.070950179999997</v>
      </c>
      <c r="H63" s="78">
        <f t="shared" si="0"/>
        <v>0.14258100935520224</v>
      </c>
      <c r="I63" s="84">
        <f t="shared" si="1"/>
        <v>3.0463153670461578E-3</v>
      </c>
      <c r="J63" s="107">
        <v>163.84146150072527</v>
      </c>
      <c r="K63" s="107">
        <v>26.648350000000001</v>
      </c>
    </row>
    <row r="64" spans="1:11" x14ac:dyDescent="0.15">
      <c r="A64" s="34" t="s">
        <v>498</v>
      </c>
      <c r="B64" s="34" t="s">
        <v>499</v>
      </c>
      <c r="C64" s="34" t="s">
        <v>1976</v>
      </c>
      <c r="D64" s="34" t="s">
        <v>592</v>
      </c>
      <c r="E64" s="34" t="s">
        <v>595</v>
      </c>
      <c r="F64" s="73">
        <v>37.264599662000002</v>
      </c>
      <c r="G64" s="55">
        <v>26.168195328000003</v>
      </c>
      <c r="H64" s="78">
        <f t="shared" si="0"/>
        <v>0.42404163508084314</v>
      </c>
      <c r="I64" s="84">
        <f t="shared" si="1"/>
        <v>3.004260907878645E-3</v>
      </c>
      <c r="J64" s="107">
        <v>395.62402558357059</v>
      </c>
      <c r="K64" s="107">
        <v>33.690199999999997</v>
      </c>
    </row>
    <row r="65" spans="1:11" x14ac:dyDescent="0.15">
      <c r="A65" s="34" t="s">
        <v>1278</v>
      </c>
      <c r="B65" s="34" t="s">
        <v>1436</v>
      </c>
      <c r="C65" s="34" t="s">
        <v>1981</v>
      </c>
      <c r="D65" s="34" t="s">
        <v>592</v>
      </c>
      <c r="E65" s="34" t="s">
        <v>596</v>
      </c>
      <c r="F65" s="73">
        <v>35.898079396999997</v>
      </c>
      <c r="G65" s="55">
        <v>23.110458954999999</v>
      </c>
      <c r="H65" s="78">
        <f t="shared" si="0"/>
        <v>0.55332611381278385</v>
      </c>
      <c r="I65" s="84">
        <f t="shared" si="1"/>
        <v>2.894092451778206E-3</v>
      </c>
      <c r="J65" s="107">
        <v>454.43270895000001</v>
      </c>
      <c r="K65" s="107">
        <v>16.665500000000002</v>
      </c>
    </row>
    <row r="66" spans="1:11" x14ac:dyDescent="0.15">
      <c r="A66" s="34" t="s">
        <v>1022</v>
      </c>
      <c r="B66" s="34" t="s">
        <v>432</v>
      </c>
      <c r="C66" s="34" t="s">
        <v>1976</v>
      </c>
      <c r="D66" s="34" t="s">
        <v>592</v>
      </c>
      <c r="E66" s="34" t="s">
        <v>595</v>
      </c>
      <c r="F66" s="73">
        <v>35.849133218999995</v>
      </c>
      <c r="G66" s="55">
        <v>37.142724659999999</v>
      </c>
      <c r="H66" s="78">
        <f t="shared" si="0"/>
        <v>-3.4827586097718521E-2</v>
      </c>
      <c r="I66" s="84">
        <f t="shared" si="1"/>
        <v>2.8901464255095964E-3</v>
      </c>
      <c r="J66" s="107">
        <v>637.95283036000001</v>
      </c>
      <c r="K66" s="107">
        <v>12.682600000000001</v>
      </c>
    </row>
    <row r="67" spans="1:11" x14ac:dyDescent="0.15">
      <c r="A67" s="34" t="s">
        <v>1239</v>
      </c>
      <c r="B67" s="34" t="s">
        <v>625</v>
      </c>
      <c r="C67" s="34" t="s">
        <v>1975</v>
      </c>
      <c r="D67" s="34" t="s">
        <v>592</v>
      </c>
      <c r="E67" s="34" t="s">
        <v>595</v>
      </c>
      <c r="F67" s="73">
        <v>35.547248719999999</v>
      </c>
      <c r="G67" s="55">
        <v>15.552044070000001</v>
      </c>
      <c r="H67" s="78">
        <f t="shared" si="0"/>
        <v>1.2856962441722297</v>
      </c>
      <c r="I67" s="84">
        <f t="shared" si="1"/>
        <v>2.8658085872591815E-3</v>
      </c>
      <c r="J67" s="107">
        <v>181.15529311</v>
      </c>
      <c r="K67" s="107">
        <v>18.961200000000002</v>
      </c>
    </row>
    <row r="68" spans="1:11" x14ac:dyDescent="0.15">
      <c r="A68" s="34" t="s">
        <v>490</v>
      </c>
      <c r="B68" s="34" t="s">
        <v>491</v>
      </c>
      <c r="C68" s="34" t="s">
        <v>1976</v>
      </c>
      <c r="D68" s="34" t="s">
        <v>592</v>
      </c>
      <c r="E68" s="34" t="s">
        <v>595</v>
      </c>
      <c r="F68" s="73">
        <v>35.485416413999999</v>
      </c>
      <c r="G68" s="55">
        <v>49.450542203000005</v>
      </c>
      <c r="H68" s="78">
        <f t="shared" si="0"/>
        <v>-0.28240591845629526</v>
      </c>
      <c r="I68" s="84">
        <f t="shared" si="1"/>
        <v>2.8608236851954349E-3</v>
      </c>
      <c r="J68" s="107">
        <v>172.0883786</v>
      </c>
      <c r="K68" s="107">
        <v>30.663699999999999</v>
      </c>
    </row>
    <row r="69" spans="1:11" x14ac:dyDescent="0.15">
      <c r="A69" s="34" t="s">
        <v>1493</v>
      </c>
      <c r="B69" s="34" t="s">
        <v>1494</v>
      </c>
      <c r="C69" s="34" t="s">
        <v>1980</v>
      </c>
      <c r="D69" s="34" t="s">
        <v>593</v>
      </c>
      <c r="E69" s="34" t="s">
        <v>596</v>
      </c>
      <c r="F69" s="73">
        <v>35.167722957999999</v>
      </c>
      <c r="G69" s="55">
        <v>37.699014091999999</v>
      </c>
      <c r="H69" s="78">
        <f t="shared" si="0"/>
        <v>-6.7144756831642449E-2</v>
      </c>
      <c r="I69" s="84">
        <f t="shared" si="1"/>
        <v>2.8352113335478489E-3</v>
      </c>
      <c r="J69" s="107">
        <v>293.79414534</v>
      </c>
      <c r="K69" s="107">
        <v>20.092700000000001</v>
      </c>
    </row>
    <row r="70" spans="1:11" x14ac:dyDescent="0.15">
      <c r="A70" s="34" t="s">
        <v>2109</v>
      </c>
      <c r="B70" s="34" t="s">
        <v>1507</v>
      </c>
      <c r="C70" s="34" t="s">
        <v>1980</v>
      </c>
      <c r="D70" s="34" t="s">
        <v>593</v>
      </c>
      <c r="E70" s="34" t="s">
        <v>596</v>
      </c>
      <c r="F70" s="73">
        <v>34.767084058999998</v>
      </c>
      <c r="G70" s="55">
        <v>24.873249991999998</v>
      </c>
      <c r="H70" s="78">
        <f t="shared" si="0"/>
        <v>0.39777005699625745</v>
      </c>
      <c r="I70" s="84">
        <f t="shared" si="1"/>
        <v>2.8029119450301019E-3</v>
      </c>
      <c r="J70" s="107">
        <v>300.03525958999995</v>
      </c>
      <c r="K70" s="107">
        <v>18.14095</v>
      </c>
    </row>
    <row r="71" spans="1:11" x14ac:dyDescent="0.15">
      <c r="A71" s="34" t="s">
        <v>29</v>
      </c>
      <c r="B71" s="34" t="s">
        <v>1431</v>
      </c>
      <c r="C71" s="34" t="s">
        <v>1979</v>
      </c>
      <c r="D71" s="34" t="s">
        <v>592</v>
      </c>
      <c r="E71" s="34" t="s">
        <v>596</v>
      </c>
      <c r="F71" s="73">
        <v>34.514213959999999</v>
      </c>
      <c r="G71" s="55">
        <v>38.903658039999996</v>
      </c>
      <c r="H71" s="78">
        <f t="shared" ref="H71:H134" si="2">IF(ISERROR(F71/G71-1),"",((F71/G71-1)))</f>
        <v>-0.11282856937223884</v>
      </c>
      <c r="I71" s="84">
        <f t="shared" ref="I71:I134" si="3">F71/$F$804</f>
        <v>2.7825256330855841E-3</v>
      </c>
      <c r="J71" s="107">
        <v>52.532773839000001</v>
      </c>
      <c r="K71" s="107">
        <v>30.704899999999999</v>
      </c>
    </row>
    <row r="72" spans="1:11" x14ac:dyDescent="0.15">
      <c r="A72" s="34" t="s">
        <v>11</v>
      </c>
      <c r="B72" s="34" t="s">
        <v>1457</v>
      </c>
      <c r="C72" s="34" t="s">
        <v>1981</v>
      </c>
      <c r="D72" s="34" t="s">
        <v>592</v>
      </c>
      <c r="E72" s="34" t="s">
        <v>595</v>
      </c>
      <c r="F72" s="73">
        <v>33.786748439</v>
      </c>
      <c r="G72" s="55">
        <v>8.9177180800000002</v>
      </c>
      <c r="H72" s="78">
        <f t="shared" si="2"/>
        <v>2.7887213002140565</v>
      </c>
      <c r="I72" s="84">
        <f t="shared" si="3"/>
        <v>2.7238775798019608E-3</v>
      </c>
      <c r="J72" s="107">
        <v>1198.96216884</v>
      </c>
      <c r="K72" s="107">
        <v>2.1209500000000001</v>
      </c>
    </row>
    <row r="73" spans="1:11" x14ac:dyDescent="0.15">
      <c r="A73" s="34" t="s">
        <v>972</v>
      </c>
      <c r="B73" s="34" t="s">
        <v>1356</v>
      </c>
      <c r="C73" s="34" t="s">
        <v>1981</v>
      </c>
      <c r="D73" s="34" t="s">
        <v>592</v>
      </c>
      <c r="E73" s="34" t="s">
        <v>595</v>
      </c>
      <c r="F73" s="73">
        <v>33.567225792000002</v>
      </c>
      <c r="G73" s="55">
        <v>32.831686302000001</v>
      </c>
      <c r="H73" s="78">
        <f t="shared" si="2"/>
        <v>2.2403341797134324E-2</v>
      </c>
      <c r="I73" s="84">
        <f t="shared" si="3"/>
        <v>2.7061797294893851E-3</v>
      </c>
      <c r="J73" s="107">
        <v>596.41683051999996</v>
      </c>
      <c r="K73" s="107">
        <v>40.51605</v>
      </c>
    </row>
    <row r="74" spans="1:11" x14ac:dyDescent="0.15">
      <c r="A74" s="34" t="s">
        <v>2080</v>
      </c>
      <c r="B74" s="34" t="s">
        <v>1517</v>
      </c>
      <c r="C74" s="34" t="s">
        <v>1980</v>
      </c>
      <c r="D74" s="34" t="s">
        <v>593</v>
      </c>
      <c r="E74" s="34" t="s">
        <v>596</v>
      </c>
      <c r="F74" s="73">
        <v>33.452113161</v>
      </c>
      <c r="G74" s="55">
        <v>43.88642643</v>
      </c>
      <c r="H74" s="78">
        <f t="shared" si="2"/>
        <v>-0.23775718639664145</v>
      </c>
      <c r="I74" s="84">
        <f t="shared" si="3"/>
        <v>2.6968993835188629E-3</v>
      </c>
      <c r="J74" s="107">
        <v>421.26701634000005</v>
      </c>
      <c r="K74" s="107">
        <v>14.242699999999999</v>
      </c>
    </row>
    <row r="75" spans="1:11" x14ac:dyDescent="0.15">
      <c r="A75" s="34" t="s">
        <v>1048</v>
      </c>
      <c r="B75" s="34" t="s">
        <v>483</v>
      </c>
      <c r="C75" s="34" t="s">
        <v>1980</v>
      </c>
      <c r="D75" s="34" t="s">
        <v>486</v>
      </c>
      <c r="E75" s="34" t="s">
        <v>596</v>
      </c>
      <c r="F75" s="73">
        <v>33.026478099999999</v>
      </c>
      <c r="G75" s="55">
        <v>18.146811449999998</v>
      </c>
      <c r="H75" s="78">
        <f t="shared" si="2"/>
        <v>0.8199603930970476</v>
      </c>
      <c r="I75" s="84">
        <f t="shared" si="3"/>
        <v>2.6625848118775955E-3</v>
      </c>
      <c r="J75" s="107">
        <v>561.85987907700007</v>
      </c>
      <c r="K75" s="107">
        <v>14.32</v>
      </c>
    </row>
    <row r="76" spans="1:11" x14ac:dyDescent="0.15">
      <c r="A76" s="34" t="s">
        <v>1253</v>
      </c>
      <c r="B76" s="34" t="s">
        <v>251</v>
      </c>
      <c r="C76" s="34" t="s">
        <v>1978</v>
      </c>
      <c r="D76" s="34" t="s">
        <v>593</v>
      </c>
      <c r="E76" s="34" t="s">
        <v>596</v>
      </c>
      <c r="F76" s="73">
        <v>32.613481659999998</v>
      </c>
      <c r="G76" s="55">
        <v>26.611335480000001</v>
      </c>
      <c r="H76" s="78">
        <f t="shared" si="2"/>
        <v>0.22554847668246358</v>
      </c>
      <c r="I76" s="84">
        <f t="shared" si="3"/>
        <v>2.6292891620909621E-3</v>
      </c>
      <c r="J76" s="107">
        <v>252.06012065000002</v>
      </c>
      <c r="K76" s="107">
        <v>6.1312499999999996</v>
      </c>
    </row>
    <row r="77" spans="1:11" x14ac:dyDescent="0.15">
      <c r="A77" s="34" t="s">
        <v>177</v>
      </c>
      <c r="B77" s="34" t="s">
        <v>1581</v>
      </c>
      <c r="C77" s="34" t="s">
        <v>1976</v>
      </c>
      <c r="D77" s="34" t="s">
        <v>592</v>
      </c>
      <c r="E77" s="34" t="s">
        <v>595</v>
      </c>
      <c r="F77" s="73">
        <v>31.526949125999998</v>
      </c>
      <c r="G77" s="55">
        <v>35.683075049999999</v>
      </c>
      <c r="H77" s="78">
        <f t="shared" si="2"/>
        <v>-0.11647331173606357</v>
      </c>
      <c r="I77" s="84">
        <f t="shared" si="3"/>
        <v>2.5416932333370791E-3</v>
      </c>
      <c r="J77" s="107">
        <v>789.83656597000004</v>
      </c>
      <c r="K77" s="107">
        <v>15.10915</v>
      </c>
    </row>
    <row r="78" spans="1:11" x14ac:dyDescent="0.15">
      <c r="A78" s="34" t="s">
        <v>47</v>
      </c>
      <c r="B78" s="34" t="s">
        <v>48</v>
      </c>
      <c r="C78" s="34" t="s">
        <v>1980</v>
      </c>
      <c r="D78" s="34" t="s">
        <v>593</v>
      </c>
      <c r="E78" s="34" t="s">
        <v>596</v>
      </c>
      <c r="F78" s="73">
        <v>31.421571140000001</v>
      </c>
      <c r="G78" s="55">
        <v>23.972805107999999</v>
      </c>
      <c r="H78" s="78">
        <f t="shared" si="2"/>
        <v>0.31071733151137426</v>
      </c>
      <c r="I78" s="84">
        <f t="shared" si="3"/>
        <v>2.5331976915423928E-3</v>
      </c>
      <c r="J78" s="107">
        <v>897.73138075999998</v>
      </c>
      <c r="K78" s="107">
        <v>25.724350000000001</v>
      </c>
    </row>
    <row r="79" spans="1:11" x14ac:dyDescent="0.15">
      <c r="A79" s="34" t="s">
        <v>1242</v>
      </c>
      <c r="B79" s="34" t="s">
        <v>639</v>
      </c>
      <c r="C79" s="34" t="s">
        <v>1975</v>
      </c>
      <c r="D79" s="34" t="s">
        <v>592</v>
      </c>
      <c r="E79" s="34" t="s">
        <v>595</v>
      </c>
      <c r="F79" s="73">
        <v>30.621664629999998</v>
      </c>
      <c r="G79" s="55">
        <v>18.059847820000002</v>
      </c>
      <c r="H79" s="78">
        <f t="shared" si="2"/>
        <v>0.69556603882833801</v>
      </c>
      <c r="I79" s="84">
        <f t="shared" si="3"/>
        <v>2.4687094673363722E-3</v>
      </c>
      <c r="J79" s="107">
        <v>268.56815030000001</v>
      </c>
      <c r="K79" s="107">
        <v>18.506799999999998</v>
      </c>
    </row>
    <row r="80" spans="1:11" x14ac:dyDescent="0.15">
      <c r="A80" s="34" t="s">
        <v>971</v>
      </c>
      <c r="B80" s="34" t="s">
        <v>1328</v>
      </c>
      <c r="C80" s="34" t="s">
        <v>1980</v>
      </c>
      <c r="D80" s="34" t="s">
        <v>593</v>
      </c>
      <c r="E80" s="34" t="s">
        <v>596</v>
      </c>
      <c r="F80" s="73">
        <v>30.048554635000002</v>
      </c>
      <c r="G80" s="55">
        <v>74.242836105000009</v>
      </c>
      <c r="H80" s="78">
        <f t="shared" si="2"/>
        <v>-0.59526661141415727</v>
      </c>
      <c r="I80" s="84">
        <f t="shared" si="3"/>
        <v>2.4225055105111292E-3</v>
      </c>
      <c r="J80" s="107">
        <v>238.00553192699999</v>
      </c>
      <c r="K80" s="107">
        <v>16.36195</v>
      </c>
    </row>
    <row r="81" spans="1:11" x14ac:dyDescent="0.15">
      <c r="A81" s="34" t="s">
        <v>1359</v>
      </c>
      <c r="B81" s="34" t="s">
        <v>1360</v>
      </c>
      <c r="C81" s="34" t="s">
        <v>1981</v>
      </c>
      <c r="D81" s="34" t="s">
        <v>592</v>
      </c>
      <c r="E81" s="34" t="s">
        <v>595</v>
      </c>
      <c r="F81" s="73">
        <v>30.034501350999999</v>
      </c>
      <c r="G81" s="55">
        <v>24.444745209000001</v>
      </c>
      <c r="H81" s="78">
        <f t="shared" si="2"/>
        <v>0.22866902862795957</v>
      </c>
      <c r="I81" s="84">
        <f t="shared" si="3"/>
        <v>2.4213725389474611E-3</v>
      </c>
      <c r="J81" s="107">
        <v>1026.2578168699999</v>
      </c>
      <c r="K81" s="107">
        <v>23.984300000000001</v>
      </c>
    </row>
    <row r="82" spans="1:11" x14ac:dyDescent="0.15">
      <c r="A82" s="34" t="s">
        <v>617</v>
      </c>
      <c r="B82" s="34" t="s">
        <v>618</v>
      </c>
      <c r="C82" s="34" t="s">
        <v>1981</v>
      </c>
      <c r="D82" s="34" t="s">
        <v>592</v>
      </c>
      <c r="E82" s="34" t="s">
        <v>596</v>
      </c>
      <c r="F82" s="73">
        <v>29.975253200000001</v>
      </c>
      <c r="G82" s="55">
        <v>40.489285266000003</v>
      </c>
      <c r="H82" s="78">
        <f t="shared" si="2"/>
        <v>-0.25967442983808198</v>
      </c>
      <c r="I82" s="84">
        <f t="shared" si="3"/>
        <v>2.4165959706889031E-3</v>
      </c>
      <c r="J82" s="107">
        <v>1270.0415880099999</v>
      </c>
      <c r="K82" s="107">
        <v>32.690199999999997</v>
      </c>
    </row>
    <row r="83" spans="1:11" x14ac:dyDescent="0.15">
      <c r="A83" s="34" t="s">
        <v>1120</v>
      </c>
      <c r="B83" s="34" t="s">
        <v>1121</v>
      </c>
      <c r="C83" s="34" t="s">
        <v>1974</v>
      </c>
      <c r="D83" s="34" t="s">
        <v>592</v>
      </c>
      <c r="E83" s="34" t="s">
        <v>595</v>
      </c>
      <c r="F83" s="73">
        <v>29.433955837999999</v>
      </c>
      <c r="G83" s="55">
        <v>51.002746539</v>
      </c>
      <c r="H83" s="78">
        <f t="shared" si="2"/>
        <v>-0.42289469027922066</v>
      </c>
      <c r="I83" s="84">
        <f t="shared" si="3"/>
        <v>2.3729567388456924E-3</v>
      </c>
      <c r="J83" s="107">
        <v>460.68122317000001</v>
      </c>
      <c r="K83" s="107">
        <v>3.9537</v>
      </c>
    </row>
    <row r="84" spans="1:11" x14ac:dyDescent="0.15">
      <c r="A84" s="34" t="s">
        <v>812</v>
      </c>
      <c r="B84" s="34" t="s">
        <v>813</v>
      </c>
      <c r="C84" s="34" t="s">
        <v>1976</v>
      </c>
      <c r="D84" s="34" t="s">
        <v>592</v>
      </c>
      <c r="E84" s="34" t="s">
        <v>595</v>
      </c>
      <c r="F84" s="73">
        <v>29.263803166999999</v>
      </c>
      <c r="G84" s="55">
        <v>30.667657863000002</v>
      </c>
      <c r="H84" s="78">
        <f t="shared" si="2"/>
        <v>-4.5776390954645696E-2</v>
      </c>
      <c r="I84" s="84">
        <f t="shared" si="3"/>
        <v>2.3592390812700575E-3</v>
      </c>
      <c r="J84" s="107">
        <v>200.22841218943609</v>
      </c>
      <c r="K84" s="107">
        <v>30.226050000000001</v>
      </c>
    </row>
    <row r="85" spans="1:11" x14ac:dyDescent="0.15">
      <c r="A85" s="34" t="s">
        <v>1756</v>
      </c>
      <c r="B85" s="34" t="s">
        <v>1760</v>
      </c>
      <c r="C85" s="34" t="s">
        <v>1981</v>
      </c>
      <c r="D85" s="34" t="s">
        <v>592</v>
      </c>
      <c r="E85" s="34" t="s">
        <v>596</v>
      </c>
      <c r="F85" s="73">
        <v>28.911449129999998</v>
      </c>
      <c r="G85" s="55">
        <v>46.61260145</v>
      </c>
      <c r="H85" s="78">
        <f t="shared" si="2"/>
        <v>-0.3797503629782929</v>
      </c>
      <c r="I85" s="84">
        <f t="shared" si="3"/>
        <v>2.3308324039222855E-3</v>
      </c>
      <c r="J85" s="107">
        <v>213.13880159999999</v>
      </c>
      <c r="K85" s="107">
        <v>6.5393499999999998</v>
      </c>
    </row>
    <row r="86" spans="1:11" x14ac:dyDescent="0.15">
      <c r="A86" s="34" t="s">
        <v>1575</v>
      </c>
      <c r="B86" s="34" t="s">
        <v>1318</v>
      </c>
      <c r="C86" s="34" t="s">
        <v>1980</v>
      </c>
      <c r="D86" s="34" t="s">
        <v>593</v>
      </c>
      <c r="E86" s="34" t="s">
        <v>596</v>
      </c>
      <c r="F86" s="73">
        <v>28.672216548000002</v>
      </c>
      <c r="G86" s="55">
        <v>31.341246842999997</v>
      </c>
      <c r="H86" s="78">
        <f t="shared" si="2"/>
        <v>-8.5160309938215439E-2</v>
      </c>
      <c r="I86" s="84">
        <f t="shared" si="3"/>
        <v>2.3115455445299289E-3</v>
      </c>
      <c r="J86" s="107">
        <v>1384.9740391500002</v>
      </c>
      <c r="K86" s="107">
        <v>22.655149999999999</v>
      </c>
    </row>
    <row r="87" spans="1:11" x14ac:dyDescent="0.15">
      <c r="A87" s="34" t="s">
        <v>2098</v>
      </c>
      <c r="B87" s="34" t="s">
        <v>1137</v>
      </c>
      <c r="C87" s="34" t="s">
        <v>1980</v>
      </c>
      <c r="D87" s="34" t="s">
        <v>593</v>
      </c>
      <c r="E87" s="34" t="s">
        <v>596</v>
      </c>
      <c r="F87" s="73">
        <v>28.65021071</v>
      </c>
      <c r="G87" s="55">
        <v>30.599768624000003</v>
      </c>
      <c r="H87" s="78">
        <f t="shared" si="2"/>
        <v>-6.3711524683586207E-2</v>
      </c>
      <c r="I87" s="84">
        <f t="shared" si="3"/>
        <v>2.3097714404352069E-3</v>
      </c>
      <c r="J87" s="107">
        <v>164.54462580000001</v>
      </c>
      <c r="K87" s="107">
        <v>16.673100000000002</v>
      </c>
    </row>
    <row r="88" spans="1:11" x14ac:dyDescent="0.15">
      <c r="A88" s="34" t="s">
        <v>1186</v>
      </c>
      <c r="B88" s="34" t="s">
        <v>269</v>
      </c>
      <c r="C88" s="34" t="s">
        <v>1196</v>
      </c>
      <c r="D88" s="34" t="s">
        <v>592</v>
      </c>
      <c r="E88" s="34" t="s">
        <v>595</v>
      </c>
      <c r="F88" s="73">
        <v>28.518907863000003</v>
      </c>
      <c r="G88" s="55">
        <v>22.331303153</v>
      </c>
      <c r="H88" s="78">
        <f t="shared" si="2"/>
        <v>0.27708211507436165</v>
      </c>
      <c r="I88" s="84">
        <f t="shared" si="3"/>
        <v>2.2991858440806726E-3</v>
      </c>
      <c r="J88" s="107">
        <v>222.47506479999998</v>
      </c>
      <c r="K88" s="107">
        <v>62.849049999999998</v>
      </c>
    </row>
    <row r="89" spans="1:11" x14ac:dyDescent="0.15">
      <c r="A89" s="34" t="s">
        <v>73</v>
      </c>
      <c r="B89" s="34" t="s">
        <v>74</v>
      </c>
      <c r="C89" s="34" t="s">
        <v>1980</v>
      </c>
      <c r="D89" s="34" t="s">
        <v>593</v>
      </c>
      <c r="E89" s="34" t="s">
        <v>596</v>
      </c>
      <c r="F89" s="73">
        <v>28.082136016</v>
      </c>
      <c r="G89" s="55">
        <v>19.991820054999998</v>
      </c>
      <c r="H89" s="78">
        <f t="shared" si="2"/>
        <v>0.40468131159356835</v>
      </c>
      <c r="I89" s="84">
        <f t="shared" si="3"/>
        <v>2.2639734280744399E-3</v>
      </c>
      <c r="J89" s="107">
        <v>816.66666304</v>
      </c>
      <c r="K89" s="107">
        <v>38.8581</v>
      </c>
    </row>
    <row r="90" spans="1:11" x14ac:dyDescent="0.15">
      <c r="A90" s="34" t="s">
        <v>142</v>
      </c>
      <c r="B90" s="34" t="s">
        <v>259</v>
      </c>
      <c r="C90" s="34" t="s">
        <v>1981</v>
      </c>
      <c r="D90" s="34" t="s">
        <v>592</v>
      </c>
      <c r="E90" s="34" t="s">
        <v>596</v>
      </c>
      <c r="F90" s="73">
        <v>27.986782409000003</v>
      </c>
      <c r="G90" s="55">
        <v>29.586014235</v>
      </c>
      <c r="H90" s="78">
        <f t="shared" si="2"/>
        <v>-5.4053642146501768E-2</v>
      </c>
      <c r="I90" s="84">
        <f t="shared" si="3"/>
        <v>2.2562860487242349E-3</v>
      </c>
      <c r="J90" s="107">
        <v>254.56955513999998</v>
      </c>
      <c r="K90" s="107">
        <v>32.536650000000002</v>
      </c>
    </row>
    <row r="91" spans="1:11" x14ac:dyDescent="0.15">
      <c r="A91" s="34" t="s">
        <v>1226</v>
      </c>
      <c r="B91" s="34" t="s">
        <v>369</v>
      </c>
      <c r="C91" s="34" t="s">
        <v>1976</v>
      </c>
      <c r="D91" s="34" t="s">
        <v>592</v>
      </c>
      <c r="E91" s="34" t="s">
        <v>595</v>
      </c>
      <c r="F91" s="73">
        <v>27.488130195</v>
      </c>
      <c r="G91" s="55">
        <v>20.509543587</v>
      </c>
      <c r="H91" s="78">
        <f t="shared" si="2"/>
        <v>0.3402604537930034</v>
      </c>
      <c r="I91" s="84">
        <f t="shared" si="3"/>
        <v>2.2160848559907732E-3</v>
      </c>
      <c r="J91" s="107">
        <v>131.7100945</v>
      </c>
      <c r="K91" s="107">
        <v>16.809550000000002</v>
      </c>
    </row>
    <row r="92" spans="1:11" x14ac:dyDescent="0.15">
      <c r="A92" s="34" t="s">
        <v>533</v>
      </c>
      <c r="B92" s="34" t="s">
        <v>928</v>
      </c>
      <c r="C92" s="34" t="s">
        <v>1977</v>
      </c>
      <c r="D92" s="34" t="s">
        <v>592</v>
      </c>
      <c r="E92" s="34" t="s">
        <v>595</v>
      </c>
      <c r="F92" s="73">
        <v>27.147724431</v>
      </c>
      <c r="G92" s="55">
        <v>27.277008302000002</v>
      </c>
      <c r="H92" s="78">
        <f t="shared" si="2"/>
        <v>-4.7396646130918318E-3</v>
      </c>
      <c r="I92" s="84">
        <f t="shared" si="3"/>
        <v>2.1886414448478216E-3</v>
      </c>
      <c r="J92" s="107">
        <v>461.34533371999999</v>
      </c>
      <c r="K92" s="107">
        <v>49.593200000000003</v>
      </c>
    </row>
    <row r="93" spans="1:11" x14ac:dyDescent="0.15">
      <c r="A93" s="34" t="s">
        <v>992</v>
      </c>
      <c r="B93" s="34" t="s">
        <v>993</v>
      </c>
      <c r="C93" s="34" t="s">
        <v>1980</v>
      </c>
      <c r="D93" s="34" t="s">
        <v>593</v>
      </c>
      <c r="E93" s="34" t="s">
        <v>596</v>
      </c>
      <c r="F93" s="73">
        <v>26.795817360000001</v>
      </c>
      <c r="G93" s="55">
        <v>20.672933090000001</v>
      </c>
      <c r="H93" s="78">
        <f t="shared" si="2"/>
        <v>0.29617878814505461</v>
      </c>
      <c r="I93" s="84">
        <f t="shared" si="3"/>
        <v>2.1602708017656297E-3</v>
      </c>
      <c r="J93" s="107">
        <v>182.40985190999999</v>
      </c>
      <c r="K93" s="107">
        <v>56.296999999999997</v>
      </c>
    </row>
    <row r="94" spans="1:11" x14ac:dyDescent="0.15">
      <c r="A94" s="34" t="s">
        <v>1271</v>
      </c>
      <c r="B94" s="34" t="s">
        <v>1516</v>
      </c>
      <c r="C94" s="34" t="s">
        <v>1980</v>
      </c>
      <c r="D94" s="34" t="s">
        <v>593</v>
      </c>
      <c r="E94" s="34" t="s">
        <v>596</v>
      </c>
      <c r="F94" s="73">
        <v>26.483524239000001</v>
      </c>
      <c r="G94" s="55">
        <v>23.89559564</v>
      </c>
      <c r="H94" s="78">
        <f t="shared" si="2"/>
        <v>0.10830148944552542</v>
      </c>
      <c r="I94" s="84">
        <f t="shared" si="3"/>
        <v>2.1350938235147015E-3</v>
      </c>
      <c r="J94" s="107">
        <v>702.80426999999997</v>
      </c>
      <c r="K94" s="107">
        <v>12.5358</v>
      </c>
    </row>
    <row r="95" spans="1:11" x14ac:dyDescent="0.15">
      <c r="A95" s="34" t="s">
        <v>379</v>
      </c>
      <c r="B95" s="34" t="s">
        <v>380</v>
      </c>
      <c r="C95" s="34" t="s">
        <v>1976</v>
      </c>
      <c r="D95" s="34" t="s">
        <v>592</v>
      </c>
      <c r="E95" s="34" t="s">
        <v>595</v>
      </c>
      <c r="F95" s="73">
        <v>26.390390720999999</v>
      </c>
      <c r="G95" s="55">
        <v>28.940033906</v>
      </c>
      <c r="H95" s="78">
        <f t="shared" si="2"/>
        <v>-8.8100905247087358E-2</v>
      </c>
      <c r="I95" s="84">
        <f t="shared" si="3"/>
        <v>2.1275854270773734E-3</v>
      </c>
      <c r="J95" s="107">
        <v>253.87193024366232</v>
      </c>
      <c r="K95" s="107">
        <v>108.996</v>
      </c>
    </row>
    <row r="96" spans="1:11" x14ac:dyDescent="0.15">
      <c r="A96" s="34" t="s">
        <v>373</v>
      </c>
      <c r="B96" s="34" t="s">
        <v>374</v>
      </c>
      <c r="C96" s="34" t="s">
        <v>1976</v>
      </c>
      <c r="D96" s="34" t="s">
        <v>592</v>
      </c>
      <c r="E96" s="34" t="s">
        <v>596</v>
      </c>
      <c r="F96" s="73">
        <v>26.380477877000001</v>
      </c>
      <c r="G96" s="55">
        <v>44.381201016000006</v>
      </c>
      <c r="H96" s="78">
        <f t="shared" si="2"/>
        <v>-0.40559342079342353</v>
      </c>
      <c r="I96" s="84">
        <f t="shared" si="3"/>
        <v>2.1267862565513191E-3</v>
      </c>
      <c r="J96" s="107">
        <v>566.96867802131044</v>
      </c>
      <c r="K96" s="107">
        <v>16.02655</v>
      </c>
    </row>
    <row r="97" spans="1:11" x14ac:dyDescent="0.15">
      <c r="A97" s="34" t="s">
        <v>1319</v>
      </c>
      <c r="B97" s="34" t="s">
        <v>1320</v>
      </c>
      <c r="C97" s="34" t="s">
        <v>1980</v>
      </c>
      <c r="D97" s="34" t="s">
        <v>593</v>
      </c>
      <c r="E97" s="34" t="s">
        <v>596</v>
      </c>
      <c r="F97" s="73">
        <v>26.167201420000001</v>
      </c>
      <c r="G97" s="55">
        <v>9.4055663230000004</v>
      </c>
      <c r="H97" s="78">
        <f t="shared" si="2"/>
        <v>1.7820973795072561</v>
      </c>
      <c r="I97" s="84">
        <f t="shared" si="3"/>
        <v>2.1095919722131638E-3</v>
      </c>
      <c r="J97" s="107">
        <v>320.58600000000001</v>
      </c>
      <c r="K97" s="107">
        <v>30.81335</v>
      </c>
    </row>
    <row r="98" spans="1:11" x14ac:dyDescent="0.15">
      <c r="A98" s="34" t="s">
        <v>676</v>
      </c>
      <c r="B98" s="34" t="s">
        <v>1056</v>
      </c>
      <c r="C98" s="34" t="s">
        <v>1974</v>
      </c>
      <c r="D98" s="34" t="s">
        <v>592</v>
      </c>
      <c r="E98" s="34" t="s">
        <v>595</v>
      </c>
      <c r="F98" s="73">
        <v>25.818709869999999</v>
      </c>
      <c r="G98" s="55">
        <v>67.712169279999998</v>
      </c>
      <c r="H98" s="78">
        <f t="shared" si="2"/>
        <v>-0.61869911797928445</v>
      </c>
      <c r="I98" s="84">
        <f t="shared" si="3"/>
        <v>2.0814966874150645E-3</v>
      </c>
      <c r="J98" s="107">
        <v>293.10558981000003</v>
      </c>
      <c r="K98" s="107">
        <v>8.8261000000000003</v>
      </c>
    </row>
    <row r="99" spans="1:11" x14ac:dyDescent="0.15">
      <c r="A99" s="34" t="s">
        <v>196</v>
      </c>
      <c r="B99" s="34" t="s">
        <v>75</v>
      </c>
      <c r="C99" s="34" t="s">
        <v>1980</v>
      </c>
      <c r="D99" s="34" t="s">
        <v>593</v>
      </c>
      <c r="E99" s="34" t="s">
        <v>596</v>
      </c>
      <c r="F99" s="73">
        <v>25.402258381999999</v>
      </c>
      <c r="G99" s="55">
        <v>10.057146362999999</v>
      </c>
      <c r="H99" s="78">
        <f t="shared" si="2"/>
        <v>1.525791856371336</v>
      </c>
      <c r="I99" s="84">
        <f t="shared" si="3"/>
        <v>2.0479224926893899E-3</v>
      </c>
      <c r="J99" s="107">
        <v>389.76292061000004</v>
      </c>
      <c r="K99" s="107">
        <v>41.65305</v>
      </c>
    </row>
    <row r="100" spans="1:11" x14ac:dyDescent="0.15">
      <c r="A100" s="34" t="s">
        <v>1357</v>
      </c>
      <c r="B100" s="34" t="s">
        <v>1358</v>
      </c>
      <c r="C100" s="34" t="s">
        <v>1981</v>
      </c>
      <c r="D100" s="34" t="s">
        <v>592</v>
      </c>
      <c r="E100" s="34" t="s">
        <v>596</v>
      </c>
      <c r="F100" s="73">
        <v>25.372174755</v>
      </c>
      <c r="G100" s="55">
        <v>22.752911766</v>
      </c>
      <c r="H100" s="78">
        <f t="shared" si="2"/>
        <v>0.11511770519472586</v>
      </c>
      <c r="I100" s="84">
        <f t="shared" si="3"/>
        <v>2.0454971596552754E-3</v>
      </c>
      <c r="J100" s="107">
        <v>923.27159403999997</v>
      </c>
      <c r="K100" s="107">
        <v>23.129349999999999</v>
      </c>
    </row>
    <row r="101" spans="1:11" x14ac:dyDescent="0.15">
      <c r="A101" s="34" t="s">
        <v>217</v>
      </c>
      <c r="B101" s="34" t="s">
        <v>229</v>
      </c>
      <c r="C101" s="34" t="s">
        <v>1976</v>
      </c>
      <c r="D101" s="34" t="s">
        <v>592</v>
      </c>
      <c r="E101" s="34" t="s">
        <v>595</v>
      </c>
      <c r="F101" s="73">
        <v>25.095924249999999</v>
      </c>
      <c r="G101" s="55">
        <v>37.925062090000004</v>
      </c>
      <c r="H101" s="78">
        <f t="shared" si="2"/>
        <v>-0.33827598777703161</v>
      </c>
      <c r="I101" s="84">
        <f t="shared" si="3"/>
        <v>2.0232259263539406E-3</v>
      </c>
      <c r="J101" s="107">
        <v>602.2196537900013</v>
      </c>
      <c r="K101" s="107">
        <v>46.633850000000002</v>
      </c>
    </row>
    <row r="102" spans="1:11" x14ac:dyDescent="0.15">
      <c r="A102" s="34" t="s">
        <v>85</v>
      </c>
      <c r="B102" s="34" t="s">
        <v>1315</v>
      </c>
      <c r="C102" s="34" t="s">
        <v>1980</v>
      </c>
      <c r="D102" s="34" t="s">
        <v>593</v>
      </c>
      <c r="E102" s="34" t="s">
        <v>596</v>
      </c>
      <c r="F102" s="73">
        <v>24.845214379999998</v>
      </c>
      <c r="G102" s="55">
        <v>11.557265458</v>
      </c>
      <c r="H102" s="78">
        <f t="shared" si="2"/>
        <v>1.1497485257468072</v>
      </c>
      <c r="I102" s="84">
        <f t="shared" si="3"/>
        <v>2.0030137714269576E-3</v>
      </c>
      <c r="J102" s="107">
        <v>408.8299993</v>
      </c>
      <c r="K102" s="107">
        <v>43.405250000000002</v>
      </c>
    </row>
    <row r="103" spans="1:11" x14ac:dyDescent="0.15">
      <c r="A103" s="34" t="s">
        <v>1395</v>
      </c>
      <c r="B103" s="34" t="s">
        <v>1396</v>
      </c>
      <c r="C103" s="34" t="s">
        <v>1974</v>
      </c>
      <c r="D103" s="34" t="s">
        <v>592</v>
      </c>
      <c r="E103" s="34" t="s">
        <v>595</v>
      </c>
      <c r="F103" s="73">
        <v>24.6041329</v>
      </c>
      <c r="G103" s="55">
        <v>3.8994686600000001</v>
      </c>
      <c r="H103" s="78">
        <f t="shared" si="2"/>
        <v>5.3096116536041089</v>
      </c>
      <c r="I103" s="84">
        <f t="shared" si="3"/>
        <v>1.983577854429409E-3</v>
      </c>
      <c r="J103" s="107">
        <v>173.75804680473976</v>
      </c>
      <c r="K103" s="107">
        <v>25.624700000000001</v>
      </c>
    </row>
    <row r="104" spans="1:11" x14ac:dyDescent="0.15">
      <c r="A104" s="34" t="s">
        <v>1321</v>
      </c>
      <c r="B104" s="34" t="s">
        <v>1322</v>
      </c>
      <c r="C104" s="34" t="s">
        <v>1980</v>
      </c>
      <c r="D104" s="34" t="s">
        <v>593</v>
      </c>
      <c r="E104" s="34" t="s">
        <v>596</v>
      </c>
      <c r="F104" s="73">
        <v>24.219796738000003</v>
      </c>
      <c r="G104" s="55">
        <v>19.194685053000001</v>
      </c>
      <c r="H104" s="78">
        <f t="shared" si="2"/>
        <v>0.26179703762394424</v>
      </c>
      <c r="I104" s="84">
        <f t="shared" si="3"/>
        <v>1.9525927877051274E-3</v>
      </c>
      <c r="J104" s="107">
        <v>170.15193163000001</v>
      </c>
      <c r="K104" s="107">
        <v>43.987450000000003</v>
      </c>
    </row>
    <row r="105" spans="1:11" x14ac:dyDescent="0.15">
      <c r="A105" s="34" t="s">
        <v>1209</v>
      </c>
      <c r="B105" s="34" t="s">
        <v>356</v>
      </c>
      <c r="C105" s="34" t="s">
        <v>1976</v>
      </c>
      <c r="D105" s="34" t="s">
        <v>592</v>
      </c>
      <c r="E105" s="34" t="s">
        <v>595</v>
      </c>
      <c r="F105" s="73">
        <v>23.972281407000001</v>
      </c>
      <c r="G105" s="55">
        <v>24.4076582</v>
      </c>
      <c r="H105" s="78">
        <f t="shared" si="2"/>
        <v>-1.7837712632340907E-2</v>
      </c>
      <c r="I105" s="84">
        <f t="shared" si="3"/>
        <v>1.9326381755593212E-3</v>
      </c>
      <c r="J105" s="107">
        <v>239.04213418000001</v>
      </c>
      <c r="K105" s="107">
        <v>18.248850000000001</v>
      </c>
    </row>
    <row r="106" spans="1:11" x14ac:dyDescent="0.15">
      <c r="A106" s="34" t="s">
        <v>2108</v>
      </c>
      <c r="B106" s="34" t="s">
        <v>1499</v>
      </c>
      <c r="C106" s="34" t="s">
        <v>1980</v>
      </c>
      <c r="D106" s="34" t="s">
        <v>593</v>
      </c>
      <c r="E106" s="34" t="s">
        <v>596</v>
      </c>
      <c r="F106" s="73">
        <v>23.763801933</v>
      </c>
      <c r="G106" s="55">
        <v>25.194856364</v>
      </c>
      <c r="H106" s="78">
        <f t="shared" si="2"/>
        <v>-5.6799467729642616E-2</v>
      </c>
      <c r="I106" s="84">
        <f t="shared" si="3"/>
        <v>1.9158306225595773E-3</v>
      </c>
      <c r="J106" s="107">
        <v>593.75231412999995</v>
      </c>
      <c r="K106" s="107">
        <v>14.4277</v>
      </c>
    </row>
    <row r="107" spans="1:11" x14ac:dyDescent="0.15">
      <c r="A107" s="34" t="s">
        <v>1381</v>
      </c>
      <c r="B107" s="34" t="s">
        <v>1382</v>
      </c>
      <c r="C107" s="34" t="s">
        <v>1974</v>
      </c>
      <c r="D107" s="34" t="s">
        <v>592</v>
      </c>
      <c r="E107" s="34" t="s">
        <v>595</v>
      </c>
      <c r="F107" s="73">
        <v>23.480719059999998</v>
      </c>
      <c r="G107" s="55">
        <v>9.8636527899999997</v>
      </c>
      <c r="H107" s="78">
        <f t="shared" si="2"/>
        <v>1.3805297651804307</v>
      </c>
      <c r="I107" s="84">
        <f t="shared" si="3"/>
        <v>1.8930085657883325E-3</v>
      </c>
      <c r="J107" s="107">
        <v>89.310412974373193</v>
      </c>
      <c r="K107" s="107">
        <v>23.353149999999999</v>
      </c>
    </row>
    <row r="108" spans="1:11" x14ac:dyDescent="0.15">
      <c r="A108" s="34" t="s">
        <v>83</v>
      </c>
      <c r="B108" s="34" t="s">
        <v>84</v>
      </c>
      <c r="C108" s="34" t="s">
        <v>1980</v>
      </c>
      <c r="D108" s="34" t="s">
        <v>593</v>
      </c>
      <c r="E108" s="34" t="s">
        <v>596</v>
      </c>
      <c r="F108" s="73">
        <v>22.325070434000001</v>
      </c>
      <c r="G108" s="55">
        <v>29.924931096999998</v>
      </c>
      <c r="H108" s="78">
        <f t="shared" si="2"/>
        <v>-0.25396418251943409</v>
      </c>
      <c r="I108" s="84">
        <f t="shared" si="3"/>
        <v>1.7998405183163009E-3</v>
      </c>
      <c r="J108" s="107">
        <v>1664.38294105</v>
      </c>
      <c r="K108" s="107">
        <v>24.80275</v>
      </c>
    </row>
    <row r="109" spans="1:11" x14ac:dyDescent="0.15">
      <c r="A109" s="34" t="s">
        <v>734</v>
      </c>
      <c r="B109" s="34" t="s">
        <v>735</v>
      </c>
      <c r="C109" s="34" t="s">
        <v>1974</v>
      </c>
      <c r="D109" s="34" t="s">
        <v>592</v>
      </c>
      <c r="E109" s="34" t="s">
        <v>595</v>
      </c>
      <c r="F109" s="73">
        <v>22.097848170000002</v>
      </c>
      <c r="G109" s="55">
        <v>3.2393007799999998</v>
      </c>
      <c r="H109" s="78">
        <f t="shared" si="2"/>
        <v>5.8217957117276411</v>
      </c>
      <c r="I109" s="84">
        <f t="shared" si="3"/>
        <v>1.7815219271781549E-3</v>
      </c>
      <c r="J109" s="107">
        <v>53.100646070000003</v>
      </c>
      <c r="K109" s="107">
        <v>14.139799999999999</v>
      </c>
    </row>
    <row r="110" spans="1:11" x14ac:dyDescent="0.15">
      <c r="A110" s="34" t="s">
        <v>1212</v>
      </c>
      <c r="B110" s="34" t="s">
        <v>1398</v>
      </c>
      <c r="C110" s="34" t="s">
        <v>1976</v>
      </c>
      <c r="D110" s="34" t="s">
        <v>592</v>
      </c>
      <c r="E110" s="34" t="s">
        <v>595</v>
      </c>
      <c r="F110" s="73">
        <v>21.740010479999999</v>
      </c>
      <c r="G110" s="55">
        <v>44.557102299999997</v>
      </c>
      <c r="H110" s="78">
        <f t="shared" si="2"/>
        <v>-0.51208652812236399</v>
      </c>
      <c r="I110" s="84">
        <f t="shared" si="3"/>
        <v>1.7526731593614201E-3</v>
      </c>
      <c r="J110" s="107">
        <v>635.47224721999999</v>
      </c>
      <c r="K110" s="107">
        <v>15.13265</v>
      </c>
    </row>
    <row r="111" spans="1:11" x14ac:dyDescent="0.15">
      <c r="A111" s="34" t="s">
        <v>1023</v>
      </c>
      <c r="B111" s="34" t="s">
        <v>426</v>
      </c>
      <c r="C111" s="34" t="s">
        <v>1976</v>
      </c>
      <c r="D111" s="34" t="s">
        <v>592</v>
      </c>
      <c r="E111" s="34" t="s">
        <v>595</v>
      </c>
      <c r="F111" s="73">
        <v>21.738182273</v>
      </c>
      <c r="G111" s="55">
        <v>20.137438815000003</v>
      </c>
      <c r="H111" s="78">
        <f t="shared" si="2"/>
        <v>7.9490916034845149E-2</v>
      </c>
      <c r="I111" s="84">
        <f t="shared" si="3"/>
        <v>1.7525257698584756E-3</v>
      </c>
      <c r="J111" s="107">
        <v>894.89550466999992</v>
      </c>
      <c r="K111" s="107">
        <v>5.1188500000000001</v>
      </c>
    </row>
    <row r="112" spans="1:11" x14ac:dyDescent="0.15">
      <c r="A112" s="34" t="s">
        <v>219</v>
      </c>
      <c r="B112" s="34" t="s">
        <v>231</v>
      </c>
      <c r="C112" s="34" t="s">
        <v>1980</v>
      </c>
      <c r="D112" s="34" t="s">
        <v>593</v>
      </c>
      <c r="E112" s="34" t="s">
        <v>596</v>
      </c>
      <c r="F112" s="73">
        <v>21.70813265</v>
      </c>
      <c r="G112" s="55">
        <v>40.704948299999998</v>
      </c>
      <c r="H112" s="78">
        <f t="shared" si="2"/>
        <v>-0.46669548650427839</v>
      </c>
      <c r="I112" s="84">
        <f t="shared" si="3"/>
        <v>1.7501031782166969E-3</v>
      </c>
      <c r="J112" s="107">
        <v>663.09469373000002</v>
      </c>
      <c r="K112" s="107">
        <v>28.844799999999999</v>
      </c>
    </row>
    <row r="113" spans="1:11" x14ac:dyDescent="0.15">
      <c r="A113" s="34" t="s">
        <v>1188</v>
      </c>
      <c r="B113" s="34" t="s">
        <v>268</v>
      </c>
      <c r="C113" s="34" t="s">
        <v>1196</v>
      </c>
      <c r="D113" s="34" t="s">
        <v>592</v>
      </c>
      <c r="E113" s="34" t="s">
        <v>595</v>
      </c>
      <c r="F113" s="73">
        <v>21.684704626999999</v>
      </c>
      <c r="G113" s="55">
        <v>27.228415878</v>
      </c>
      <c r="H113" s="78">
        <f t="shared" si="2"/>
        <v>-0.20360021221356495</v>
      </c>
      <c r="I113" s="84">
        <f t="shared" si="3"/>
        <v>1.7482144179915453E-3</v>
      </c>
      <c r="J113" s="107">
        <v>347.60492447999997</v>
      </c>
      <c r="K113" s="107">
        <v>55.416550000000001</v>
      </c>
    </row>
    <row r="114" spans="1:11" x14ac:dyDescent="0.15">
      <c r="A114" s="34" t="s">
        <v>1187</v>
      </c>
      <c r="B114" s="34" t="s">
        <v>262</v>
      </c>
      <c r="C114" s="34" t="s">
        <v>1196</v>
      </c>
      <c r="D114" s="34" t="s">
        <v>592</v>
      </c>
      <c r="E114" s="34" t="s">
        <v>595</v>
      </c>
      <c r="F114" s="73">
        <v>21.664537571</v>
      </c>
      <c r="G114" s="55">
        <v>31.389353241999999</v>
      </c>
      <c r="H114" s="78">
        <f t="shared" si="2"/>
        <v>-0.30981255319360557</v>
      </c>
      <c r="I114" s="84">
        <f t="shared" si="3"/>
        <v>1.7465885559531137E-3</v>
      </c>
      <c r="J114" s="107">
        <v>205.01457615000001</v>
      </c>
      <c r="K114" s="107">
        <v>70.304349999999999</v>
      </c>
    </row>
    <row r="115" spans="1:11" x14ac:dyDescent="0.15">
      <c r="A115" s="34" t="s">
        <v>1353</v>
      </c>
      <c r="B115" s="34" t="s">
        <v>1354</v>
      </c>
      <c r="C115" s="34" t="s">
        <v>1980</v>
      </c>
      <c r="D115" s="34" t="s">
        <v>593</v>
      </c>
      <c r="E115" s="34" t="s">
        <v>595</v>
      </c>
      <c r="F115" s="73">
        <v>21.184079090000001</v>
      </c>
      <c r="G115" s="55">
        <v>14.408919697</v>
      </c>
      <c r="H115" s="78">
        <f t="shared" si="2"/>
        <v>0.47020592351629387</v>
      </c>
      <c r="I115" s="84">
        <f t="shared" si="3"/>
        <v>1.707854136546511E-3</v>
      </c>
      <c r="J115" s="107">
        <v>114.91058439</v>
      </c>
      <c r="K115" s="107">
        <v>24.513649999999998</v>
      </c>
    </row>
    <row r="116" spans="1:11" x14ac:dyDescent="0.15">
      <c r="A116" s="34" t="s">
        <v>2016</v>
      </c>
      <c r="B116" s="34" t="s">
        <v>272</v>
      </c>
      <c r="C116" s="34" t="s">
        <v>1973</v>
      </c>
      <c r="D116" s="34" t="s">
        <v>592</v>
      </c>
      <c r="E116" s="34" t="s">
        <v>595</v>
      </c>
      <c r="F116" s="73">
        <v>21.13282985</v>
      </c>
      <c r="G116" s="55">
        <v>29.461276089999998</v>
      </c>
      <c r="H116" s="78">
        <f t="shared" si="2"/>
        <v>-0.28269129329489262</v>
      </c>
      <c r="I116" s="84">
        <f t="shared" si="3"/>
        <v>1.703722438106517E-3</v>
      </c>
      <c r="J116" s="107">
        <v>633.25434726000003</v>
      </c>
      <c r="K116" s="107">
        <v>11.87265</v>
      </c>
    </row>
    <row r="117" spans="1:11" x14ac:dyDescent="0.15">
      <c r="A117" s="34" t="s">
        <v>1220</v>
      </c>
      <c r="B117" s="34" t="s">
        <v>364</v>
      </c>
      <c r="C117" s="34" t="s">
        <v>1976</v>
      </c>
      <c r="D117" s="34" t="s">
        <v>592</v>
      </c>
      <c r="E117" s="34" t="s">
        <v>595</v>
      </c>
      <c r="F117" s="73">
        <v>21.011365532000003</v>
      </c>
      <c r="G117" s="55">
        <v>24.500064669</v>
      </c>
      <c r="H117" s="78">
        <f t="shared" si="2"/>
        <v>-0.14239550728265049</v>
      </c>
      <c r="I117" s="84">
        <f t="shared" si="3"/>
        <v>1.6939300210249068E-3</v>
      </c>
      <c r="J117" s="107">
        <v>187.05102038999999</v>
      </c>
      <c r="K117" s="107">
        <v>12.3634</v>
      </c>
    </row>
    <row r="118" spans="1:11" x14ac:dyDescent="0.15">
      <c r="A118" s="34" t="s">
        <v>1258</v>
      </c>
      <c r="B118" s="34" t="s">
        <v>256</v>
      </c>
      <c r="C118" s="34" t="s">
        <v>1978</v>
      </c>
      <c r="D118" s="34" t="s">
        <v>593</v>
      </c>
      <c r="E118" s="34" t="s">
        <v>596</v>
      </c>
      <c r="F118" s="73">
        <v>20.264801540000001</v>
      </c>
      <c r="G118" s="55">
        <v>11.91210766</v>
      </c>
      <c r="H118" s="78">
        <f t="shared" si="2"/>
        <v>0.70119361899722787</v>
      </c>
      <c r="I118" s="84">
        <f t="shared" si="3"/>
        <v>1.6337422547067684E-3</v>
      </c>
      <c r="J118" s="107">
        <v>650.53701086000001</v>
      </c>
      <c r="K118" s="107">
        <v>4.9120999999999997</v>
      </c>
    </row>
    <row r="119" spans="1:11" x14ac:dyDescent="0.15">
      <c r="A119" s="34" t="s">
        <v>2102</v>
      </c>
      <c r="B119" s="34" t="s">
        <v>2053</v>
      </c>
      <c r="C119" s="34" t="s">
        <v>1980</v>
      </c>
      <c r="D119" s="34" t="s">
        <v>593</v>
      </c>
      <c r="E119" s="34" t="s">
        <v>596</v>
      </c>
      <c r="F119" s="73">
        <v>19.908574000000002</v>
      </c>
      <c r="G119" s="55">
        <v>45.132602626000001</v>
      </c>
      <c r="H119" s="78">
        <f t="shared" si="2"/>
        <v>-0.55888708291484468</v>
      </c>
      <c r="I119" s="84">
        <f t="shared" si="3"/>
        <v>1.6050232967026901E-3</v>
      </c>
      <c r="J119" s="107">
        <v>144.57535644999999</v>
      </c>
      <c r="K119" s="107">
        <v>23.985050000000001</v>
      </c>
    </row>
    <row r="120" spans="1:11" x14ac:dyDescent="0.15">
      <c r="A120" s="34" t="s">
        <v>1257</v>
      </c>
      <c r="B120" s="34" t="s">
        <v>254</v>
      </c>
      <c r="C120" s="34" t="s">
        <v>1978</v>
      </c>
      <c r="D120" s="34" t="s">
        <v>593</v>
      </c>
      <c r="E120" s="34" t="s">
        <v>596</v>
      </c>
      <c r="F120" s="73">
        <v>19.728111210000002</v>
      </c>
      <c r="G120" s="55">
        <v>5.24003584</v>
      </c>
      <c r="H120" s="78">
        <f t="shared" si="2"/>
        <v>2.7648809688294045</v>
      </c>
      <c r="I120" s="84">
        <f t="shared" si="3"/>
        <v>1.5904744404090165E-3</v>
      </c>
      <c r="J120" s="107">
        <v>257.17555849000001</v>
      </c>
      <c r="K120" s="107">
        <v>5.6003999999999996</v>
      </c>
    </row>
    <row r="121" spans="1:11" x14ac:dyDescent="0.15">
      <c r="A121" s="34" t="s">
        <v>1228</v>
      </c>
      <c r="B121" s="34" t="s">
        <v>370</v>
      </c>
      <c r="C121" s="34" t="s">
        <v>1976</v>
      </c>
      <c r="D121" s="34" t="s">
        <v>592</v>
      </c>
      <c r="E121" s="34" t="s">
        <v>596</v>
      </c>
      <c r="F121" s="73">
        <v>19.456994361000003</v>
      </c>
      <c r="G121" s="55">
        <v>23.224527965999997</v>
      </c>
      <c r="H121" s="78">
        <f t="shared" si="2"/>
        <v>-0.1622221821048655</v>
      </c>
      <c r="I121" s="84">
        <f t="shared" si="3"/>
        <v>1.5686170809229166E-3</v>
      </c>
      <c r="J121" s="107">
        <v>357.7856309</v>
      </c>
      <c r="K121" s="107">
        <v>20.271000000000001</v>
      </c>
    </row>
    <row r="122" spans="1:11" x14ac:dyDescent="0.15">
      <c r="A122" s="34" t="s">
        <v>2107</v>
      </c>
      <c r="B122" s="34" t="s">
        <v>2061</v>
      </c>
      <c r="C122" s="34" t="s">
        <v>1980</v>
      </c>
      <c r="D122" s="34" t="s">
        <v>593</v>
      </c>
      <c r="E122" s="34" t="s">
        <v>596</v>
      </c>
      <c r="F122" s="73">
        <v>18.913169576999998</v>
      </c>
      <c r="G122" s="55">
        <v>25.027402200000001</v>
      </c>
      <c r="H122" s="78">
        <f t="shared" si="2"/>
        <v>-0.24430152894574109</v>
      </c>
      <c r="I122" s="84">
        <f t="shared" si="3"/>
        <v>1.5247740890720529E-3</v>
      </c>
      <c r="J122" s="107">
        <v>196.29352195000001</v>
      </c>
      <c r="K122" s="107">
        <v>30.363299999999999</v>
      </c>
    </row>
    <row r="123" spans="1:11" x14ac:dyDescent="0.15">
      <c r="A123" s="34" t="s">
        <v>505</v>
      </c>
      <c r="B123" s="34" t="s">
        <v>506</v>
      </c>
      <c r="C123" s="34" t="s">
        <v>1981</v>
      </c>
      <c r="D123" s="34" t="s">
        <v>592</v>
      </c>
      <c r="E123" s="34" t="s">
        <v>596</v>
      </c>
      <c r="F123" s="73">
        <v>18.841654713</v>
      </c>
      <c r="G123" s="55">
        <v>14.825407471</v>
      </c>
      <c r="H123" s="78">
        <f t="shared" si="2"/>
        <v>0.2709029920328454</v>
      </c>
      <c r="I123" s="84">
        <f t="shared" si="3"/>
        <v>1.5190085820708723E-3</v>
      </c>
      <c r="J123" s="107">
        <v>196.63124528999998</v>
      </c>
      <c r="K123" s="107">
        <v>31.8855</v>
      </c>
    </row>
    <row r="124" spans="1:11" x14ac:dyDescent="0.15">
      <c r="A124" s="34" t="s">
        <v>28</v>
      </c>
      <c r="B124" s="34" t="s">
        <v>1429</v>
      </c>
      <c r="C124" s="34" t="s">
        <v>1979</v>
      </c>
      <c r="D124" s="34" t="s">
        <v>592</v>
      </c>
      <c r="E124" s="34" t="s">
        <v>596</v>
      </c>
      <c r="F124" s="73">
        <v>18.52860806</v>
      </c>
      <c r="G124" s="55">
        <v>38.702122840000001</v>
      </c>
      <c r="H124" s="78">
        <f t="shared" si="2"/>
        <v>-0.5212508591169569</v>
      </c>
      <c r="I124" s="84">
        <f t="shared" si="3"/>
        <v>1.4937708542948997E-3</v>
      </c>
      <c r="J124" s="107">
        <v>18.730237934100003</v>
      </c>
      <c r="K124" s="107">
        <v>23.644950000000001</v>
      </c>
    </row>
    <row r="125" spans="1:11" x14ac:dyDescent="0.15">
      <c r="A125" s="34" t="s">
        <v>974</v>
      </c>
      <c r="B125" s="34" t="s">
        <v>643</v>
      </c>
      <c r="C125" s="34" t="s">
        <v>1981</v>
      </c>
      <c r="D125" s="34" t="s">
        <v>592</v>
      </c>
      <c r="E125" s="34" t="s">
        <v>596</v>
      </c>
      <c r="F125" s="73">
        <v>18.208919304000002</v>
      </c>
      <c r="G125" s="55">
        <v>8.7095482040000007</v>
      </c>
      <c r="H125" s="78">
        <f t="shared" si="2"/>
        <v>1.090684714924393</v>
      </c>
      <c r="I125" s="84">
        <f t="shared" si="3"/>
        <v>1.4679976421565568E-3</v>
      </c>
      <c r="J125" s="107">
        <v>286.93723233999998</v>
      </c>
      <c r="K125" s="107">
        <v>12.7317</v>
      </c>
    </row>
    <row r="126" spans="1:11" x14ac:dyDescent="0.15">
      <c r="A126" s="34" t="s">
        <v>88</v>
      </c>
      <c r="B126" s="34" t="s">
        <v>89</v>
      </c>
      <c r="C126" s="34" t="s">
        <v>1976</v>
      </c>
      <c r="D126" s="34" t="s">
        <v>592</v>
      </c>
      <c r="E126" s="34" t="s">
        <v>595</v>
      </c>
      <c r="F126" s="73">
        <v>18.069137440000002</v>
      </c>
      <c r="G126" s="55">
        <v>26.090188260000001</v>
      </c>
      <c r="H126" s="78">
        <f t="shared" si="2"/>
        <v>-0.3074355286388416</v>
      </c>
      <c r="I126" s="84">
        <f t="shared" si="3"/>
        <v>1.4567284699809643E-3</v>
      </c>
      <c r="J126" s="107">
        <v>21.47878248</v>
      </c>
      <c r="K126" s="107">
        <v>48.043750000000003</v>
      </c>
    </row>
    <row r="127" spans="1:11" x14ac:dyDescent="0.15">
      <c r="A127" s="34" t="s">
        <v>2024</v>
      </c>
      <c r="B127" s="34" t="s">
        <v>354</v>
      </c>
      <c r="C127" s="34" t="s">
        <v>1976</v>
      </c>
      <c r="D127" s="34" t="s">
        <v>592</v>
      </c>
      <c r="E127" s="34" t="s">
        <v>596</v>
      </c>
      <c r="F127" s="73">
        <v>17.955180381000002</v>
      </c>
      <c r="G127" s="55">
        <v>12.367361608</v>
      </c>
      <c r="H127" s="78">
        <f t="shared" si="2"/>
        <v>0.45181979391509364</v>
      </c>
      <c r="I127" s="84">
        <f t="shared" si="3"/>
        <v>1.447541285880349E-3</v>
      </c>
      <c r="J127" s="107">
        <v>130.9209989</v>
      </c>
      <c r="K127" s="107">
        <v>20.231449999999999</v>
      </c>
    </row>
    <row r="128" spans="1:11" x14ac:dyDescent="0.15">
      <c r="A128" s="34" t="s">
        <v>806</v>
      </c>
      <c r="B128" s="34" t="s">
        <v>807</v>
      </c>
      <c r="C128" s="34" t="s">
        <v>1976</v>
      </c>
      <c r="D128" s="34" t="s">
        <v>592</v>
      </c>
      <c r="E128" s="34" t="s">
        <v>595</v>
      </c>
      <c r="F128" s="73">
        <v>17.891709646999999</v>
      </c>
      <c r="G128" s="55">
        <v>11.108610266000001</v>
      </c>
      <c r="H128" s="78">
        <f t="shared" si="2"/>
        <v>0.61061637941885083</v>
      </c>
      <c r="I128" s="84">
        <f t="shared" si="3"/>
        <v>1.4424242942400224E-3</v>
      </c>
      <c r="J128" s="107">
        <v>376.45458617010092</v>
      </c>
      <c r="K128" s="107">
        <v>30.3352</v>
      </c>
    </row>
    <row r="129" spans="1:11" x14ac:dyDescent="0.15">
      <c r="A129" s="34" t="s">
        <v>667</v>
      </c>
      <c r="B129" s="34" t="s">
        <v>668</v>
      </c>
      <c r="C129" s="34" t="s">
        <v>772</v>
      </c>
      <c r="D129" s="34" t="s">
        <v>593</v>
      </c>
      <c r="E129" s="34" t="s">
        <v>596</v>
      </c>
      <c r="F129" s="73">
        <v>17.774954999999999</v>
      </c>
      <c r="G129" s="55">
        <v>17.460017100000002</v>
      </c>
      <c r="H129" s="78">
        <f t="shared" si="2"/>
        <v>1.8037662746618777E-2</v>
      </c>
      <c r="I129" s="84">
        <f t="shared" si="3"/>
        <v>1.4330115694294308E-3</v>
      </c>
      <c r="J129" s="107">
        <v>166.38</v>
      </c>
      <c r="K129" s="107">
        <v>35.553350000000002</v>
      </c>
    </row>
    <row r="130" spans="1:11" x14ac:dyDescent="0.15">
      <c r="A130" s="34" t="s">
        <v>422</v>
      </c>
      <c r="B130" s="34" t="s">
        <v>423</v>
      </c>
      <c r="C130" s="34" t="s">
        <v>1976</v>
      </c>
      <c r="D130" s="34" t="s">
        <v>592</v>
      </c>
      <c r="E130" s="34" t="s">
        <v>595</v>
      </c>
      <c r="F130" s="73">
        <v>17.711951629999998</v>
      </c>
      <c r="G130" s="55">
        <v>13.032963512</v>
      </c>
      <c r="H130" s="78">
        <f t="shared" si="2"/>
        <v>0.35901183285688298</v>
      </c>
      <c r="I130" s="84">
        <f t="shared" si="3"/>
        <v>1.427932256535359E-3</v>
      </c>
      <c r="J130" s="107">
        <v>343.88997160000002</v>
      </c>
      <c r="K130" s="107">
        <v>16.887149999999998</v>
      </c>
    </row>
    <row r="131" spans="1:11" x14ac:dyDescent="0.15">
      <c r="A131" s="34" t="s">
        <v>1275</v>
      </c>
      <c r="B131" s="34" t="s">
        <v>1433</v>
      </c>
      <c r="C131" s="34" t="s">
        <v>1981</v>
      </c>
      <c r="D131" s="34" t="s">
        <v>592</v>
      </c>
      <c r="E131" s="34" t="s">
        <v>596</v>
      </c>
      <c r="F131" s="73">
        <v>17.574070859999999</v>
      </c>
      <c r="G131" s="55">
        <v>25.367213161999999</v>
      </c>
      <c r="H131" s="78">
        <f t="shared" si="2"/>
        <v>-0.30721318310495771</v>
      </c>
      <c r="I131" s="84">
        <f t="shared" si="3"/>
        <v>1.4168163499909071E-3</v>
      </c>
      <c r="J131" s="107">
        <v>5731.1363068599994</v>
      </c>
      <c r="K131" s="107">
        <v>11.26085</v>
      </c>
    </row>
    <row r="132" spans="1:11" x14ac:dyDescent="0.15">
      <c r="A132" s="34" t="s">
        <v>2069</v>
      </c>
      <c r="B132" s="34" t="s">
        <v>2070</v>
      </c>
      <c r="C132" s="34" t="s">
        <v>1980</v>
      </c>
      <c r="D132" s="34" t="s">
        <v>593</v>
      </c>
      <c r="E132" s="34" t="s">
        <v>596</v>
      </c>
      <c r="F132" s="73">
        <v>17.127177912999997</v>
      </c>
      <c r="G132" s="55">
        <v>18.336596558</v>
      </c>
      <c r="H132" s="78">
        <f t="shared" si="2"/>
        <v>-6.5956549852341673E-2</v>
      </c>
      <c r="I132" s="84">
        <f t="shared" si="3"/>
        <v>1.3807879739220273E-3</v>
      </c>
      <c r="J132" s="107">
        <v>134.77870874000001</v>
      </c>
      <c r="K132" s="107">
        <v>14.38475</v>
      </c>
    </row>
    <row r="133" spans="1:11" x14ac:dyDescent="0.15">
      <c r="A133" s="34" t="s">
        <v>2039</v>
      </c>
      <c r="B133" s="34" t="s">
        <v>2040</v>
      </c>
      <c r="C133" s="34" t="s">
        <v>1981</v>
      </c>
      <c r="D133" s="34" t="s">
        <v>592</v>
      </c>
      <c r="E133" s="34" t="s">
        <v>596</v>
      </c>
      <c r="F133" s="73">
        <v>17.115815135000002</v>
      </c>
      <c r="G133" s="55">
        <v>28.952758469999999</v>
      </c>
      <c r="H133" s="78">
        <f t="shared" si="2"/>
        <v>-0.40883646189585321</v>
      </c>
      <c r="I133" s="84">
        <f t="shared" si="3"/>
        <v>1.379871910149441E-3</v>
      </c>
      <c r="J133" s="107">
        <v>131.07206876000001</v>
      </c>
      <c r="K133" s="107">
        <v>10.25005</v>
      </c>
    </row>
    <row r="134" spans="1:11" x14ac:dyDescent="0.15">
      <c r="A134" s="34" t="s">
        <v>1286</v>
      </c>
      <c r="B134" s="34" t="s">
        <v>1444</v>
      </c>
      <c r="C134" s="34" t="s">
        <v>1981</v>
      </c>
      <c r="D134" s="34" t="s">
        <v>592</v>
      </c>
      <c r="E134" s="34" t="s">
        <v>596</v>
      </c>
      <c r="F134" s="73">
        <v>16.577039502000002</v>
      </c>
      <c r="G134" s="55">
        <v>7.0875198109999999</v>
      </c>
      <c r="H134" s="78">
        <f t="shared" si="2"/>
        <v>1.3389055613321941</v>
      </c>
      <c r="I134" s="84">
        <f t="shared" si="3"/>
        <v>1.336435979345922E-3</v>
      </c>
      <c r="J134" s="107">
        <v>186.42971641</v>
      </c>
      <c r="K134" s="107">
        <v>22.348050000000001</v>
      </c>
    </row>
    <row r="135" spans="1:11" x14ac:dyDescent="0.15">
      <c r="A135" s="34" t="s">
        <v>1455</v>
      </c>
      <c r="B135" s="34" t="s">
        <v>1456</v>
      </c>
      <c r="C135" s="34" t="s">
        <v>1981</v>
      </c>
      <c r="D135" s="34" t="s">
        <v>592</v>
      </c>
      <c r="E135" s="34" t="s">
        <v>596</v>
      </c>
      <c r="F135" s="73">
        <v>16.521899698999999</v>
      </c>
      <c r="G135" s="55">
        <v>17.006445673999998</v>
      </c>
      <c r="H135" s="78">
        <f t="shared" ref="H135:H198" si="4">IF(ISERROR(F135/G135-1),"",((F135/G135-1)))</f>
        <v>-2.8491901499487882E-2</v>
      </c>
      <c r="I135" s="84">
        <f t="shared" ref="I135:I198" si="5">F135/$F$804</f>
        <v>1.3319906248775105E-3</v>
      </c>
      <c r="J135" s="107">
        <v>445.82877416000002</v>
      </c>
      <c r="K135" s="107">
        <v>30.289449999999999</v>
      </c>
    </row>
    <row r="136" spans="1:11" x14ac:dyDescent="0.15">
      <c r="A136" s="34" t="s">
        <v>918</v>
      </c>
      <c r="B136" s="34" t="s">
        <v>920</v>
      </c>
      <c r="C136" s="34" t="s">
        <v>1976</v>
      </c>
      <c r="D136" s="34" t="s">
        <v>592</v>
      </c>
      <c r="E136" s="34" t="s">
        <v>596</v>
      </c>
      <c r="F136" s="73">
        <v>16.463285941999999</v>
      </c>
      <c r="G136" s="55">
        <v>25.871456802000001</v>
      </c>
      <c r="H136" s="78">
        <f t="shared" si="4"/>
        <v>-0.36365060274737604</v>
      </c>
      <c r="I136" s="84">
        <f t="shared" si="5"/>
        <v>1.3272652012739782E-3</v>
      </c>
      <c r="J136" s="107">
        <v>279.71828448064218</v>
      </c>
      <c r="K136" s="107">
        <v>15.962899999999999</v>
      </c>
    </row>
    <row r="137" spans="1:11" x14ac:dyDescent="0.15">
      <c r="A137" s="34" t="s">
        <v>1229</v>
      </c>
      <c r="B137" s="34" t="s">
        <v>950</v>
      </c>
      <c r="C137" s="34" t="s">
        <v>1976</v>
      </c>
      <c r="D137" s="34" t="s">
        <v>592</v>
      </c>
      <c r="E137" s="34" t="s">
        <v>595</v>
      </c>
      <c r="F137" s="73">
        <v>16.439826197000002</v>
      </c>
      <c r="G137" s="55">
        <v>13.793446954</v>
      </c>
      <c r="H137" s="78">
        <f t="shared" si="4"/>
        <v>0.19185771706125787</v>
      </c>
      <c r="I137" s="84">
        <f t="shared" si="5"/>
        <v>1.3253738836306501E-3</v>
      </c>
      <c r="J137" s="107">
        <v>362.27561391</v>
      </c>
      <c r="K137" s="107">
        <v>47.849899999999998</v>
      </c>
    </row>
    <row r="138" spans="1:11" x14ac:dyDescent="0.15">
      <c r="A138" s="34" t="s">
        <v>286</v>
      </c>
      <c r="B138" s="34" t="s">
        <v>287</v>
      </c>
      <c r="C138" s="34" t="s">
        <v>1973</v>
      </c>
      <c r="D138" s="34" t="s">
        <v>592</v>
      </c>
      <c r="E138" s="34" t="s">
        <v>595</v>
      </c>
      <c r="F138" s="73">
        <v>16.266660050000002</v>
      </c>
      <c r="G138" s="55">
        <v>17.279588350000001</v>
      </c>
      <c r="H138" s="78">
        <f t="shared" si="4"/>
        <v>-5.8619932343469183E-2</v>
      </c>
      <c r="I138" s="84">
        <f t="shared" si="5"/>
        <v>1.3114132805188833E-3</v>
      </c>
      <c r="J138" s="107">
        <v>131.44498399</v>
      </c>
      <c r="K138" s="107">
        <v>7.2733499999999998</v>
      </c>
    </row>
    <row r="139" spans="1:11" x14ac:dyDescent="0.15">
      <c r="A139" s="34" t="s">
        <v>1248</v>
      </c>
      <c r="B139" s="34" t="s">
        <v>635</v>
      </c>
      <c r="C139" s="34" t="s">
        <v>1975</v>
      </c>
      <c r="D139" s="34" t="s">
        <v>592</v>
      </c>
      <c r="E139" s="34" t="s">
        <v>595</v>
      </c>
      <c r="F139" s="73">
        <v>16.184003409999999</v>
      </c>
      <c r="G139" s="55">
        <v>23.236711639999999</v>
      </c>
      <c r="H139" s="78">
        <f t="shared" si="4"/>
        <v>-0.30351576157873261</v>
      </c>
      <c r="I139" s="84">
        <f t="shared" si="5"/>
        <v>1.3047495268604257E-3</v>
      </c>
      <c r="J139" s="107">
        <v>125.62517785</v>
      </c>
      <c r="K139" s="107">
        <v>18.771799999999999</v>
      </c>
    </row>
    <row r="140" spans="1:11" x14ac:dyDescent="0.15">
      <c r="A140" s="34" t="s">
        <v>1536</v>
      </c>
      <c r="B140" s="34" t="s">
        <v>1529</v>
      </c>
      <c r="C140" s="34" t="s">
        <v>1974</v>
      </c>
      <c r="D140" s="34" t="s">
        <v>593</v>
      </c>
      <c r="E140" s="34" t="s">
        <v>596</v>
      </c>
      <c r="F140" s="73">
        <v>16.106152560000002</v>
      </c>
      <c r="G140" s="55">
        <v>14.38178312</v>
      </c>
      <c r="H140" s="78">
        <f t="shared" si="4"/>
        <v>0.11989955804590124</v>
      </c>
      <c r="I140" s="84">
        <f t="shared" si="5"/>
        <v>1.2984732145580929E-3</v>
      </c>
      <c r="J140" s="107">
        <v>33.061065679999999</v>
      </c>
      <c r="K140" s="107">
        <v>9.9498999999999995</v>
      </c>
    </row>
    <row r="141" spans="1:11" x14ac:dyDescent="0.15">
      <c r="A141" s="34" t="s">
        <v>10</v>
      </c>
      <c r="B141" s="34" t="s">
        <v>1487</v>
      </c>
      <c r="C141" s="34" t="s">
        <v>1980</v>
      </c>
      <c r="D141" s="34" t="s">
        <v>593</v>
      </c>
      <c r="E141" s="34" t="s">
        <v>596</v>
      </c>
      <c r="F141" s="73">
        <v>16.05448444</v>
      </c>
      <c r="G141" s="55">
        <v>4.9853518499999998</v>
      </c>
      <c r="H141" s="78">
        <f t="shared" si="4"/>
        <v>2.2203312670900051</v>
      </c>
      <c r="I141" s="84">
        <f t="shared" si="5"/>
        <v>1.2943077461374602E-3</v>
      </c>
      <c r="J141" s="107">
        <v>416.06911738000002</v>
      </c>
      <c r="K141" s="107">
        <v>8.8414000000000001</v>
      </c>
    </row>
    <row r="142" spans="1:11" x14ac:dyDescent="0.15">
      <c r="A142" s="34" t="s">
        <v>907</v>
      </c>
      <c r="B142" s="34" t="s">
        <v>908</v>
      </c>
      <c r="C142" s="34" t="s">
        <v>1976</v>
      </c>
      <c r="D142" s="34" t="s">
        <v>592</v>
      </c>
      <c r="E142" s="34" t="s">
        <v>595</v>
      </c>
      <c r="F142" s="73">
        <v>15.886223785</v>
      </c>
      <c r="G142" s="55">
        <v>10.634289552999999</v>
      </c>
      <c r="H142" s="78">
        <f t="shared" si="4"/>
        <v>0.49386789835136646</v>
      </c>
      <c r="I142" s="84">
        <f t="shared" si="5"/>
        <v>1.2807426223273141E-3</v>
      </c>
      <c r="J142" s="107">
        <v>200.39858121973606</v>
      </c>
      <c r="K142" s="107">
        <v>21.652100000000001</v>
      </c>
    </row>
    <row r="143" spans="1:11" x14ac:dyDescent="0.15">
      <c r="A143" s="34" t="s">
        <v>1024</v>
      </c>
      <c r="B143" s="34" t="s">
        <v>429</v>
      </c>
      <c r="C143" s="34" t="s">
        <v>1976</v>
      </c>
      <c r="D143" s="34" t="s">
        <v>592</v>
      </c>
      <c r="E143" s="34" t="s">
        <v>595</v>
      </c>
      <c r="F143" s="73">
        <v>15.647743536</v>
      </c>
      <c r="G143" s="55">
        <v>20.693249892000001</v>
      </c>
      <c r="H143" s="78">
        <f t="shared" si="4"/>
        <v>-0.24382377743143147</v>
      </c>
      <c r="I143" s="84">
        <f t="shared" si="5"/>
        <v>1.2615164157969789E-3</v>
      </c>
      <c r="J143" s="107">
        <v>440.44998917999999</v>
      </c>
      <c r="K143" s="107">
        <v>8.3770500000000006</v>
      </c>
    </row>
    <row r="144" spans="1:11" x14ac:dyDescent="0.15">
      <c r="A144" s="34" t="s">
        <v>904</v>
      </c>
      <c r="B144" s="34" t="s">
        <v>905</v>
      </c>
      <c r="C144" s="34" t="s">
        <v>1976</v>
      </c>
      <c r="D144" s="34" t="s">
        <v>592</v>
      </c>
      <c r="E144" s="34" t="s">
        <v>595</v>
      </c>
      <c r="F144" s="73">
        <v>15.341039379000001</v>
      </c>
      <c r="G144" s="55">
        <v>39.504584762</v>
      </c>
      <c r="H144" s="78">
        <f t="shared" si="4"/>
        <v>-0.61166433031953404</v>
      </c>
      <c r="I144" s="84">
        <f t="shared" si="5"/>
        <v>1.2367900181564169E-3</v>
      </c>
      <c r="J144" s="107">
        <v>130.02665323576369</v>
      </c>
      <c r="K144" s="107">
        <v>15.70285</v>
      </c>
    </row>
    <row r="145" spans="1:11" x14ac:dyDescent="0.15">
      <c r="A145" s="34" t="s">
        <v>2112</v>
      </c>
      <c r="B145" s="34" t="s">
        <v>1488</v>
      </c>
      <c r="C145" s="34" t="s">
        <v>1980</v>
      </c>
      <c r="D145" s="34" t="s">
        <v>593</v>
      </c>
      <c r="E145" s="34" t="s">
        <v>595</v>
      </c>
      <c r="F145" s="73">
        <v>15.177902134</v>
      </c>
      <c r="G145" s="55">
        <v>28.397893147000001</v>
      </c>
      <c r="H145" s="78">
        <f t="shared" si="4"/>
        <v>-0.46552717642000785</v>
      </c>
      <c r="I145" s="84">
        <f t="shared" si="5"/>
        <v>1.2236379421320417E-3</v>
      </c>
      <c r="J145" s="107">
        <v>714.33903036000004</v>
      </c>
      <c r="K145" s="107">
        <v>14.01545</v>
      </c>
    </row>
    <row r="146" spans="1:11" x14ac:dyDescent="0.15">
      <c r="A146" s="34" t="s">
        <v>641</v>
      </c>
      <c r="B146" s="34" t="s">
        <v>642</v>
      </c>
      <c r="C146" s="34" t="s">
        <v>1981</v>
      </c>
      <c r="D146" s="34" t="s">
        <v>592</v>
      </c>
      <c r="E146" s="34" t="s">
        <v>596</v>
      </c>
      <c r="F146" s="73">
        <v>14.988714518</v>
      </c>
      <c r="G146" s="55">
        <v>9.690640415999999</v>
      </c>
      <c r="H146" s="78">
        <f t="shared" si="4"/>
        <v>0.54672074027764661</v>
      </c>
      <c r="I146" s="84">
        <f t="shared" si="5"/>
        <v>1.208385692969061E-3</v>
      </c>
      <c r="J146" s="107">
        <v>159.50419191</v>
      </c>
      <c r="K146" s="107">
        <v>33.044049999999999</v>
      </c>
    </row>
    <row r="147" spans="1:11" x14ac:dyDescent="0.15">
      <c r="A147" s="34" t="s">
        <v>182</v>
      </c>
      <c r="B147" s="34" t="s">
        <v>258</v>
      </c>
      <c r="C147" s="34" t="s">
        <v>1981</v>
      </c>
      <c r="D147" s="34" t="s">
        <v>592</v>
      </c>
      <c r="E147" s="34" t="s">
        <v>596</v>
      </c>
      <c r="F147" s="73">
        <v>14.872940485999999</v>
      </c>
      <c r="G147" s="55">
        <v>18.20023909</v>
      </c>
      <c r="H147" s="78">
        <f t="shared" si="4"/>
        <v>-0.18281620299307844</v>
      </c>
      <c r="I147" s="84">
        <f t="shared" si="5"/>
        <v>1.1990520250472296E-3</v>
      </c>
      <c r="J147" s="107">
        <v>184.84142969999999</v>
      </c>
      <c r="K147" s="107">
        <v>35.886000000000003</v>
      </c>
    </row>
    <row r="148" spans="1:11" x14ac:dyDescent="0.15">
      <c r="A148" s="34" t="s">
        <v>1256</v>
      </c>
      <c r="B148" s="34" t="s">
        <v>253</v>
      </c>
      <c r="C148" s="34" t="s">
        <v>1978</v>
      </c>
      <c r="D148" s="34" t="s">
        <v>593</v>
      </c>
      <c r="E148" s="34" t="s">
        <v>596</v>
      </c>
      <c r="F148" s="73">
        <v>14.85849507</v>
      </c>
      <c r="G148" s="55">
        <v>5.7654085099999994</v>
      </c>
      <c r="H148" s="78">
        <f t="shared" si="4"/>
        <v>1.5771799247578384</v>
      </c>
      <c r="I148" s="84">
        <f t="shared" si="5"/>
        <v>1.1978874399187036E-3</v>
      </c>
      <c r="J148" s="107">
        <v>198.61900338000001</v>
      </c>
      <c r="K148" s="107">
        <v>6.0895000000000001</v>
      </c>
    </row>
    <row r="149" spans="1:11" x14ac:dyDescent="0.15">
      <c r="A149" s="34" t="s">
        <v>37</v>
      </c>
      <c r="B149" s="34" t="s">
        <v>969</v>
      </c>
      <c r="C149" s="34" t="s">
        <v>1980</v>
      </c>
      <c r="D149" s="34" t="s">
        <v>593</v>
      </c>
      <c r="E149" s="34" t="s">
        <v>596</v>
      </c>
      <c r="F149" s="73">
        <v>14.59168406</v>
      </c>
      <c r="G149" s="55">
        <v>10.149494560000001</v>
      </c>
      <c r="H149" s="78">
        <f t="shared" si="4"/>
        <v>0.4376759328988693</v>
      </c>
      <c r="I149" s="84">
        <f t="shared" si="5"/>
        <v>1.1763772158882545E-3</v>
      </c>
      <c r="J149" s="107">
        <v>231.50807773</v>
      </c>
      <c r="K149" s="107">
        <v>25.730899999999998</v>
      </c>
    </row>
    <row r="150" spans="1:11" x14ac:dyDescent="0.15">
      <c r="A150" s="34" t="s">
        <v>178</v>
      </c>
      <c r="B150" s="34" t="s">
        <v>954</v>
      </c>
      <c r="C150" s="34" t="s">
        <v>1978</v>
      </c>
      <c r="D150" s="34" t="s">
        <v>593</v>
      </c>
      <c r="E150" s="34" t="s">
        <v>596</v>
      </c>
      <c r="F150" s="73">
        <v>14.445688312000001</v>
      </c>
      <c r="G150" s="55">
        <v>47.872898909999996</v>
      </c>
      <c r="H150" s="78">
        <f t="shared" si="4"/>
        <v>-0.69824914218882839</v>
      </c>
      <c r="I150" s="84">
        <f t="shared" si="5"/>
        <v>1.164607082238324E-3</v>
      </c>
      <c r="J150" s="107">
        <v>251.18199963000001</v>
      </c>
      <c r="K150" s="107">
        <v>9.1698500000000003</v>
      </c>
    </row>
    <row r="151" spans="1:11" x14ac:dyDescent="0.15">
      <c r="A151" s="34" t="s">
        <v>1399</v>
      </c>
      <c r="B151" s="34" t="s">
        <v>1400</v>
      </c>
      <c r="C151" s="34" t="s">
        <v>1976</v>
      </c>
      <c r="D151" s="34" t="s">
        <v>592</v>
      </c>
      <c r="E151" s="34" t="s">
        <v>595</v>
      </c>
      <c r="F151" s="73">
        <v>14.37265513</v>
      </c>
      <c r="G151" s="55">
        <v>11.454236140000001</v>
      </c>
      <c r="H151" s="78">
        <f t="shared" si="4"/>
        <v>0.25478949048452204</v>
      </c>
      <c r="I151" s="84">
        <f t="shared" si="5"/>
        <v>1.1587191688929317E-3</v>
      </c>
      <c r="J151" s="107">
        <v>223.58900694562269</v>
      </c>
      <c r="K151" s="107">
        <v>22.773800000000001</v>
      </c>
    </row>
    <row r="152" spans="1:11" x14ac:dyDescent="0.15">
      <c r="A152" s="34" t="s">
        <v>1514</v>
      </c>
      <c r="B152" s="34" t="s">
        <v>1515</v>
      </c>
      <c r="C152" s="34" t="s">
        <v>1980</v>
      </c>
      <c r="D152" s="34" t="s">
        <v>593</v>
      </c>
      <c r="E152" s="34" t="s">
        <v>596</v>
      </c>
      <c r="F152" s="73">
        <v>14.271632546999999</v>
      </c>
      <c r="G152" s="55">
        <v>17.356977021000002</v>
      </c>
      <c r="H152" s="78">
        <f t="shared" si="4"/>
        <v>-0.17775817011609107</v>
      </c>
      <c r="I152" s="84">
        <f t="shared" si="5"/>
        <v>1.15057475838879E-3</v>
      </c>
      <c r="J152" s="107">
        <v>180.62299999999999</v>
      </c>
      <c r="K152" s="107">
        <v>12.1327</v>
      </c>
    </row>
    <row r="153" spans="1:11" x14ac:dyDescent="0.15">
      <c r="A153" s="34" t="s">
        <v>965</v>
      </c>
      <c r="B153" s="34" t="s">
        <v>1580</v>
      </c>
      <c r="C153" s="34" t="s">
        <v>1976</v>
      </c>
      <c r="D153" s="34" t="s">
        <v>592</v>
      </c>
      <c r="E153" s="34" t="s">
        <v>596</v>
      </c>
      <c r="F153" s="73">
        <v>14.030965138000001</v>
      </c>
      <c r="G153" s="55">
        <v>3.4584823459999998</v>
      </c>
      <c r="H153" s="78">
        <f t="shared" si="4"/>
        <v>3.0569717391294153</v>
      </c>
      <c r="I153" s="84">
        <f t="shared" si="5"/>
        <v>1.1311722236717343E-3</v>
      </c>
      <c r="J153" s="107">
        <v>76.727393409999991</v>
      </c>
      <c r="K153" s="107">
        <v>0.81630000000000003</v>
      </c>
    </row>
    <row r="154" spans="1:11" x14ac:dyDescent="0.15">
      <c r="A154" s="34" t="s">
        <v>1249</v>
      </c>
      <c r="B154" s="34" t="s">
        <v>786</v>
      </c>
      <c r="C154" s="34" t="s">
        <v>1975</v>
      </c>
      <c r="D154" s="34" t="s">
        <v>592</v>
      </c>
      <c r="E154" s="34" t="s">
        <v>595</v>
      </c>
      <c r="F154" s="73">
        <v>13.933817359999999</v>
      </c>
      <c r="G154" s="55">
        <v>7.9487319300000001</v>
      </c>
      <c r="H154" s="78">
        <f t="shared" si="4"/>
        <v>0.7529610361385024</v>
      </c>
      <c r="I154" s="84">
        <f t="shared" si="5"/>
        <v>1.1233401987907506E-3</v>
      </c>
      <c r="J154" s="107">
        <v>135.62012332</v>
      </c>
      <c r="K154" s="107">
        <v>34.265300000000003</v>
      </c>
    </row>
    <row r="155" spans="1:11" x14ac:dyDescent="0.15">
      <c r="A155" s="34" t="s">
        <v>496</v>
      </c>
      <c r="B155" s="34" t="s">
        <v>497</v>
      </c>
      <c r="C155" s="34" t="s">
        <v>1976</v>
      </c>
      <c r="D155" s="34" t="s">
        <v>592</v>
      </c>
      <c r="E155" s="34" t="s">
        <v>595</v>
      </c>
      <c r="F155" s="73">
        <v>13.853907892999999</v>
      </c>
      <c r="G155" s="55">
        <v>23.304618684999998</v>
      </c>
      <c r="H155" s="78">
        <f t="shared" si="4"/>
        <v>-0.40552951840756535</v>
      </c>
      <c r="I155" s="84">
        <f t="shared" si="5"/>
        <v>1.1168979214000096E-3</v>
      </c>
      <c r="J155" s="107">
        <v>125.8340206054032</v>
      </c>
      <c r="K155" s="107">
        <v>31.974550000000001</v>
      </c>
    </row>
    <row r="156" spans="1:11" x14ac:dyDescent="0.15">
      <c r="A156" s="34" t="s">
        <v>1238</v>
      </c>
      <c r="B156" s="34" t="s">
        <v>624</v>
      </c>
      <c r="C156" s="34" t="s">
        <v>1975</v>
      </c>
      <c r="D156" s="34" t="s">
        <v>592</v>
      </c>
      <c r="E156" s="34" t="s">
        <v>595</v>
      </c>
      <c r="F156" s="73">
        <v>13.812375679999999</v>
      </c>
      <c r="G156" s="55">
        <v>21.434233519999999</v>
      </c>
      <c r="H156" s="78">
        <f t="shared" si="4"/>
        <v>-0.35559274059826518</v>
      </c>
      <c r="I156" s="84">
        <f t="shared" si="5"/>
        <v>1.1135496067779468E-3</v>
      </c>
      <c r="J156" s="107">
        <v>80.468291180000008</v>
      </c>
      <c r="K156" s="107">
        <v>18.648700000000002</v>
      </c>
    </row>
    <row r="157" spans="1:11" x14ac:dyDescent="0.15">
      <c r="A157" s="34" t="s">
        <v>1218</v>
      </c>
      <c r="B157" s="34" t="s">
        <v>362</v>
      </c>
      <c r="C157" s="34" t="s">
        <v>1976</v>
      </c>
      <c r="D157" s="34" t="s">
        <v>592</v>
      </c>
      <c r="E157" s="34" t="s">
        <v>595</v>
      </c>
      <c r="F157" s="73">
        <v>13.786000488999999</v>
      </c>
      <c r="G157" s="55">
        <v>5.5996862900000002</v>
      </c>
      <c r="H157" s="78">
        <f t="shared" si="4"/>
        <v>1.4619237176945492</v>
      </c>
      <c r="I157" s="84">
        <f t="shared" si="5"/>
        <v>1.111423246747842E-3</v>
      </c>
      <c r="J157" s="107">
        <v>37.721476630000005</v>
      </c>
      <c r="K157" s="107">
        <v>19.431100000000001</v>
      </c>
    </row>
    <row r="158" spans="1:11" x14ac:dyDescent="0.15">
      <c r="A158" s="34" t="s">
        <v>25</v>
      </c>
      <c r="B158" s="34" t="s">
        <v>204</v>
      </c>
      <c r="C158" s="34" t="s">
        <v>1980</v>
      </c>
      <c r="D158" s="34" t="s">
        <v>593</v>
      </c>
      <c r="E158" s="34" t="s">
        <v>596</v>
      </c>
      <c r="F158" s="73">
        <v>13.66709698</v>
      </c>
      <c r="G158" s="55">
        <v>12.757690330000001</v>
      </c>
      <c r="H158" s="78">
        <f t="shared" si="4"/>
        <v>7.1283016476854755E-2</v>
      </c>
      <c r="I158" s="84">
        <f t="shared" si="5"/>
        <v>1.1018372813238646E-3</v>
      </c>
      <c r="J158" s="107">
        <v>1077.8893481700002</v>
      </c>
      <c r="K158" s="107">
        <v>12.112299999999999</v>
      </c>
    </row>
    <row r="159" spans="1:11" x14ac:dyDescent="0.15">
      <c r="A159" s="34" t="s">
        <v>0</v>
      </c>
      <c r="B159" s="34" t="s">
        <v>67</v>
      </c>
      <c r="C159" s="34" t="s">
        <v>1980</v>
      </c>
      <c r="D159" s="34" t="s">
        <v>593</v>
      </c>
      <c r="E159" s="34" t="s">
        <v>596</v>
      </c>
      <c r="F159" s="73">
        <v>13.656369101999999</v>
      </c>
      <c r="G159" s="55">
        <v>2.0772822290000001</v>
      </c>
      <c r="H159" s="78">
        <f t="shared" si="4"/>
        <v>5.5741519911688409</v>
      </c>
      <c r="I159" s="84">
        <f t="shared" si="5"/>
        <v>1.1009724029998728E-3</v>
      </c>
      <c r="J159" s="107">
        <v>96.678546030000007</v>
      </c>
      <c r="K159" s="107">
        <v>15.4023</v>
      </c>
    </row>
    <row r="160" spans="1:11" x14ac:dyDescent="0.15">
      <c r="A160" s="34" t="s">
        <v>2</v>
      </c>
      <c r="B160" s="34" t="s">
        <v>69</v>
      </c>
      <c r="C160" s="34" t="s">
        <v>1980</v>
      </c>
      <c r="D160" s="34" t="s">
        <v>593</v>
      </c>
      <c r="E160" s="34" t="s">
        <v>596</v>
      </c>
      <c r="F160" s="73">
        <v>13.395072900000001</v>
      </c>
      <c r="G160" s="55">
        <v>6.7976217949999995</v>
      </c>
      <c r="H160" s="78">
        <f t="shared" si="4"/>
        <v>0.97055283508899626</v>
      </c>
      <c r="I160" s="84">
        <f t="shared" si="5"/>
        <v>1.0799067811451922E-3</v>
      </c>
      <c r="J160" s="107">
        <v>96.182141900000005</v>
      </c>
      <c r="K160" s="107">
        <v>19.014050000000001</v>
      </c>
    </row>
    <row r="161" spans="1:11" x14ac:dyDescent="0.15">
      <c r="A161" s="34" t="s">
        <v>1240</v>
      </c>
      <c r="B161" s="34" t="s">
        <v>636</v>
      </c>
      <c r="C161" s="34" t="s">
        <v>1975</v>
      </c>
      <c r="D161" s="34" t="s">
        <v>592</v>
      </c>
      <c r="E161" s="34" t="s">
        <v>595</v>
      </c>
      <c r="F161" s="73">
        <v>13.302502960000002</v>
      </c>
      <c r="G161" s="55">
        <v>15.558471449999999</v>
      </c>
      <c r="H161" s="78">
        <f t="shared" si="4"/>
        <v>-0.14499936560284632</v>
      </c>
      <c r="I161" s="84">
        <f t="shared" si="5"/>
        <v>1.0724438201980963E-3</v>
      </c>
      <c r="J161" s="107">
        <v>242.04115061000002</v>
      </c>
      <c r="K161" s="107">
        <v>16.521750000000001</v>
      </c>
    </row>
    <row r="162" spans="1:11" x14ac:dyDescent="0.15">
      <c r="A162" s="34" t="s">
        <v>912</v>
      </c>
      <c r="B162" s="34" t="s">
        <v>913</v>
      </c>
      <c r="C162" s="34" t="s">
        <v>1976</v>
      </c>
      <c r="D162" s="34" t="s">
        <v>592</v>
      </c>
      <c r="E162" s="34" t="s">
        <v>596</v>
      </c>
      <c r="F162" s="73">
        <v>13.274037218</v>
      </c>
      <c r="G162" s="55">
        <v>13.33474247</v>
      </c>
      <c r="H162" s="78">
        <f t="shared" si="4"/>
        <v>-4.5524127771175982E-3</v>
      </c>
      <c r="I162" s="84">
        <f t="shared" si="5"/>
        <v>1.0701489205700299E-3</v>
      </c>
      <c r="J162" s="107">
        <v>56.235024590000002</v>
      </c>
      <c r="K162" s="107">
        <v>27.334399999999999</v>
      </c>
    </row>
    <row r="163" spans="1:11" x14ac:dyDescent="0.15">
      <c r="A163" s="34" t="s">
        <v>1214</v>
      </c>
      <c r="B163" s="34" t="s">
        <v>359</v>
      </c>
      <c r="C163" s="34" t="s">
        <v>1976</v>
      </c>
      <c r="D163" s="34" t="s">
        <v>592</v>
      </c>
      <c r="E163" s="34" t="s">
        <v>595</v>
      </c>
      <c r="F163" s="73">
        <v>13.263772278000001</v>
      </c>
      <c r="G163" s="55">
        <v>1.8951283219999999</v>
      </c>
      <c r="H163" s="78">
        <f t="shared" si="4"/>
        <v>5.9988781888934284</v>
      </c>
      <c r="I163" s="84">
        <f t="shared" si="5"/>
        <v>1.0693213641694934E-3</v>
      </c>
      <c r="J163" s="107">
        <v>117.96713918</v>
      </c>
      <c r="K163" s="107">
        <v>17.593800000000002</v>
      </c>
    </row>
    <row r="164" spans="1:11" x14ac:dyDescent="0.15">
      <c r="A164" s="34" t="s">
        <v>541</v>
      </c>
      <c r="B164" s="34" t="s">
        <v>542</v>
      </c>
      <c r="C164" s="34" t="s">
        <v>1978</v>
      </c>
      <c r="D164" s="34" t="s">
        <v>593</v>
      </c>
      <c r="E164" s="34" t="s">
        <v>596</v>
      </c>
      <c r="F164" s="73">
        <v>12.97514067</v>
      </c>
      <c r="G164" s="55">
        <v>0.27572137000000002</v>
      </c>
      <c r="H164" s="78">
        <f t="shared" si="4"/>
        <v>46.058886549127472</v>
      </c>
      <c r="I164" s="84">
        <f t="shared" si="5"/>
        <v>1.0460519700378616E-3</v>
      </c>
      <c r="J164" s="107">
        <v>114.44882396</v>
      </c>
      <c r="K164" s="107">
        <v>31.8308</v>
      </c>
    </row>
    <row r="165" spans="1:11" x14ac:dyDescent="0.15">
      <c r="A165" s="34" t="s">
        <v>1222</v>
      </c>
      <c r="B165" s="34" t="s">
        <v>365</v>
      </c>
      <c r="C165" s="34" t="s">
        <v>1976</v>
      </c>
      <c r="D165" s="34" t="s">
        <v>592</v>
      </c>
      <c r="E165" s="34" t="s">
        <v>595</v>
      </c>
      <c r="F165" s="73">
        <v>12.859902276</v>
      </c>
      <c r="G165" s="55">
        <v>7.8905876840000007</v>
      </c>
      <c r="H165" s="78">
        <f t="shared" si="4"/>
        <v>0.62977750086681605</v>
      </c>
      <c r="I165" s="84">
        <f t="shared" si="5"/>
        <v>1.0367614850917974E-3</v>
      </c>
      <c r="J165" s="107">
        <v>69.556049239999993</v>
      </c>
      <c r="K165" s="107">
        <v>19.7287</v>
      </c>
    </row>
    <row r="166" spans="1:11" x14ac:dyDescent="0.15">
      <c r="A166" s="34" t="s">
        <v>1260</v>
      </c>
      <c r="B166" s="34" t="s">
        <v>942</v>
      </c>
      <c r="C166" s="34" t="s">
        <v>1980</v>
      </c>
      <c r="D166" s="34" t="s">
        <v>593</v>
      </c>
      <c r="E166" s="34" t="s">
        <v>596</v>
      </c>
      <c r="F166" s="73">
        <v>12.778967541</v>
      </c>
      <c r="G166" s="55">
        <v>2.0839474469999999</v>
      </c>
      <c r="H166" s="78">
        <f t="shared" si="4"/>
        <v>5.1320968335340176</v>
      </c>
      <c r="I166" s="84">
        <f t="shared" si="5"/>
        <v>1.030236550900757E-3</v>
      </c>
      <c r="J166" s="107">
        <v>612.67252930999996</v>
      </c>
      <c r="K166" s="107">
        <v>23.548400000000001</v>
      </c>
    </row>
    <row r="167" spans="1:11" x14ac:dyDescent="0.15">
      <c r="A167" s="34" t="s">
        <v>683</v>
      </c>
      <c r="B167" s="34" t="s">
        <v>1060</v>
      </c>
      <c r="C167" s="34" t="s">
        <v>1974</v>
      </c>
      <c r="D167" s="34" t="s">
        <v>592</v>
      </c>
      <c r="E167" s="34" t="s">
        <v>595</v>
      </c>
      <c r="F167" s="73">
        <v>12.755637335000001</v>
      </c>
      <c r="G167" s="55">
        <v>7.638368314</v>
      </c>
      <c r="H167" s="78">
        <f t="shared" si="4"/>
        <v>0.66994269072110635</v>
      </c>
      <c r="I167" s="84">
        <f t="shared" si="5"/>
        <v>1.0283556766529645E-3</v>
      </c>
      <c r="J167" s="107">
        <v>59.4621797</v>
      </c>
      <c r="K167" s="107">
        <v>29.890149999999998</v>
      </c>
    </row>
    <row r="168" spans="1:11" x14ac:dyDescent="0.15">
      <c r="A168" s="34" t="s">
        <v>2086</v>
      </c>
      <c r="B168" s="34" t="s">
        <v>1129</v>
      </c>
      <c r="C168" s="34" t="s">
        <v>1980</v>
      </c>
      <c r="D168" s="34" t="s">
        <v>593</v>
      </c>
      <c r="E168" s="34" t="s">
        <v>596</v>
      </c>
      <c r="F168" s="73">
        <v>12.737239336</v>
      </c>
      <c r="G168" s="55">
        <v>10.592724904999999</v>
      </c>
      <c r="H168" s="78">
        <f t="shared" si="4"/>
        <v>0.20245163074023975</v>
      </c>
      <c r="I168" s="84">
        <f t="shared" si="5"/>
        <v>1.026872435462123E-3</v>
      </c>
      <c r="J168" s="107">
        <v>150.25316943999999</v>
      </c>
      <c r="K168" s="107">
        <v>15.1471</v>
      </c>
    </row>
    <row r="169" spans="1:11" x14ac:dyDescent="0.15">
      <c r="A169" s="34" t="s">
        <v>1035</v>
      </c>
      <c r="B169" s="34" t="s">
        <v>424</v>
      </c>
      <c r="C169" s="34" t="s">
        <v>1976</v>
      </c>
      <c r="D169" s="34" t="s">
        <v>592</v>
      </c>
      <c r="E169" s="34" t="s">
        <v>595</v>
      </c>
      <c r="F169" s="73">
        <v>12.649003578</v>
      </c>
      <c r="G169" s="55">
        <v>5.5241178570000002</v>
      </c>
      <c r="H169" s="78">
        <f t="shared" si="4"/>
        <v>1.2897780071747662</v>
      </c>
      <c r="I169" s="84">
        <f t="shared" si="5"/>
        <v>1.0197588949748828E-3</v>
      </c>
      <c r="J169" s="107">
        <v>208.05860829</v>
      </c>
      <c r="K169" s="107">
        <v>36.948450000000001</v>
      </c>
    </row>
    <row r="170" spans="1:11" x14ac:dyDescent="0.15">
      <c r="A170" s="34" t="s">
        <v>2084</v>
      </c>
      <c r="B170" s="34" t="s">
        <v>1510</v>
      </c>
      <c r="C170" s="34" t="s">
        <v>1980</v>
      </c>
      <c r="D170" s="34" t="s">
        <v>593</v>
      </c>
      <c r="E170" s="34" t="s">
        <v>596</v>
      </c>
      <c r="F170" s="73">
        <v>12.562257499999999</v>
      </c>
      <c r="G170" s="55">
        <v>3.33754638</v>
      </c>
      <c r="H170" s="78">
        <f t="shared" si="4"/>
        <v>2.7639199788438593</v>
      </c>
      <c r="I170" s="84">
        <f t="shared" si="5"/>
        <v>1.012765452044837E-3</v>
      </c>
      <c r="J170" s="107">
        <v>30.027468790000007</v>
      </c>
      <c r="K170" s="107">
        <v>20.804549999999999</v>
      </c>
    </row>
    <row r="171" spans="1:11" x14ac:dyDescent="0.15">
      <c r="A171" s="34" t="s">
        <v>1288</v>
      </c>
      <c r="B171" s="34" t="s">
        <v>1446</v>
      </c>
      <c r="C171" s="34" t="s">
        <v>1981</v>
      </c>
      <c r="D171" s="34" t="s">
        <v>592</v>
      </c>
      <c r="E171" s="34" t="s">
        <v>596</v>
      </c>
      <c r="F171" s="73">
        <v>12.548536154999999</v>
      </c>
      <c r="G171" s="55">
        <v>11.816634480000001</v>
      </c>
      <c r="H171" s="78">
        <f t="shared" si="4"/>
        <v>6.1938251220240659E-2</v>
      </c>
      <c r="I171" s="84">
        <f t="shared" si="5"/>
        <v>1.0116592413043242E-3</v>
      </c>
      <c r="J171" s="107">
        <v>300.15910150000002</v>
      </c>
      <c r="K171" s="107">
        <v>13.44895</v>
      </c>
    </row>
    <row r="172" spans="1:11" x14ac:dyDescent="0.15">
      <c r="A172" s="34" t="s">
        <v>1247</v>
      </c>
      <c r="B172" s="34" t="s">
        <v>195</v>
      </c>
      <c r="C172" s="34" t="s">
        <v>1975</v>
      </c>
      <c r="D172" s="34" t="s">
        <v>592</v>
      </c>
      <c r="E172" s="34" t="s">
        <v>595</v>
      </c>
      <c r="F172" s="73">
        <v>12.263143850000001</v>
      </c>
      <c r="G172" s="55">
        <v>32.102494350000001</v>
      </c>
      <c r="H172" s="78">
        <f t="shared" si="4"/>
        <v>-0.61800028009349994</v>
      </c>
      <c r="I172" s="84">
        <f t="shared" si="5"/>
        <v>9.8865099881419519E-4</v>
      </c>
      <c r="J172" s="107">
        <v>22.606288809999999</v>
      </c>
      <c r="K172" s="107">
        <v>28.335450000000002</v>
      </c>
    </row>
    <row r="173" spans="1:11" x14ac:dyDescent="0.15">
      <c r="A173" s="34" t="s">
        <v>2089</v>
      </c>
      <c r="B173" s="34" t="s">
        <v>1519</v>
      </c>
      <c r="C173" s="34" t="s">
        <v>1980</v>
      </c>
      <c r="D173" s="34" t="s">
        <v>593</v>
      </c>
      <c r="E173" s="34" t="s">
        <v>596</v>
      </c>
      <c r="F173" s="73">
        <v>12.132529104</v>
      </c>
      <c r="G173" s="55">
        <v>11.355010042</v>
      </c>
      <c r="H173" s="78">
        <f t="shared" si="4"/>
        <v>6.8473656925366555E-2</v>
      </c>
      <c r="I173" s="84">
        <f t="shared" si="5"/>
        <v>9.7812087695700405E-4</v>
      </c>
      <c r="J173" s="107">
        <v>31.323196769999999</v>
      </c>
      <c r="K173" s="107">
        <v>21.085699999999999</v>
      </c>
    </row>
    <row r="174" spans="1:11" x14ac:dyDescent="0.15">
      <c r="A174" s="34" t="s">
        <v>1489</v>
      </c>
      <c r="B174" s="34" t="s">
        <v>1490</v>
      </c>
      <c r="C174" s="34" t="s">
        <v>1980</v>
      </c>
      <c r="D174" s="34" t="s">
        <v>593</v>
      </c>
      <c r="E174" s="34" t="s">
        <v>596</v>
      </c>
      <c r="F174" s="73">
        <v>11.968647279999999</v>
      </c>
      <c r="G174" s="55">
        <v>14.069491891</v>
      </c>
      <c r="H174" s="78">
        <f t="shared" si="4"/>
        <v>-0.14931915290728259</v>
      </c>
      <c r="I174" s="84">
        <f t="shared" si="5"/>
        <v>9.649087731957739E-4</v>
      </c>
      <c r="J174" s="107">
        <v>72.345992649999999</v>
      </c>
      <c r="K174" s="107">
        <v>52.478299999999997</v>
      </c>
    </row>
    <row r="175" spans="1:11" x14ac:dyDescent="0.15">
      <c r="A175" s="34" t="s">
        <v>1244</v>
      </c>
      <c r="B175" s="34" t="s">
        <v>627</v>
      </c>
      <c r="C175" s="34" t="s">
        <v>1975</v>
      </c>
      <c r="D175" s="34" t="s">
        <v>592</v>
      </c>
      <c r="E175" s="34" t="s">
        <v>595</v>
      </c>
      <c r="F175" s="73">
        <v>11.956988019999999</v>
      </c>
      <c r="G175" s="55">
        <v>4.7192834800000005</v>
      </c>
      <c r="H175" s="78">
        <f t="shared" si="4"/>
        <v>1.5336447938914652</v>
      </c>
      <c r="I175" s="84">
        <f t="shared" si="5"/>
        <v>9.6396880713279446E-4</v>
      </c>
      <c r="J175" s="107">
        <v>77.178790069999991</v>
      </c>
      <c r="K175" s="107">
        <v>18.887350000000001</v>
      </c>
    </row>
    <row r="176" spans="1:11" x14ac:dyDescent="0.15">
      <c r="A176" s="34" t="s">
        <v>1246</v>
      </c>
      <c r="B176" s="34" t="s">
        <v>626</v>
      </c>
      <c r="C176" s="34" t="s">
        <v>1975</v>
      </c>
      <c r="D176" s="34" t="s">
        <v>592</v>
      </c>
      <c r="E176" s="34" t="s">
        <v>595</v>
      </c>
      <c r="F176" s="73">
        <v>11.920381470000001</v>
      </c>
      <c r="G176" s="55">
        <v>14.73754394</v>
      </c>
      <c r="H176" s="78">
        <f t="shared" si="4"/>
        <v>-0.19115549249381913</v>
      </c>
      <c r="I176" s="84">
        <f t="shared" si="5"/>
        <v>9.6101759799235539E-4</v>
      </c>
      <c r="J176" s="107">
        <v>78.907269839999998</v>
      </c>
      <c r="K176" s="107">
        <v>17.560500000000001</v>
      </c>
    </row>
    <row r="177" spans="1:11" x14ac:dyDescent="0.15">
      <c r="A177" s="34" t="s">
        <v>601</v>
      </c>
      <c r="B177" s="34" t="s">
        <v>602</v>
      </c>
      <c r="C177" s="34" t="s">
        <v>1974</v>
      </c>
      <c r="D177" s="34" t="s">
        <v>592</v>
      </c>
      <c r="E177" s="34" t="s">
        <v>595</v>
      </c>
      <c r="F177" s="73">
        <v>11.61820912</v>
      </c>
      <c r="G177" s="55">
        <v>2.09232313</v>
      </c>
      <c r="H177" s="78">
        <f t="shared" si="4"/>
        <v>4.5527795651716563</v>
      </c>
      <c r="I177" s="84">
        <f t="shared" si="5"/>
        <v>9.3665655328019261E-4</v>
      </c>
      <c r="J177" s="107">
        <v>100.34063129</v>
      </c>
      <c r="K177" s="107">
        <v>7.3479999999999999</v>
      </c>
    </row>
    <row r="178" spans="1:11" x14ac:dyDescent="0.15">
      <c r="A178" s="34" t="s">
        <v>1034</v>
      </c>
      <c r="B178" s="34" t="s">
        <v>433</v>
      </c>
      <c r="C178" s="34" t="s">
        <v>1976</v>
      </c>
      <c r="D178" s="34" t="s">
        <v>592</v>
      </c>
      <c r="E178" s="34" t="s">
        <v>595</v>
      </c>
      <c r="F178" s="73">
        <v>11.526943190999999</v>
      </c>
      <c r="G178" s="55">
        <v>17.669274736999999</v>
      </c>
      <c r="H178" s="78">
        <f t="shared" si="4"/>
        <v>-0.34762782499146783</v>
      </c>
      <c r="I178" s="84">
        <f t="shared" si="5"/>
        <v>9.2929872131090061E-4</v>
      </c>
      <c r="J178" s="107">
        <v>398.07883188</v>
      </c>
      <c r="K178" s="107">
        <v>48.86045</v>
      </c>
    </row>
    <row r="179" spans="1:11" x14ac:dyDescent="0.15">
      <c r="A179" s="34" t="s">
        <v>78</v>
      </c>
      <c r="B179" s="34" t="s">
        <v>79</v>
      </c>
      <c r="C179" s="34" t="s">
        <v>1980</v>
      </c>
      <c r="D179" s="34" t="s">
        <v>593</v>
      </c>
      <c r="E179" s="34" t="s">
        <v>596</v>
      </c>
      <c r="F179" s="73">
        <v>11.343115767999999</v>
      </c>
      <c r="G179" s="55">
        <v>19.745434643999999</v>
      </c>
      <c r="H179" s="78">
        <f t="shared" si="4"/>
        <v>-0.42553223200651069</v>
      </c>
      <c r="I179" s="84">
        <f t="shared" si="5"/>
        <v>9.1447860930851308E-4</v>
      </c>
      <c r="J179" s="107">
        <v>1109.2395273699999</v>
      </c>
      <c r="K179" s="107">
        <v>24.288350000000001</v>
      </c>
    </row>
    <row r="180" spans="1:11" x14ac:dyDescent="0.15">
      <c r="A180" s="34" t="s">
        <v>1049</v>
      </c>
      <c r="B180" s="34" t="s">
        <v>62</v>
      </c>
      <c r="C180" s="34" t="s">
        <v>1980</v>
      </c>
      <c r="D180" s="34" t="s">
        <v>593</v>
      </c>
      <c r="E180" s="34" t="s">
        <v>596</v>
      </c>
      <c r="F180" s="73">
        <v>11.324721804999999</v>
      </c>
      <c r="G180" s="55">
        <v>18.561757666999998</v>
      </c>
      <c r="H180" s="78">
        <f t="shared" si="4"/>
        <v>-0.38988957790707268</v>
      </c>
      <c r="I180" s="84">
        <f t="shared" si="5"/>
        <v>9.129956934987878E-4</v>
      </c>
      <c r="J180" s="107">
        <v>776.44661035000001</v>
      </c>
      <c r="K180" s="107">
        <v>27.617850000000001</v>
      </c>
    </row>
    <row r="181" spans="1:11" x14ac:dyDescent="0.15">
      <c r="A181" s="34" t="s">
        <v>80</v>
      </c>
      <c r="B181" s="34" t="s">
        <v>81</v>
      </c>
      <c r="C181" s="34" t="s">
        <v>1980</v>
      </c>
      <c r="D181" s="34" t="s">
        <v>593</v>
      </c>
      <c r="E181" s="34" t="s">
        <v>596</v>
      </c>
      <c r="F181" s="73">
        <v>11.15397108</v>
      </c>
      <c r="G181" s="55">
        <v>6.7582904000000008</v>
      </c>
      <c r="H181" s="78">
        <f t="shared" si="4"/>
        <v>0.65041311039253347</v>
      </c>
      <c r="I181" s="84">
        <f t="shared" si="5"/>
        <v>8.9922982098808598E-4</v>
      </c>
      <c r="J181" s="107">
        <v>661.42032687000005</v>
      </c>
      <c r="K181" s="107">
        <v>22.12115</v>
      </c>
    </row>
    <row r="182" spans="1:11" x14ac:dyDescent="0.15">
      <c r="A182" s="34" t="s">
        <v>1237</v>
      </c>
      <c r="B182" s="34" t="s">
        <v>630</v>
      </c>
      <c r="C182" s="34" t="s">
        <v>1975</v>
      </c>
      <c r="D182" s="34" t="s">
        <v>592</v>
      </c>
      <c r="E182" s="34" t="s">
        <v>595</v>
      </c>
      <c r="F182" s="73">
        <v>11.0930284</v>
      </c>
      <c r="G182" s="55">
        <v>26.921476350000002</v>
      </c>
      <c r="H182" s="78">
        <f t="shared" si="4"/>
        <v>-0.58794873446827145</v>
      </c>
      <c r="I182" s="84">
        <f t="shared" si="5"/>
        <v>8.9431664030706392E-4</v>
      </c>
      <c r="J182" s="107">
        <v>44.9529882</v>
      </c>
      <c r="K182" s="107">
        <v>20.407250000000001</v>
      </c>
    </row>
    <row r="183" spans="1:11" x14ac:dyDescent="0.15">
      <c r="A183" s="34" t="s">
        <v>1266</v>
      </c>
      <c r="B183" s="34" t="s">
        <v>1503</v>
      </c>
      <c r="C183" s="34" t="s">
        <v>1980</v>
      </c>
      <c r="D183" s="34" t="s">
        <v>593</v>
      </c>
      <c r="E183" s="34" t="s">
        <v>596</v>
      </c>
      <c r="F183" s="73">
        <v>10.862080019999999</v>
      </c>
      <c r="G183" s="55">
        <v>9.220545490000001</v>
      </c>
      <c r="H183" s="78">
        <f t="shared" si="4"/>
        <v>0.17803008854305835</v>
      </c>
      <c r="I183" s="84">
        <f t="shared" si="5"/>
        <v>8.756976508085822E-4</v>
      </c>
      <c r="J183" s="107">
        <v>104.71899284</v>
      </c>
      <c r="K183" s="107">
        <v>31.882999999999999</v>
      </c>
    </row>
    <row r="184" spans="1:11" x14ac:dyDescent="0.15">
      <c r="A184" s="34" t="s">
        <v>1351</v>
      </c>
      <c r="B184" s="34" t="s">
        <v>1352</v>
      </c>
      <c r="C184" s="34" t="s">
        <v>1980</v>
      </c>
      <c r="D184" s="34" t="s">
        <v>593</v>
      </c>
      <c r="E184" s="34" t="s">
        <v>596</v>
      </c>
      <c r="F184" s="73">
        <v>10.733690560000001</v>
      </c>
      <c r="G184" s="55">
        <v>16.711287544000001</v>
      </c>
      <c r="H184" s="78">
        <f t="shared" si="4"/>
        <v>-0.35769817066825516</v>
      </c>
      <c r="I184" s="84">
        <f t="shared" si="5"/>
        <v>8.6534693084485824E-4</v>
      </c>
      <c r="J184" s="107">
        <v>111.232</v>
      </c>
      <c r="K184" s="107">
        <v>15.694750000000001</v>
      </c>
    </row>
    <row r="185" spans="1:11" x14ac:dyDescent="0.15">
      <c r="A185" s="34" t="s">
        <v>344</v>
      </c>
      <c r="B185" s="34" t="s">
        <v>345</v>
      </c>
      <c r="C185" s="34" t="s">
        <v>1976</v>
      </c>
      <c r="D185" s="34" t="s">
        <v>592</v>
      </c>
      <c r="E185" s="34" t="s">
        <v>595</v>
      </c>
      <c r="F185" s="73">
        <v>10.698309905999999</v>
      </c>
      <c r="G185" s="55">
        <v>15.953981764</v>
      </c>
      <c r="H185" s="78">
        <f t="shared" si="4"/>
        <v>-0.3294269691256243</v>
      </c>
      <c r="I185" s="84">
        <f t="shared" si="5"/>
        <v>8.6249455307422628E-4</v>
      </c>
      <c r="J185" s="107">
        <v>142.0986636800001</v>
      </c>
      <c r="K185" s="107">
        <v>20.5778</v>
      </c>
    </row>
    <row r="186" spans="1:11" x14ac:dyDescent="0.15">
      <c r="A186" s="34" t="s">
        <v>1385</v>
      </c>
      <c r="B186" s="34" t="s">
        <v>1386</v>
      </c>
      <c r="C186" s="34" t="s">
        <v>1974</v>
      </c>
      <c r="D186" s="34" t="s">
        <v>592</v>
      </c>
      <c r="E186" s="34" t="s">
        <v>595</v>
      </c>
      <c r="F186" s="73">
        <v>10.66138217</v>
      </c>
      <c r="G186" s="55">
        <v>9.1312198800000015</v>
      </c>
      <c r="H186" s="78">
        <f t="shared" si="4"/>
        <v>0.16757479396060693</v>
      </c>
      <c r="I186" s="84">
        <f t="shared" si="5"/>
        <v>8.5951745001428416E-4</v>
      </c>
      <c r="J186" s="107">
        <v>32.752234201037396</v>
      </c>
      <c r="K186" s="107">
        <v>29.032450000000001</v>
      </c>
    </row>
    <row r="187" spans="1:11" x14ac:dyDescent="0.15">
      <c r="A187" s="34" t="s">
        <v>2088</v>
      </c>
      <c r="B187" s="34" t="s">
        <v>2049</v>
      </c>
      <c r="C187" s="34" t="s">
        <v>1980</v>
      </c>
      <c r="D187" s="34" t="s">
        <v>593</v>
      </c>
      <c r="E187" s="34" t="s">
        <v>596</v>
      </c>
      <c r="F187" s="73">
        <v>10.656247081</v>
      </c>
      <c r="G187" s="55">
        <v>13.754333683</v>
      </c>
      <c r="H187" s="78">
        <f t="shared" si="4"/>
        <v>-0.22524439739521185</v>
      </c>
      <c r="I187" s="84">
        <f t="shared" si="5"/>
        <v>8.5910346067101723E-4</v>
      </c>
      <c r="J187" s="107">
        <v>118.55418649000001</v>
      </c>
      <c r="K187" s="107">
        <v>19.277950000000001</v>
      </c>
    </row>
    <row r="188" spans="1:11" x14ac:dyDescent="0.15">
      <c r="A188" s="34" t="s">
        <v>615</v>
      </c>
      <c r="B188" s="34" t="s">
        <v>616</v>
      </c>
      <c r="C188" s="34" t="s">
        <v>1981</v>
      </c>
      <c r="D188" s="34" t="s">
        <v>592</v>
      </c>
      <c r="E188" s="34" t="s">
        <v>596</v>
      </c>
      <c r="F188" s="73">
        <v>10.554162370999999</v>
      </c>
      <c r="G188" s="55">
        <v>5.3254290520000005</v>
      </c>
      <c r="H188" s="78">
        <f t="shared" si="4"/>
        <v>0.98184263989702614</v>
      </c>
      <c r="I188" s="84">
        <f t="shared" si="5"/>
        <v>8.5087342180499191E-4</v>
      </c>
      <c r="J188" s="107">
        <v>78.848351409999992</v>
      </c>
      <c r="K188" s="107">
        <v>96.672499999999999</v>
      </c>
    </row>
    <row r="189" spans="1:11" x14ac:dyDescent="0.15">
      <c r="A189" s="34" t="s">
        <v>310</v>
      </c>
      <c r="B189" s="34" t="s">
        <v>311</v>
      </c>
      <c r="C189" s="34" t="s">
        <v>1982</v>
      </c>
      <c r="D189" s="34" t="s">
        <v>593</v>
      </c>
      <c r="E189" s="34" t="s">
        <v>596</v>
      </c>
      <c r="F189" s="73">
        <v>10.356940117000001</v>
      </c>
      <c r="G189" s="55">
        <v>24.305556039999999</v>
      </c>
      <c r="H189" s="78">
        <f t="shared" si="4"/>
        <v>-0.57388590082220547</v>
      </c>
      <c r="I189" s="84">
        <f t="shared" si="5"/>
        <v>8.3497342252336528E-4</v>
      </c>
      <c r="J189" s="107">
        <v>730.45699999999999</v>
      </c>
      <c r="K189" s="107">
        <v>9.2690000000000001</v>
      </c>
    </row>
    <row r="190" spans="1:11" x14ac:dyDescent="0.15">
      <c r="A190" s="34" t="s">
        <v>336</v>
      </c>
      <c r="B190" s="34" t="s">
        <v>234</v>
      </c>
      <c r="C190" s="34" t="s">
        <v>1980</v>
      </c>
      <c r="D190" s="34" t="s">
        <v>593</v>
      </c>
      <c r="E190" s="34" t="s">
        <v>596</v>
      </c>
      <c r="F190" s="73">
        <v>10.28072983</v>
      </c>
      <c r="G190" s="55">
        <v>3.10255145</v>
      </c>
      <c r="H190" s="78">
        <f t="shared" si="4"/>
        <v>2.3136371775559113</v>
      </c>
      <c r="I190" s="84">
        <f t="shared" si="5"/>
        <v>8.2882937192067525E-4</v>
      </c>
      <c r="J190" s="107">
        <v>182.31635384999998</v>
      </c>
      <c r="K190" s="107">
        <v>61.623550000000002</v>
      </c>
    </row>
    <row r="191" spans="1:11" x14ac:dyDescent="0.15">
      <c r="A191" s="34" t="s">
        <v>665</v>
      </c>
      <c r="B191" s="34" t="s">
        <v>666</v>
      </c>
      <c r="C191" s="34" t="s">
        <v>1976</v>
      </c>
      <c r="D191" s="34" t="s">
        <v>592</v>
      </c>
      <c r="E191" s="34" t="s">
        <v>595</v>
      </c>
      <c r="F191" s="73">
        <v>10.21291149</v>
      </c>
      <c r="G191" s="55">
        <v>10.6357786</v>
      </c>
      <c r="H191" s="78">
        <f t="shared" si="4"/>
        <v>-3.9758923714339089E-2</v>
      </c>
      <c r="I191" s="84">
        <f t="shared" si="5"/>
        <v>8.2336187758161783E-4</v>
      </c>
      <c r="J191" s="107">
        <v>38.261477119999995</v>
      </c>
      <c r="K191" s="107">
        <v>25.895150000000001</v>
      </c>
    </row>
    <row r="192" spans="1:11" x14ac:dyDescent="0.15">
      <c r="A192" s="34" t="s">
        <v>1316</v>
      </c>
      <c r="B192" s="34" t="s">
        <v>1317</v>
      </c>
      <c r="C192" s="34" t="s">
        <v>1980</v>
      </c>
      <c r="D192" s="34" t="s">
        <v>593</v>
      </c>
      <c r="E192" s="34" t="s">
        <v>596</v>
      </c>
      <c r="F192" s="73">
        <v>10.211530341</v>
      </c>
      <c r="G192" s="55">
        <v>13.524388959000001</v>
      </c>
      <c r="H192" s="78">
        <f t="shared" si="4"/>
        <v>-0.24495440260133983</v>
      </c>
      <c r="I192" s="84">
        <f t="shared" si="5"/>
        <v>8.2325052976126576E-4</v>
      </c>
      <c r="J192" s="107">
        <v>253.51505216000001</v>
      </c>
      <c r="K192" s="107">
        <v>45.255850000000002</v>
      </c>
    </row>
    <row r="193" spans="1:11" x14ac:dyDescent="0.15">
      <c r="A193" s="34" t="s">
        <v>86</v>
      </c>
      <c r="B193" s="34" t="s">
        <v>87</v>
      </c>
      <c r="C193" s="34" t="s">
        <v>1976</v>
      </c>
      <c r="D193" s="34" t="s">
        <v>592</v>
      </c>
      <c r="E193" s="34" t="s">
        <v>595</v>
      </c>
      <c r="F193" s="73">
        <v>10.183259830000001</v>
      </c>
      <c r="G193" s="55">
        <v>9.8966473500000003</v>
      </c>
      <c r="H193" s="78">
        <f t="shared" si="4"/>
        <v>2.8960563094126979E-2</v>
      </c>
      <c r="I193" s="84">
        <f t="shared" si="5"/>
        <v>8.2097136959817789E-4</v>
      </c>
      <c r="J193" s="107">
        <v>9.8193033399999994</v>
      </c>
      <c r="K193" s="107">
        <v>52.713850000000001</v>
      </c>
    </row>
    <row r="194" spans="1:11" x14ac:dyDescent="0.15">
      <c r="A194" s="34" t="s">
        <v>2106</v>
      </c>
      <c r="B194" s="34" t="s">
        <v>2060</v>
      </c>
      <c r="C194" s="34" t="s">
        <v>1980</v>
      </c>
      <c r="D194" s="34" t="s">
        <v>593</v>
      </c>
      <c r="E194" s="34" t="s">
        <v>596</v>
      </c>
      <c r="F194" s="73">
        <v>10.085730199999999</v>
      </c>
      <c r="G194" s="55">
        <v>16.084834568000002</v>
      </c>
      <c r="H194" s="78">
        <f t="shared" si="4"/>
        <v>-0.37296649478353538</v>
      </c>
      <c r="I194" s="84">
        <f t="shared" si="5"/>
        <v>8.1310855992286935E-4</v>
      </c>
      <c r="J194" s="107">
        <v>165.1143615</v>
      </c>
      <c r="K194" s="107">
        <v>31.803100000000001</v>
      </c>
    </row>
    <row r="195" spans="1:11" x14ac:dyDescent="0.15">
      <c r="A195" s="34" t="s">
        <v>278</v>
      </c>
      <c r="B195" s="34" t="s">
        <v>279</v>
      </c>
      <c r="C195" s="34" t="s">
        <v>1973</v>
      </c>
      <c r="D195" s="34" t="s">
        <v>592</v>
      </c>
      <c r="E195" s="34" t="s">
        <v>595</v>
      </c>
      <c r="F195" s="73">
        <v>10.001310949999999</v>
      </c>
      <c r="G195" s="55">
        <v>12.963647439999999</v>
      </c>
      <c r="H195" s="78">
        <f t="shared" si="4"/>
        <v>-0.2285110346999687</v>
      </c>
      <c r="I195" s="84">
        <f t="shared" si="5"/>
        <v>8.0630270517203844E-4</v>
      </c>
      <c r="J195" s="107">
        <v>11.6845306</v>
      </c>
      <c r="K195" s="107">
        <v>32.482349999999997</v>
      </c>
    </row>
    <row r="196" spans="1:11" x14ac:dyDescent="0.15">
      <c r="A196" s="34" t="s">
        <v>1425</v>
      </c>
      <c r="B196" s="34" t="s">
        <v>795</v>
      </c>
      <c r="C196" s="34" t="s">
        <v>1975</v>
      </c>
      <c r="D196" s="34" t="s">
        <v>592</v>
      </c>
      <c r="E196" s="34" t="s">
        <v>595</v>
      </c>
      <c r="F196" s="73">
        <v>9.8125245500000009</v>
      </c>
      <c r="G196" s="55">
        <v>6.8035292699999994</v>
      </c>
      <c r="H196" s="78">
        <f t="shared" si="4"/>
        <v>0.44226976332241197</v>
      </c>
      <c r="I196" s="84">
        <f t="shared" si="5"/>
        <v>7.9108280192328594E-4</v>
      </c>
      <c r="J196" s="107">
        <v>179.60856391821241</v>
      </c>
      <c r="K196" s="107">
        <v>18.926300000000001</v>
      </c>
    </row>
    <row r="197" spans="1:11" x14ac:dyDescent="0.15">
      <c r="A197" s="34" t="s">
        <v>1190</v>
      </c>
      <c r="B197" s="34" t="s">
        <v>265</v>
      </c>
      <c r="C197" s="34" t="s">
        <v>1196</v>
      </c>
      <c r="D197" s="34" t="s">
        <v>592</v>
      </c>
      <c r="E197" s="34" t="s">
        <v>595</v>
      </c>
      <c r="F197" s="73">
        <v>9.7089128640000002</v>
      </c>
      <c r="G197" s="55">
        <v>4.3272213080000004</v>
      </c>
      <c r="H197" s="78">
        <f t="shared" si="4"/>
        <v>1.2436829949165151</v>
      </c>
      <c r="I197" s="84">
        <f t="shared" si="5"/>
        <v>7.8272965870767209E-4</v>
      </c>
      <c r="J197" s="107">
        <v>79.76167796</v>
      </c>
      <c r="K197" s="107">
        <v>59.766849999999998</v>
      </c>
    </row>
    <row r="198" spans="1:11" x14ac:dyDescent="0.15">
      <c r="A198" s="34" t="s">
        <v>682</v>
      </c>
      <c r="B198" s="34" t="s">
        <v>1059</v>
      </c>
      <c r="C198" s="34" t="s">
        <v>1974</v>
      </c>
      <c r="D198" s="34" t="s">
        <v>592</v>
      </c>
      <c r="E198" s="34" t="s">
        <v>595</v>
      </c>
      <c r="F198" s="73">
        <v>9.6472734100000004</v>
      </c>
      <c r="G198" s="55">
        <v>1.2513393799999999</v>
      </c>
      <c r="H198" s="78">
        <f t="shared" si="4"/>
        <v>6.7095579058656343</v>
      </c>
      <c r="I198" s="84">
        <f t="shared" si="5"/>
        <v>7.7776030431463356E-4</v>
      </c>
      <c r="J198" s="107">
        <v>13.2704255</v>
      </c>
      <c r="K198" s="107">
        <v>26.7469</v>
      </c>
    </row>
    <row r="199" spans="1:11" x14ac:dyDescent="0.15">
      <c r="A199" s="34" t="s">
        <v>674</v>
      </c>
      <c r="B199" s="34" t="s">
        <v>1420</v>
      </c>
      <c r="C199" s="34" t="s">
        <v>1974</v>
      </c>
      <c r="D199" s="34" t="s">
        <v>592</v>
      </c>
      <c r="E199" s="34" t="s">
        <v>595</v>
      </c>
      <c r="F199" s="73">
        <v>9.4283508200000004</v>
      </c>
      <c r="G199" s="55">
        <v>9.2166035399999995</v>
      </c>
      <c r="H199" s="78">
        <f t="shared" ref="H199:H262" si="6">IF(ISERROR(F199/G199-1),"",((F199/G199-1)))</f>
        <v>2.2974545783706501E-2</v>
      </c>
      <c r="I199" s="84">
        <f t="shared" ref="I199:I262" si="7">F199/$F$804</f>
        <v>7.6011083041838709E-4</v>
      </c>
      <c r="J199" s="107">
        <v>16.399206929999998</v>
      </c>
      <c r="K199" s="107">
        <v>28.047699999999999</v>
      </c>
    </row>
    <row r="200" spans="1:11" x14ac:dyDescent="0.15">
      <c r="A200" s="34" t="s">
        <v>2000</v>
      </c>
      <c r="B200" s="34" t="s">
        <v>2001</v>
      </c>
      <c r="C200" s="34" t="s">
        <v>1976</v>
      </c>
      <c r="D200" s="34" t="s">
        <v>592</v>
      </c>
      <c r="E200" s="34" t="s">
        <v>595</v>
      </c>
      <c r="F200" s="73">
        <v>9.1320285999999999</v>
      </c>
      <c r="G200" s="55">
        <v>10.31790133</v>
      </c>
      <c r="H200" s="78">
        <f t="shared" si="6"/>
        <v>-0.11493352107874832</v>
      </c>
      <c r="I200" s="84">
        <f t="shared" si="7"/>
        <v>7.3622142144159843E-4</v>
      </c>
      <c r="J200" s="107">
        <v>33.655837241955119</v>
      </c>
      <c r="K200" s="107">
        <v>50.711550000000003</v>
      </c>
    </row>
    <row r="201" spans="1:11" x14ac:dyDescent="0.15">
      <c r="A201" s="34" t="s">
        <v>1296</v>
      </c>
      <c r="B201" s="34" t="s">
        <v>1454</v>
      </c>
      <c r="C201" s="34" t="s">
        <v>1981</v>
      </c>
      <c r="D201" s="34" t="s">
        <v>592</v>
      </c>
      <c r="E201" s="34" t="s">
        <v>596</v>
      </c>
      <c r="F201" s="73">
        <v>9.0282434560000002</v>
      </c>
      <c r="G201" s="55">
        <v>10.291418645</v>
      </c>
      <c r="H201" s="78">
        <f t="shared" si="6"/>
        <v>-0.12274062814592657</v>
      </c>
      <c r="I201" s="84">
        <f t="shared" si="7"/>
        <v>7.2785429409377115E-4</v>
      </c>
      <c r="J201" s="107">
        <v>453.92115197000004</v>
      </c>
      <c r="K201" s="107">
        <v>9.5541</v>
      </c>
    </row>
    <row r="202" spans="1:11" x14ac:dyDescent="0.15">
      <c r="A202" s="34" t="s">
        <v>395</v>
      </c>
      <c r="B202" s="34" t="s">
        <v>167</v>
      </c>
      <c r="C202" s="34" t="s">
        <v>1995</v>
      </c>
      <c r="D202" s="34" t="s">
        <v>107</v>
      </c>
      <c r="E202" s="34" t="s">
        <v>595</v>
      </c>
      <c r="F202" s="73">
        <v>8.96377384</v>
      </c>
      <c r="G202" s="55">
        <v>0.36730707000000001</v>
      </c>
      <c r="H202" s="78">
        <f t="shared" si="6"/>
        <v>23.404032952591955</v>
      </c>
      <c r="I202" s="84">
        <f t="shared" si="7"/>
        <v>7.226567728845938E-4</v>
      </c>
      <c r="J202" s="107">
        <v>137.90283406999998</v>
      </c>
      <c r="K202" s="107">
        <v>29.641449999999999</v>
      </c>
    </row>
    <row r="203" spans="1:11" x14ac:dyDescent="0.15">
      <c r="A203" s="34" t="s">
        <v>644</v>
      </c>
      <c r="B203" s="34" t="s">
        <v>645</v>
      </c>
      <c r="C203" s="34" t="s">
        <v>1981</v>
      </c>
      <c r="D203" s="34" t="s">
        <v>592</v>
      </c>
      <c r="E203" s="34" t="s">
        <v>596</v>
      </c>
      <c r="F203" s="73">
        <v>8.9557625569999999</v>
      </c>
      <c r="G203" s="55">
        <v>12.495043785</v>
      </c>
      <c r="H203" s="78">
        <f t="shared" si="6"/>
        <v>-0.28325480797824987</v>
      </c>
      <c r="I203" s="84">
        <f t="shared" si="7"/>
        <v>7.2201090563908047E-4</v>
      </c>
      <c r="J203" s="107">
        <v>381.12336085999999</v>
      </c>
      <c r="K203" s="107">
        <v>9.3712499999999999</v>
      </c>
    </row>
    <row r="204" spans="1:11" x14ac:dyDescent="0.15">
      <c r="A204" s="34" t="s">
        <v>1361</v>
      </c>
      <c r="B204" s="34" t="s">
        <v>1362</v>
      </c>
      <c r="C204" s="34" t="s">
        <v>1981</v>
      </c>
      <c r="D204" s="34" t="s">
        <v>592</v>
      </c>
      <c r="E204" s="34" t="s">
        <v>595</v>
      </c>
      <c r="F204" s="73">
        <v>8.9353430649999996</v>
      </c>
      <c r="G204" s="55">
        <v>6.9398369850000003</v>
      </c>
      <c r="H204" s="78">
        <f t="shared" si="6"/>
        <v>0.28754365330383891</v>
      </c>
      <c r="I204" s="84">
        <f t="shared" si="7"/>
        <v>7.2036469228563618E-4</v>
      </c>
      <c r="J204" s="107">
        <v>274.94262999</v>
      </c>
      <c r="K204" s="107">
        <v>32.674550000000004</v>
      </c>
    </row>
    <row r="205" spans="1:11" x14ac:dyDescent="0.15">
      <c r="A205" s="34" t="s">
        <v>2007</v>
      </c>
      <c r="B205" s="34" t="s">
        <v>2008</v>
      </c>
      <c r="C205" s="34" t="s">
        <v>1976</v>
      </c>
      <c r="D205" s="34" t="s">
        <v>592</v>
      </c>
      <c r="E205" s="34" t="s">
        <v>595</v>
      </c>
      <c r="F205" s="73">
        <v>8.7867843599999986</v>
      </c>
      <c r="G205" s="55">
        <v>11.36753929</v>
      </c>
      <c r="H205" s="78">
        <f t="shared" si="6"/>
        <v>-0.22702845920843095</v>
      </c>
      <c r="I205" s="84">
        <f t="shared" si="7"/>
        <v>7.0838793380695341E-4</v>
      </c>
      <c r="J205" s="107">
        <v>81.107663091008888</v>
      </c>
      <c r="K205" s="107">
        <v>15.1142</v>
      </c>
    </row>
    <row r="206" spans="1:11" x14ac:dyDescent="0.15">
      <c r="A206" s="34" t="s">
        <v>2111</v>
      </c>
      <c r="B206" s="34" t="s">
        <v>2058</v>
      </c>
      <c r="C206" s="34" t="s">
        <v>1980</v>
      </c>
      <c r="D206" s="34" t="s">
        <v>593</v>
      </c>
      <c r="E206" s="34" t="s">
        <v>596</v>
      </c>
      <c r="F206" s="73">
        <v>8.6765737699999992</v>
      </c>
      <c r="G206" s="55">
        <v>3.4810180480000001</v>
      </c>
      <c r="H206" s="78">
        <f t="shared" si="6"/>
        <v>1.4925391510064352</v>
      </c>
      <c r="I206" s="84">
        <f t="shared" si="7"/>
        <v>6.9950278891946183E-4</v>
      </c>
      <c r="J206" s="107">
        <v>85.821152560000002</v>
      </c>
      <c r="K206" s="107">
        <v>33.816850000000002</v>
      </c>
    </row>
    <row r="207" spans="1:11" x14ac:dyDescent="0.15">
      <c r="A207" s="34" t="s">
        <v>2094</v>
      </c>
      <c r="B207" s="34" t="s">
        <v>1127</v>
      </c>
      <c r="C207" s="34" t="s">
        <v>1980</v>
      </c>
      <c r="D207" s="34" t="s">
        <v>593</v>
      </c>
      <c r="E207" s="34" t="s">
        <v>596</v>
      </c>
      <c r="F207" s="73">
        <v>8.5128263180000001</v>
      </c>
      <c r="G207" s="55">
        <v>5.4922968010000002</v>
      </c>
      <c r="H207" s="78">
        <f t="shared" si="6"/>
        <v>0.54995744520763012</v>
      </c>
      <c r="I207" s="84">
        <f t="shared" si="7"/>
        <v>6.8630151818878545E-4</v>
      </c>
      <c r="J207" s="107">
        <v>33.514068330000001</v>
      </c>
      <c r="K207" s="107">
        <v>25.6295</v>
      </c>
    </row>
    <row r="208" spans="1:11" x14ac:dyDescent="0.15">
      <c r="A208" s="34" t="s">
        <v>9</v>
      </c>
      <c r="B208" s="34" t="s">
        <v>949</v>
      </c>
      <c r="C208" s="34" t="s">
        <v>1980</v>
      </c>
      <c r="D208" s="34" t="s">
        <v>593</v>
      </c>
      <c r="E208" s="34" t="s">
        <v>596</v>
      </c>
      <c r="F208" s="73">
        <v>8.5117639069999989</v>
      </c>
      <c r="G208" s="55">
        <v>34.110096558999999</v>
      </c>
      <c r="H208" s="78">
        <f t="shared" si="6"/>
        <v>-0.75046204010952422</v>
      </c>
      <c r="I208" s="84">
        <f t="shared" si="7"/>
        <v>6.8621586693090651E-4</v>
      </c>
      <c r="J208" s="107">
        <v>452.79815918999998</v>
      </c>
      <c r="K208" s="107">
        <v>8.0887499999999992</v>
      </c>
    </row>
    <row r="209" spans="1:13" x14ac:dyDescent="0.15">
      <c r="A209" s="34" t="s">
        <v>32</v>
      </c>
      <c r="B209" s="34" t="s">
        <v>197</v>
      </c>
      <c r="C209" s="34" t="s">
        <v>1980</v>
      </c>
      <c r="D209" s="34" t="s">
        <v>593</v>
      </c>
      <c r="E209" s="34" t="s">
        <v>596</v>
      </c>
      <c r="F209" s="73">
        <v>8.4598209799999999</v>
      </c>
      <c r="G209" s="55">
        <v>11.478368880000001</v>
      </c>
      <c r="H209" s="78">
        <f t="shared" si="6"/>
        <v>-0.26297707727964226</v>
      </c>
      <c r="I209" s="84">
        <f t="shared" si="7"/>
        <v>6.8202824365191505E-4</v>
      </c>
      <c r="J209" s="107">
        <v>83.640626790000013</v>
      </c>
      <c r="K209" s="107">
        <v>40.902650000000001</v>
      </c>
    </row>
    <row r="210" spans="1:13" x14ac:dyDescent="0.15">
      <c r="A210" s="34" t="s">
        <v>1470</v>
      </c>
      <c r="B210" s="34" t="s">
        <v>1471</v>
      </c>
      <c r="C210" s="34" t="s">
        <v>1981</v>
      </c>
      <c r="D210" s="34" t="s">
        <v>592</v>
      </c>
      <c r="E210" s="34" t="s">
        <v>595</v>
      </c>
      <c r="F210" s="73">
        <v>8.2579524420000006</v>
      </c>
      <c r="G210" s="55">
        <v>2.662403055</v>
      </c>
      <c r="H210" s="78">
        <f t="shared" si="6"/>
        <v>2.1016913184844586</v>
      </c>
      <c r="I210" s="84">
        <f t="shared" si="7"/>
        <v>6.6575366234029973E-4</v>
      </c>
      <c r="J210" s="107">
        <v>116.80591371</v>
      </c>
      <c r="K210" s="107">
        <v>53.083150000000003</v>
      </c>
    </row>
    <row r="211" spans="1:13" x14ac:dyDescent="0.15">
      <c r="A211" s="34" t="s">
        <v>775</v>
      </c>
      <c r="B211" s="34" t="s">
        <v>776</v>
      </c>
      <c r="C211" s="34" t="s">
        <v>1978</v>
      </c>
      <c r="D211" s="34" t="s">
        <v>593</v>
      </c>
      <c r="E211" s="34" t="s">
        <v>596</v>
      </c>
      <c r="F211" s="73">
        <v>8.2131172100000001</v>
      </c>
      <c r="G211" s="55">
        <v>29.798462570000002</v>
      </c>
      <c r="H211" s="78">
        <f t="shared" si="6"/>
        <v>-0.72437782014067187</v>
      </c>
      <c r="I211" s="84">
        <f t="shared" si="7"/>
        <v>6.6213905931182212E-4</v>
      </c>
      <c r="J211" s="107">
        <v>59.100409520706634</v>
      </c>
      <c r="K211" s="107">
        <v>32.719799999999999</v>
      </c>
    </row>
    <row r="212" spans="1:13" x14ac:dyDescent="0.15">
      <c r="A212" s="34" t="s">
        <v>842</v>
      </c>
      <c r="B212" s="34" t="s">
        <v>843</v>
      </c>
      <c r="C212" s="34" t="s">
        <v>1995</v>
      </c>
      <c r="D212" s="34" t="s">
        <v>106</v>
      </c>
      <c r="E212" s="34" t="s">
        <v>595</v>
      </c>
      <c r="F212" s="73">
        <v>8.0877865700000005</v>
      </c>
      <c r="G212" s="55">
        <v>6.1102541299999995</v>
      </c>
      <c r="H212" s="78">
        <f t="shared" si="6"/>
        <v>0.32364160277569365</v>
      </c>
      <c r="I212" s="84">
        <f t="shared" si="7"/>
        <v>6.5203494050398297E-4</v>
      </c>
      <c r="J212" s="107">
        <v>49.000355197144387</v>
      </c>
      <c r="K212" s="107">
        <v>62.603700000000003</v>
      </c>
    </row>
    <row r="213" spans="1:13" x14ac:dyDescent="0.15">
      <c r="A213" s="34" t="s">
        <v>1284</v>
      </c>
      <c r="B213" s="34" t="s">
        <v>1442</v>
      </c>
      <c r="C213" s="34" t="s">
        <v>1981</v>
      </c>
      <c r="D213" s="34" t="s">
        <v>592</v>
      </c>
      <c r="E213" s="34" t="s">
        <v>596</v>
      </c>
      <c r="F213" s="73">
        <v>7.9680661399999995</v>
      </c>
      <c r="G213" s="55">
        <v>4.9054378650000006</v>
      </c>
      <c r="H213" s="78">
        <f t="shared" si="6"/>
        <v>0.62433331320974728</v>
      </c>
      <c r="I213" s="84">
        <f t="shared" si="7"/>
        <v>6.4238311515269126E-4</v>
      </c>
      <c r="J213" s="107">
        <v>171.80963466</v>
      </c>
      <c r="K213" s="107">
        <v>14.705450000000001</v>
      </c>
    </row>
    <row r="214" spans="1:13" x14ac:dyDescent="0.15">
      <c r="A214" s="34" t="s">
        <v>2032</v>
      </c>
      <c r="B214" s="34" t="s">
        <v>1428</v>
      </c>
      <c r="C214" s="34" t="s">
        <v>1979</v>
      </c>
      <c r="D214" s="34" t="s">
        <v>592</v>
      </c>
      <c r="E214" s="34" t="s">
        <v>596</v>
      </c>
      <c r="F214" s="73">
        <v>7.9579583700000001</v>
      </c>
      <c r="G214" s="55">
        <v>11.05981873</v>
      </c>
      <c r="H214" s="78">
        <f t="shared" si="6"/>
        <v>-0.28046213375867868</v>
      </c>
      <c r="I214" s="84">
        <f t="shared" si="7"/>
        <v>6.4156822975066741E-4</v>
      </c>
      <c r="J214" s="107">
        <v>20.001742835999998</v>
      </c>
      <c r="K214" s="107">
        <v>34.652850000000001</v>
      </c>
    </row>
    <row r="215" spans="1:13" x14ac:dyDescent="0.15">
      <c r="A215" s="34" t="s">
        <v>1537</v>
      </c>
      <c r="B215" s="34" t="s">
        <v>1530</v>
      </c>
      <c r="C215" s="34" t="s">
        <v>1974</v>
      </c>
      <c r="D215" s="34" t="s">
        <v>592</v>
      </c>
      <c r="E215" s="34" t="s">
        <v>595</v>
      </c>
      <c r="F215" s="73">
        <v>7.9451295700000006</v>
      </c>
      <c r="G215" s="55">
        <v>9.44520597</v>
      </c>
      <c r="H215" s="78">
        <f t="shared" si="6"/>
        <v>-0.15881881292632094</v>
      </c>
      <c r="I215" s="84">
        <f t="shared" si="7"/>
        <v>6.4053397572178829E-4</v>
      </c>
      <c r="J215" s="107">
        <v>19.4435</v>
      </c>
      <c r="K215" s="107">
        <v>65.911799999999999</v>
      </c>
    </row>
    <row r="216" spans="1:13" x14ac:dyDescent="0.15">
      <c r="A216" s="34" t="s">
        <v>973</v>
      </c>
      <c r="B216" s="34" t="s">
        <v>507</v>
      </c>
      <c r="C216" s="34" t="s">
        <v>1981</v>
      </c>
      <c r="D216" s="34" t="s">
        <v>592</v>
      </c>
      <c r="E216" s="34" t="s">
        <v>596</v>
      </c>
      <c r="F216" s="73">
        <v>7.9049781540000001</v>
      </c>
      <c r="G216" s="55">
        <v>18.590869281</v>
      </c>
      <c r="H216" s="78">
        <f t="shared" si="6"/>
        <v>-0.57479244060529522</v>
      </c>
      <c r="I216" s="84">
        <f t="shared" si="7"/>
        <v>6.3729698054194254E-4</v>
      </c>
      <c r="J216" s="107">
        <v>534.57243067000002</v>
      </c>
      <c r="K216" s="107">
        <v>18.189299999999999</v>
      </c>
    </row>
    <row r="217" spans="1:13" x14ac:dyDescent="0.15">
      <c r="A217" s="34" t="s">
        <v>222</v>
      </c>
      <c r="B217" s="34" t="s">
        <v>250</v>
      </c>
      <c r="C217" s="34" t="s">
        <v>1980</v>
      </c>
      <c r="D217" s="34" t="s">
        <v>593</v>
      </c>
      <c r="E217" s="34" t="s">
        <v>596</v>
      </c>
      <c r="F217" s="73">
        <v>7.7500130599999997</v>
      </c>
      <c r="G217" s="55">
        <v>3.8920259399999999</v>
      </c>
      <c r="H217" s="78">
        <f t="shared" si="6"/>
        <v>0.991254215535881</v>
      </c>
      <c r="I217" s="84">
        <f t="shared" si="7"/>
        <v>6.2480374089325034E-4</v>
      </c>
      <c r="J217" s="107">
        <v>48.463679899999995</v>
      </c>
      <c r="K217" s="107">
        <v>59.383200000000002</v>
      </c>
    </row>
    <row r="218" spans="1:13" x14ac:dyDescent="0.15">
      <c r="A218" s="34" t="s">
        <v>1025</v>
      </c>
      <c r="B218" s="34" t="s">
        <v>430</v>
      </c>
      <c r="C218" s="34" t="s">
        <v>1976</v>
      </c>
      <c r="D218" s="34" t="s">
        <v>592</v>
      </c>
      <c r="E218" s="34" t="s">
        <v>595</v>
      </c>
      <c r="F218" s="73">
        <v>7.7483466769999998</v>
      </c>
      <c r="G218" s="55">
        <v>15.411238170000001</v>
      </c>
      <c r="H218" s="78">
        <f t="shared" si="6"/>
        <v>-0.49722750427131968</v>
      </c>
      <c r="I218" s="84">
        <f t="shared" si="7"/>
        <v>6.246693975929101E-4</v>
      </c>
      <c r="J218" s="107">
        <v>194.49743140000001</v>
      </c>
      <c r="K218" s="107">
        <v>11.5746</v>
      </c>
    </row>
    <row r="219" spans="1:13" x14ac:dyDescent="0.15">
      <c r="A219" s="34" t="s">
        <v>56</v>
      </c>
      <c r="B219" s="34" t="s">
        <v>57</v>
      </c>
      <c r="C219" s="34" t="s">
        <v>1980</v>
      </c>
      <c r="D219" s="34" t="s">
        <v>593</v>
      </c>
      <c r="E219" s="34" t="s">
        <v>596</v>
      </c>
      <c r="F219" s="73">
        <v>7.6025956649999999</v>
      </c>
      <c r="G219" s="55">
        <v>17.954139628</v>
      </c>
      <c r="H219" s="78">
        <f t="shared" si="6"/>
        <v>-0.5765547209433789</v>
      </c>
      <c r="I219" s="84">
        <f t="shared" si="7"/>
        <v>6.1291899448628917E-4</v>
      </c>
      <c r="J219" s="107">
        <v>565.23322953000002</v>
      </c>
      <c r="K219" s="107">
        <v>28.171849999999999</v>
      </c>
    </row>
    <row r="220" spans="1:13" x14ac:dyDescent="0.15">
      <c r="A220" s="34" t="s">
        <v>175</v>
      </c>
      <c r="B220" s="34" t="s">
        <v>911</v>
      </c>
      <c r="C220" s="34" t="s">
        <v>1976</v>
      </c>
      <c r="D220" s="34" t="s">
        <v>592</v>
      </c>
      <c r="E220" s="34" t="s">
        <v>595</v>
      </c>
      <c r="F220" s="73">
        <v>7.5993020790000001</v>
      </c>
      <c r="G220" s="55">
        <v>18.895545684999998</v>
      </c>
      <c r="H220" s="78">
        <f t="shared" si="6"/>
        <v>-0.59782574127866472</v>
      </c>
      <c r="I220" s="84">
        <f t="shared" si="7"/>
        <v>6.1265346656552027E-4</v>
      </c>
      <c r="J220" s="107">
        <v>144.14275997407006</v>
      </c>
      <c r="K220" s="107">
        <v>22.875150000000001</v>
      </c>
    </row>
    <row r="221" spans="1:13" x14ac:dyDescent="0.15">
      <c r="A221" s="34" t="s">
        <v>1277</v>
      </c>
      <c r="B221" s="34" t="s">
        <v>1435</v>
      </c>
      <c r="C221" s="34" t="s">
        <v>1981</v>
      </c>
      <c r="D221" s="34" t="s">
        <v>592</v>
      </c>
      <c r="E221" s="34" t="s">
        <v>596</v>
      </c>
      <c r="F221" s="73">
        <v>7.5924109620000007</v>
      </c>
      <c r="G221" s="55">
        <v>5.2479695900000003</v>
      </c>
      <c r="H221" s="78">
        <f t="shared" si="6"/>
        <v>0.44673303299381351</v>
      </c>
      <c r="I221" s="84">
        <f t="shared" si="7"/>
        <v>6.1209790676875614E-4</v>
      </c>
      <c r="J221" s="107">
        <v>28.152316819999999</v>
      </c>
      <c r="K221" s="107">
        <v>20.559950000000001</v>
      </c>
    </row>
    <row r="222" spans="1:13" s="33" customFormat="1" x14ac:dyDescent="0.15">
      <c r="A222" s="34" t="s">
        <v>1270</v>
      </c>
      <c r="B222" s="34" t="s">
        <v>1511</v>
      </c>
      <c r="C222" s="34" t="s">
        <v>1980</v>
      </c>
      <c r="D222" s="34" t="s">
        <v>593</v>
      </c>
      <c r="E222" s="34" t="s">
        <v>596</v>
      </c>
      <c r="F222" s="73">
        <v>7.5092408210000006</v>
      </c>
      <c r="G222" s="55">
        <v>7.3126010159999995</v>
      </c>
      <c r="H222" s="78">
        <f t="shared" si="6"/>
        <v>2.6890542034188947E-2</v>
      </c>
      <c r="I222" s="84">
        <f t="shared" si="7"/>
        <v>6.0539275481286776E-4</v>
      </c>
      <c r="J222" s="107">
        <v>62.348354549999996</v>
      </c>
      <c r="K222" s="107">
        <v>34.464449999999999</v>
      </c>
      <c r="L222" s="29"/>
      <c r="M222" s="29"/>
    </row>
    <row r="223" spans="1:13" x14ac:dyDescent="0.15">
      <c r="A223" s="34" t="s">
        <v>218</v>
      </c>
      <c r="B223" s="34" t="s">
        <v>230</v>
      </c>
      <c r="C223" s="34" t="s">
        <v>1976</v>
      </c>
      <c r="D223" s="34" t="s">
        <v>592</v>
      </c>
      <c r="E223" s="34" t="s">
        <v>595</v>
      </c>
      <c r="F223" s="73">
        <v>7.4891605599999993</v>
      </c>
      <c r="G223" s="55">
        <v>18.115777399999999</v>
      </c>
      <c r="H223" s="78">
        <f t="shared" si="6"/>
        <v>-0.58659458025797995</v>
      </c>
      <c r="I223" s="84">
        <f t="shared" si="7"/>
        <v>6.0377389016144309E-4</v>
      </c>
      <c r="J223" s="107">
        <v>228.57643194124222</v>
      </c>
      <c r="K223" s="107">
        <v>26.536349999999999</v>
      </c>
    </row>
    <row r="224" spans="1:13" x14ac:dyDescent="0.15">
      <c r="A224" s="34" t="s">
        <v>1245</v>
      </c>
      <c r="B224" s="34" t="s">
        <v>637</v>
      </c>
      <c r="C224" s="34" t="s">
        <v>1975</v>
      </c>
      <c r="D224" s="34" t="s">
        <v>592</v>
      </c>
      <c r="E224" s="34" t="s">
        <v>595</v>
      </c>
      <c r="F224" s="73">
        <v>7.4760562400000001</v>
      </c>
      <c r="G224" s="55">
        <v>44.645224499999998</v>
      </c>
      <c r="H224" s="78">
        <f t="shared" si="6"/>
        <v>-0.83254522015002963</v>
      </c>
      <c r="I224" s="84">
        <f t="shared" si="7"/>
        <v>6.0271742379235788E-4</v>
      </c>
      <c r="J224" s="107">
        <v>44.012030000000003</v>
      </c>
      <c r="K224" s="107">
        <v>18.9436</v>
      </c>
    </row>
    <row r="225" spans="1:11" x14ac:dyDescent="0.15">
      <c r="A225" s="34" t="s">
        <v>2031</v>
      </c>
      <c r="B225" s="34" t="s">
        <v>1430</v>
      </c>
      <c r="C225" s="34" t="s">
        <v>1979</v>
      </c>
      <c r="D225" s="34" t="s">
        <v>592</v>
      </c>
      <c r="E225" s="34" t="s">
        <v>596</v>
      </c>
      <c r="F225" s="73">
        <v>7.4434084500000006</v>
      </c>
      <c r="G225" s="55">
        <v>12.583203019999999</v>
      </c>
      <c r="H225" s="78">
        <f t="shared" si="6"/>
        <v>-0.40846472570065862</v>
      </c>
      <c r="I225" s="84">
        <f t="shared" si="7"/>
        <v>6.0008536870213109E-4</v>
      </c>
      <c r="J225" s="107">
        <v>15.732240760499998</v>
      </c>
      <c r="K225" s="107">
        <v>34.592100000000002</v>
      </c>
    </row>
    <row r="226" spans="1:11" x14ac:dyDescent="0.15">
      <c r="A226" s="34" t="s">
        <v>979</v>
      </c>
      <c r="B226" s="34" t="s">
        <v>51</v>
      </c>
      <c r="C226" s="34" t="s">
        <v>1980</v>
      </c>
      <c r="D226" s="34" t="s">
        <v>593</v>
      </c>
      <c r="E226" s="34" t="s">
        <v>596</v>
      </c>
      <c r="F226" s="73">
        <v>7.4347884419999994</v>
      </c>
      <c r="G226" s="55">
        <v>8.256006331</v>
      </c>
      <c r="H226" s="78">
        <f t="shared" si="6"/>
        <v>-9.9469144774811613E-2</v>
      </c>
      <c r="I226" s="84">
        <f t="shared" si="7"/>
        <v>5.993904262287141E-4</v>
      </c>
      <c r="J226" s="107">
        <v>807.18308535000006</v>
      </c>
      <c r="K226" s="107">
        <v>45.925199999999997</v>
      </c>
    </row>
    <row r="227" spans="1:11" x14ac:dyDescent="0.15">
      <c r="A227" s="34" t="s">
        <v>1991</v>
      </c>
      <c r="B227" s="34" t="s">
        <v>1992</v>
      </c>
      <c r="C227" s="34" t="s">
        <v>1974</v>
      </c>
      <c r="D227" s="34" t="s">
        <v>592</v>
      </c>
      <c r="E227" s="34" t="s">
        <v>595</v>
      </c>
      <c r="F227" s="73">
        <v>7.4214115599999992</v>
      </c>
      <c r="G227" s="55">
        <v>0.58043349</v>
      </c>
      <c r="H227" s="78">
        <f t="shared" si="6"/>
        <v>11.785980974323172</v>
      </c>
      <c r="I227" s="84">
        <f t="shared" si="7"/>
        <v>5.9831198599250013E-4</v>
      </c>
      <c r="J227" s="107">
        <v>97.426952132884594</v>
      </c>
      <c r="K227" s="107">
        <v>18.7531</v>
      </c>
    </row>
    <row r="228" spans="1:11" x14ac:dyDescent="0.15">
      <c r="A228" s="34" t="s">
        <v>820</v>
      </c>
      <c r="B228" s="34" t="s">
        <v>821</v>
      </c>
      <c r="C228" s="34" t="s">
        <v>1973</v>
      </c>
      <c r="D228" s="34" t="s">
        <v>592</v>
      </c>
      <c r="E228" s="34" t="s">
        <v>595</v>
      </c>
      <c r="F228" s="73">
        <v>7.3883276200000001</v>
      </c>
      <c r="G228" s="55">
        <v>8.7272302400000008</v>
      </c>
      <c r="H228" s="78">
        <f t="shared" si="6"/>
        <v>-0.15341667209183207</v>
      </c>
      <c r="I228" s="84">
        <f t="shared" si="7"/>
        <v>5.9564476861938677E-4</v>
      </c>
      <c r="J228" s="107">
        <v>219.77374294000001</v>
      </c>
      <c r="K228" s="107">
        <v>14.666550000000001</v>
      </c>
    </row>
    <row r="229" spans="1:11" x14ac:dyDescent="0.15">
      <c r="A229" s="34" t="s">
        <v>173</v>
      </c>
      <c r="B229" s="34" t="s">
        <v>436</v>
      </c>
      <c r="C229" s="34" t="s">
        <v>1976</v>
      </c>
      <c r="D229" s="34" t="s">
        <v>592</v>
      </c>
      <c r="E229" s="34" t="s">
        <v>595</v>
      </c>
      <c r="F229" s="73">
        <v>7.3842485670000002</v>
      </c>
      <c r="G229" s="55">
        <v>35.04947052</v>
      </c>
      <c r="H229" s="78">
        <f t="shared" si="6"/>
        <v>-0.78931925482907406</v>
      </c>
      <c r="I229" s="84">
        <f t="shared" si="7"/>
        <v>5.9531591658340045E-4</v>
      </c>
      <c r="J229" s="107">
        <v>288.31937735000002</v>
      </c>
      <c r="K229" s="107">
        <v>19.713999999999999</v>
      </c>
    </row>
    <row r="230" spans="1:11" x14ac:dyDescent="0.15">
      <c r="A230" s="34" t="s">
        <v>2131</v>
      </c>
      <c r="B230" s="34" t="s">
        <v>1509</v>
      </c>
      <c r="C230" s="34" t="s">
        <v>1980</v>
      </c>
      <c r="D230" s="34" t="s">
        <v>593</v>
      </c>
      <c r="E230" s="34" t="s">
        <v>596</v>
      </c>
      <c r="F230" s="73">
        <v>7.2990720470000001</v>
      </c>
      <c r="G230" s="55">
        <v>9.7503793400000003</v>
      </c>
      <c r="H230" s="78">
        <f t="shared" si="6"/>
        <v>-0.25140635123227939</v>
      </c>
      <c r="I230" s="84">
        <f t="shared" si="7"/>
        <v>5.8844901095108022E-4</v>
      </c>
      <c r="J230" s="107">
        <v>112.1254021</v>
      </c>
      <c r="K230" s="107">
        <v>35.328749999999999</v>
      </c>
    </row>
    <row r="231" spans="1:11" x14ac:dyDescent="0.15">
      <c r="A231" s="34" t="s">
        <v>2036</v>
      </c>
      <c r="B231" s="34" t="s">
        <v>327</v>
      </c>
      <c r="C231" s="34" t="s">
        <v>131</v>
      </c>
      <c r="D231" s="34" t="s">
        <v>593</v>
      </c>
      <c r="E231" s="34" t="s">
        <v>596</v>
      </c>
      <c r="F231" s="73">
        <v>7.2135249299999993</v>
      </c>
      <c r="G231" s="55">
        <v>3.1530033399999997</v>
      </c>
      <c r="H231" s="78">
        <f t="shared" si="6"/>
        <v>1.2878266059813308</v>
      </c>
      <c r="I231" s="84">
        <f t="shared" si="7"/>
        <v>5.8155222789917744E-4</v>
      </c>
      <c r="J231" s="107">
        <v>398.77666626999996</v>
      </c>
      <c r="K231" s="107">
        <v>36.065899999999999</v>
      </c>
    </row>
    <row r="232" spans="1:11" x14ac:dyDescent="0.15">
      <c r="A232" s="34" t="s">
        <v>221</v>
      </c>
      <c r="B232" s="34" t="s">
        <v>236</v>
      </c>
      <c r="C232" s="34" t="s">
        <v>1980</v>
      </c>
      <c r="D232" s="34" t="s">
        <v>593</v>
      </c>
      <c r="E232" s="34" t="s">
        <v>596</v>
      </c>
      <c r="F232" s="73">
        <v>7.14525889</v>
      </c>
      <c r="G232" s="55">
        <v>1.96579697</v>
      </c>
      <c r="H232" s="78">
        <f t="shared" si="6"/>
        <v>2.6347898582832796</v>
      </c>
      <c r="I232" s="84">
        <f t="shared" si="7"/>
        <v>5.7604864011967928E-4</v>
      </c>
      <c r="J232" s="107">
        <v>107.72943409</v>
      </c>
      <c r="K232" s="107">
        <v>51.015050000000002</v>
      </c>
    </row>
    <row r="233" spans="1:11" x14ac:dyDescent="0.15">
      <c r="A233" s="34" t="s">
        <v>1415</v>
      </c>
      <c r="B233" s="34" t="s">
        <v>1416</v>
      </c>
      <c r="C233" s="34" t="s">
        <v>1974</v>
      </c>
      <c r="D233" s="34" t="s">
        <v>592</v>
      </c>
      <c r="E233" s="34" t="s">
        <v>595</v>
      </c>
      <c r="F233" s="73">
        <v>7.1098628499999998</v>
      </c>
      <c r="G233" s="55">
        <v>2.9884372400000001</v>
      </c>
      <c r="H233" s="78">
        <f t="shared" si="6"/>
        <v>1.3791240300565923</v>
      </c>
      <c r="I233" s="84">
        <f t="shared" si="7"/>
        <v>5.731950219343174E-4</v>
      </c>
      <c r="J233" s="107">
        <v>45.129399999999997</v>
      </c>
      <c r="K233" s="107">
        <v>27.97505</v>
      </c>
    </row>
    <row r="234" spans="1:11" x14ac:dyDescent="0.15">
      <c r="A234" s="34" t="s">
        <v>303</v>
      </c>
      <c r="B234" s="34" t="s">
        <v>304</v>
      </c>
      <c r="C234" s="34" t="s">
        <v>1975</v>
      </c>
      <c r="D234" s="34" t="s">
        <v>593</v>
      </c>
      <c r="E234" s="34" t="s">
        <v>595</v>
      </c>
      <c r="F234" s="73">
        <v>6.9900252699999994</v>
      </c>
      <c r="G234" s="55">
        <v>12.16837748</v>
      </c>
      <c r="H234" s="78">
        <f t="shared" si="6"/>
        <v>-0.42555815009118214</v>
      </c>
      <c r="I234" s="84">
        <f t="shared" si="7"/>
        <v>5.6353375198497436E-4</v>
      </c>
      <c r="J234" s="107">
        <v>21.3567532</v>
      </c>
      <c r="K234" s="107">
        <v>13.453950000000001</v>
      </c>
    </row>
    <row r="235" spans="1:11" x14ac:dyDescent="0.15">
      <c r="A235" s="34" t="s">
        <v>1254</v>
      </c>
      <c r="B235" s="34" t="s">
        <v>255</v>
      </c>
      <c r="C235" s="34" t="s">
        <v>1978</v>
      </c>
      <c r="D235" s="34" t="s">
        <v>593</v>
      </c>
      <c r="E235" s="34" t="s">
        <v>596</v>
      </c>
      <c r="F235" s="73">
        <v>6.89960913</v>
      </c>
      <c r="G235" s="55">
        <v>0.22946625000000001</v>
      </c>
      <c r="H235" s="78">
        <f t="shared" si="6"/>
        <v>29.068078116062818</v>
      </c>
      <c r="I235" s="84">
        <f t="shared" si="7"/>
        <v>5.5624442975135127E-4</v>
      </c>
      <c r="J235" s="107">
        <v>28.15020371</v>
      </c>
      <c r="K235" s="107">
        <v>25.899799999999999</v>
      </c>
    </row>
    <row r="236" spans="1:11" x14ac:dyDescent="0.15">
      <c r="A236" s="34" t="s">
        <v>981</v>
      </c>
      <c r="B236" s="34" t="s">
        <v>1577</v>
      </c>
      <c r="C236" s="34" t="s">
        <v>1981</v>
      </c>
      <c r="D236" s="34" t="s">
        <v>592</v>
      </c>
      <c r="E236" s="34" t="s">
        <v>596</v>
      </c>
      <c r="F236" s="73">
        <v>6.8683435099999999</v>
      </c>
      <c r="G236" s="55">
        <v>9.5723707100000013</v>
      </c>
      <c r="H236" s="78">
        <f t="shared" si="6"/>
        <v>-0.28248249905064537</v>
      </c>
      <c r="I236" s="84">
        <f t="shared" si="7"/>
        <v>5.537238047941919E-4</v>
      </c>
      <c r="J236" s="107">
        <v>95.32233583</v>
      </c>
      <c r="K236" s="107">
        <v>58.898850000000003</v>
      </c>
    </row>
    <row r="237" spans="1:11" x14ac:dyDescent="0.15">
      <c r="A237" s="34" t="s">
        <v>1000</v>
      </c>
      <c r="B237" s="34" t="s">
        <v>1001</v>
      </c>
      <c r="C237" s="34" t="s">
        <v>1974</v>
      </c>
      <c r="D237" s="34" t="s">
        <v>592</v>
      </c>
      <c r="E237" s="34" t="s">
        <v>595</v>
      </c>
      <c r="F237" s="73">
        <v>6.7544849100000004</v>
      </c>
      <c r="G237" s="55">
        <v>1.0457087</v>
      </c>
      <c r="H237" s="78">
        <f t="shared" si="6"/>
        <v>5.4592413833795206</v>
      </c>
      <c r="I237" s="84">
        <f t="shared" si="7"/>
        <v>5.4454455842878411E-4</v>
      </c>
      <c r="J237" s="107">
        <v>280.48442007</v>
      </c>
      <c r="K237" s="107">
        <v>9.5446000000000009</v>
      </c>
    </row>
    <row r="238" spans="1:11" x14ac:dyDescent="0.15">
      <c r="A238" s="34" t="s">
        <v>1407</v>
      </c>
      <c r="B238" s="34" t="s">
        <v>1408</v>
      </c>
      <c r="C238" s="34" t="s">
        <v>1974</v>
      </c>
      <c r="D238" s="34" t="s">
        <v>592</v>
      </c>
      <c r="E238" s="34" t="s">
        <v>595</v>
      </c>
      <c r="F238" s="73">
        <v>6.7522963699999998</v>
      </c>
      <c r="G238" s="55">
        <v>10.80103171</v>
      </c>
      <c r="H238" s="78">
        <f t="shared" si="6"/>
        <v>-0.37484709319495191</v>
      </c>
      <c r="I238" s="84">
        <f t="shared" si="7"/>
        <v>5.4436811898687498E-4</v>
      </c>
      <c r="J238" s="107">
        <v>34.307394065624599</v>
      </c>
      <c r="K238" s="107">
        <v>44.954549999999998</v>
      </c>
    </row>
    <row r="239" spans="1:11" x14ac:dyDescent="0.15">
      <c r="A239" s="34" t="s">
        <v>1235</v>
      </c>
      <c r="B239" s="34" t="s">
        <v>632</v>
      </c>
      <c r="C239" s="34" t="s">
        <v>1975</v>
      </c>
      <c r="D239" s="34" t="s">
        <v>592</v>
      </c>
      <c r="E239" s="34" t="s">
        <v>595</v>
      </c>
      <c r="F239" s="73">
        <v>6.7323884700000001</v>
      </c>
      <c r="G239" s="55">
        <v>1.4944751599999999</v>
      </c>
      <c r="H239" s="78">
        <f t="shared" si="6"/>
        <v>3.5048513686905309</v>
      </c>
      <c r="I239" s="84">
        <f t="shared" si="7"/>
        <v>5.4276315002785129E-4</v>
      </c>
      <c r="J239" s="107">
        <v>86.406318620000008</v>
      </c>
      <c r="K239" s="107">
        <v>25.45665</v>
      </c>
    </row>
    <row r="240" spans="1:11" x14ac:dyDescent="0.15">
      <c r="A240" s="34" t="s">
        <v>744</v>
      </c>
      <c r="B240" s="34" t="s">
        <v>745</v>
      </c>
      <c r="C240" s="34" t="s">
        <v>1974</v>
      </c>
      <c r="D240" s="34" t="s">
        <v>592</v>
      </c>
      <c r="E240" s="34" t="s">
        <v>595</v>
      </c>
      <c r="F240" s="73">
        <v>6.64085926</v>
      </c>
      <c r="G240" s="55">
        <v>9.2401314299999999</v>
      </c>
      <c r="H240" s="78">
        <f t="shared" si="6"/>
        <v>-0.28130251065054379</v>
      </c>
      <c r="I240" s="84">
        <f t="shared" si="7"/>
        <v>5.3538409242288203E-4</v>
      </c>
      <c r="J240" s="107">
        <v>56.118996150000001</v>
      </c>
      <c r="K240" s="107">
        <v>18.42015</v>
      </c>
    </row>
    <row r="241" spans="1:11" x14ac:dyDescent="0.15">
      <c r="A241" s="34" t="s">
        <v>646</v>
      </c>
      <c r="B241" s="34" t="s">
        <v>647</v>
      </c>
      <c r="C241" s="34" t="s">
        <v>1981</v>
      </c>
      <c r="D241" s="34" t="s">
        <v>592</v>
      </c>
      <c r="E241" s="34" t="s">
        <v>596</v>
      </c>
      <c r="F241" s="73">
        <v>6.5738756579999995</v>
      </c>
      <c r="G241" s="55">
        <v>28.810578241999998</v>
      </c>
      <c r="H241" s="78">
        <f t="shared" si="6"/>
        <v>-0.7718242375150729</v>
      </c>
      <c r="I241" s="84">
        <f t="shared" si="7"/>
        <v>5.2998389441236344E-4</v>
      </c>
      <c r="J241" s="107">
        <v>676.39929587000006</v>
      </c>
      <c r="K241" s="107">
        <v>13.9133</v>
      </c>
    </row>
    <row r="242" spans="1:11" x14ac:dyDescent="0.15">
      <c r="A242" s="34" t="s">
        <v>1189</v>
      </c>
      <c r="B242" s="34" t="s">
        <v>266</v>
      </c>
      <c r="C242" s="34" t="s">
        <v>1196</v>
      </c>
      <c r="D242" s="34" t="s">
        <v>592</v>
      </c>
      <c r="E242" s="34" t="s">
        <v>595</v>
      </c>
      <c r="F242" s="73">
        <v>6.480271117</v>
      </c>
      <c r="G242" s="55">
        <v>6.723674076</v>
      </c>
      <c r="H242" s="78">
        <f t="shared" si="6"/>
        <v>-3.6200886040687386E-2</v>
      </c>
      <c r="I242" s="84">
        <f t="shared" si="7"/>
        <v>5.2243752424129236E-4</v>
      </c>
      <c r="J242" s="107">
        <v>11.2296</v>
      </c>
      <c r="K242" s="107">
        <v>76.059849999999997</v>
      </c>
    </row>
    <row r="243" spans="1:11" x14ac:dyDescent="0.15">
      <c r="A243" s="34" t="s">
        <v>220</v>
      </c>
      <c r="B243" s="34" t="s">
        <v>233</v>
      </c>
      <c r="C243" s="34" t="s">
        <v>1980</v>
      </c>
      <c r="D243" s="34" t="s">
        <v>593</v>
      </c>
      <c r="E243" s="34" t="s">
        <v>596</v>
      </c>
      <c r="F243" s="73">
        <v>6.4780115899999995</v>
      </c>
      <c r="G243" s="55">
        <v>4.0987546000000004</v>
      </c>
      <c r="H243" s="78">
        <f t="shared" si="6"/>
        <v>0.58048290814970938</v>
      </c>
      <c r="I243" s="84">
        <f t="shared" si="7"/>
        <v>5.222553618486203E-4</v>
      </c>
      <c r="J243" s="107">
        <v>49.51096939</v>
      </c>
      <c r="K243" s="107">
        <v>87.644049999999993</v>
      </c>
    </row>
    <row r="244" spans="1:11" x14ac:dyDescent="0.15">
      <c r="A244" s="34" t="s">
        <v>1336</v>
      </c>
      <c r="B244" s="34" t="s">
        <v>1341</v>
      </c>
      <c r="C244" s="34" t="s">
        <v>1976</v>
      </c>
      <c r="D244" s="34" t="s">
        <v>592</v>
      </c>
      <c r="E244" s="34" t="s">
        <v>595</v>
      </c>
      <c r="F244" s="73">
        <v>6.4153630100000001</v>
      </c>
      <c r="G244" s="55">
        <v>0.64354113000000002</v>
      </c>
      <c r="H244" s="78">
        <f t="shared" si="6"/>
        <v>8.9688469173679692</v>
      </c>
      <c r="I244" s="84">
        <f t="shared" si="7"/>
        <v>5.1720465201850684E-4</v>
      </c>
      <c r="J244" s="107">
        <v>17.680776337335605</v>
      </c>
      <c r="K244" s="107">
        <v>51.545999999999999</v>
      </c>
    </row>
    <row r="245" spans="1:11" x14ac:dyDescent="0.15">
      <c r="A245" s="34" t="s">
        <v>783</v>
      </c>
      <c r="B245" s="34" t="s">
        <v>784</v>
      </c>
      <c r="C245" s="34" t="s">
        <v>1978</v>
      </c>
      <c r="D245" s="34" t="s">
        <v>593</v>
      </c>
      <c r="E245" s="34" t="s">
        <v>596</v>
      </c>
      <c r="F245" s="73">
        <v>6.4068571500000004</v>
      </c>
      <c r="G245" s="55">
        <v>9.8488598300000003</v>
      </c>
      <c r="H245" s="78">
        <f t="shared" si="6"/>
        <v>-0.34948235018184837</v>
      </c>
      <c r="I245" s="84">
        <f t="shared" si="7"/>
        <v>5.1651891212279699E-4</v>
      </c>
      <c r="J245" s="107">
        <v>122.91061662999999</v>
      </c>
      <c r="K245" s="107">
        <v>41.474800000000002</v>
      </c>
    </row>
    <row r="246" spans="1:11" x14ac:dyDescent="0.15">
      <c r="A246" s="34" t="s">
        <v>45</v>
      </c>
      <c r="B246" s="34" t="s">
        <v>46</v>
      </c>
      <c r="C246" s="34" t="s">
        <v>1980</v>
      </c>
      <c r="D246" s="34" t="s">
        <v>593</v>
      </c>
      <c r="E246" s="34" t="s">
        <v>596</v>
      </c>
      <c r="F246" s="73">
        <v>6.4022695999999994</v>
      </c>
      <c r="G246" s="55">
        <v>7.3592699440000002</v>
      </c>
      <c r="H246" s="78">
        <f t="shared" si="6"/>
        <v>-0.13004011964260687</v>
      </c>
      <c r="I246" s="84">
        <f t="shared" si="7"/>
        <v>5.1614906521036666E-4</v>
      </c>
      <c r="J246" s="107">
        <v>136.19200000000001</v>
      </c>
      <c r="K246" s="107">
        <v>34.269950000000001</v>
      </c>
    </row>
    <row r="247" spans="1:11" x14ac:dyDescent="0.15">
      <c r="A247" s="34" t="s">
        <v>1590</v>
      </c>
      <c r="B247" s="34" t="s">
        <v>1586</v>
      </c>
      <c r="C247" s="34" t="s">
        <v>1981</v>
      </c>
      <c r="D247" s="34" t="s">
        <v>592</v>
      </c>
      <c r="E247" s="34" t="s">
        <v>596</v>
      </c>
      <c r="F247" s="73">
        <v>6.3680690999999996</v>
      </c>
      <c r="G247" s="55">
        <v>0</v>
      </c>
      <c r="H247" s="78" t="str">
        <f t="shared" si="6"/>
        <v/>
      </c>
      <c r="I247" s="84">
        <f t="shared" si="7"/>
        <v>5.1339183110314841E-4</v>
      </c>
      <c r="J247" s="107">
        <v>113.85735385</v>
      </c>
      <c r="K247" s="107">
        <v>27.727499999999999</v>
      </c>
    </row>
    <row r="248" spans="1:11" x14ac:dyDescent="0.15">
      <c r="A248" s="34" t="s">
        <v>2062</v>
      </c>
      <c r="B248" s="34" t="s">
        <v>2063</v>
      </c>
      <c r="C248" s="34" t="s">
        <v>1980</v>
      </c>
      <c r="D248" s="34" t="s">
        <v>593</v>
      </c>
      <c r="E248" s="34" t="s">
        <v>596</v>
      </c>
      <c r="F248" s="73">
        <v>6.33177067</v>
      </c>
      <c r="G248" s="55">
        <v>7.2012879519999995</v>
      </c>
      <c r="H248" s="78">
        <f t="shared" si="6"/>
        <v>-0.12074469008818212</v>
      </c>
      <c r="I248" s="84">
        <f t="shared" si="7"/>
        <v>5.1046546250518995E-4</v>
      </c>
      <c r="J248" s="107">
        <v>63.206400000000002</v>
      </c>
      <c r="K248" s="107">
        <v>37.805300000000003</v>
      </c>
    </row>
    <row r="249" spans="1:11" x14ac:dyDescent="0.15">
      <c r="A249" s="34" t="s">
        <v>1291</v>
      </c>
      <c r="B249" s="34" t="s">
        <v>1449</v>
      </c>
      <c r="C249" s="34" t="s">
        <v>1981</v>
      </c>
      <c r="D249" s="34" t="s">
        <v>592</v>
      </c>
      <c r="E249" s="34" t="s">
        <v>596</v>
      </c>
      <c r="F249" s="73">
        <v>6.3070469899999999</v>
      </c>
      <c r="G249" s="55">
        <v>3.1580922930000002</v>
      </c>
      <c r="H249" s="78">
        <f t="shared" si="6"/>
        <v>0.99710660894228642</v>
      </c>
      <c r="I249" s="84">
        <f t="shared" si="7"/>
        <v>5.0847224679922217E-4</v>
      </c>
      <c r="J249" s="107">
        <v>122.02691487999999</v>
      </c>
      <c r="K249" s="107">
        <v>21.363199999999999</v>
      </c>
    </row>
    <row r="250" spans="1:11" x14ac:dyDescent="0.15">
      <c r="A250" s="34" t="s">
        <v>1569</v>
      </c>
      <c r="B250" s="34" t="s">
        <v>1124</v>
      </c>
      <c r="C250" s="34" t="s">
        <v>1981</v>
      </c>
      <c r="D250" s="34" t="s">
        <v>592</v>
      </c>
      <c r="E250" s="34" t="s">
        <v>596</v>
      </c>
      <c r="F250" s="73">
        <v>6.2212184500000003</v>
      </c>
      <c r="G250" s="55">
        <v>17.353832079999997</v>
      </c>
      <c r="H250" s="78">
        <f t="shared" si="6"/>
        <v>-0.6415075113484674</v>
      </c>
      <c r="I250" s="84">
        <f t="shared" si="7"/>
        <v>5.0155277550901426E-4</v>
      </c>
      <c r="J250" s="107">
        <v>199.06824710000001</v>
      </c>
      <c r="K250" s="107">
        <v>114.2276</v>
      </c>
    </row>
    <row r="251" spans="1:11" x14ac:dyDescent="0.15">
      <c r="A251" s="34" t="s">
        <v>2005</v>
      </c>
      <c r="B251" s="34" t="s">
        <v>2006</v>
      </c>
      <c r="C251" s="34" t="s">
        <v>1976</v>
      </c>
      <c r="D251" s="34" t="s">
        <v>592</v>
      </c>
      <c r="E251" s="34" t="s">
        <v>595</v>
      </c>
      <c r="F251" s="73">
        <v>6.1671278359999997</v>
      </c>
      <c r="G251" s="55">
        <v>4.1597554319999999</v>
      </c>
      <c r="H251" s="78">
        <f t="shared" si="6"/>
        <v>0.48256981373418406</v>
      </c>
      <c r="I251" s="84">
        <f t="shared" si="7"/>
        <v>4.9719200634478617E-4</v>
      </c>
      <c r="J251" s="107">
        <v>12.212735616143759</v>
      </c>
      <c r="K251" s="107">
        <v>63.564100000000003</v>
      </c>
    </row>
    <row r="252" spans="1:11" x14ac:dyDescent="0.15">
      <c r="A252" s="34" t="s">
        <v>1824</v>
      </c>
      <c r="B252" s="34" t="s">
        <v>1825</v>
      </c>
      <c r="C252" s="34" t="s">
        <v>1980</v>
      </c>
      <c r="D252" s="34" t="s">
        <v>1883</v>
      </c>
      <c r="E252" s="34" t="s">
        <v>595</v>
      </c>
      <c r="F252" s="73">
        <v>6.1631688600000007</v>
      </c>
      <c r="G252" s="55">
        <v>0</v>
      </c>
      <c r="H252" s="78" t="str">
        <f t="shared" si="6"/>
        <v/>
      </c>
      <c r="I252" s="84">
        <f t="shared" si="7"/>
        <v>4.9687283488071825E-4</v>
      </c>
      <c r="J252" s="107">
        <v>46.516480000000001</v>
      </c>
      <c r="K252" s="107">
        <v>23.401</v>
      </c>
    </row>
    <row r="253" spans="1:11" x14ac:dyDescent="0.15">
      <c r="A253" s="34" t="s">
        <v>419</v>
      </c>
      <c r="B253" s="34" t="s">
        <v>333</v>
      </c>
      <c r="C253" s="34" t="s">
        <v>1995</v>
      </c>
      <c r="D253" s="34" t="s">
        <v>593</v>
      </c>
      <c r="E253" s="34" t="s">
        <v>596</v>
      </c>
      <c r="F253" s="73">
        <v>6.1163972900000001</v>
      </c>
      <c r="G253" s="55">
        <v>2.3248134300000003</v>
      </c>
      <c r="H253" s="78">
        <f t="shared" si="6"/>
        <v>1.63091963039804</v>
      </c>
      <c r="I253" s="84">
        <f t="shared" si="7"/>
        <v>4.9310212486033402E-4</v>
      </c>
      <c r="J253" s="107">
        <v>595.88263690999997</v>
      </c>
      <c r="K253" s="107">
        <v>14.344099999999999</v>
      </c>
    </row>
    <row r="254" spans="1:11" x14ac:dyDescent="0.15">
      <c r="A254" s="34" t="s">
        <v>36</v>
      </c>
      <c r="B254" s="34" t="s">
        <v>967</v>
      </c>
      <c r="C254" s="34" t="s">
        <v>1978</v>
      </c>
      <c r="D254" s="34" t="s">
        <v>592</v>
      </c>
      <c r="E254" s="34" t="s">
        <v>595</v>
      </c>
      <c r="F254" s="73">
        <v>6.0833817999999997</v>
      </c>
      <c r="G254" s="55">
        <v>8.2974122500000007</v>
      </c>
      <c r="H254" s="78">
        <f t="shared" si="6"/>
        <v>-0.266833849312477</v>
      </c>
      <c r="I254" s="84">
        <f t="shared" si="7"/>
        <v>4.904404259058004E-4</v>
      </c>
      <c r="J254" s="107">
        <v>4.3414950000000001</v>
      </c>
      <c r="K254" s="107">
        <v>12.8001</v>
      </c>
    </row>
    <row r="255" spans="1:11" x14ac:dyDescent="0.15">
      <c r="A255" s="34" t="s">
        <v>2082</v>
      </c>
      <c r="B255" s="34" t="s">
        <v>1504</v>
      </c>
      <c r="C255" s="34" t="s">
        <v>1980</v>
      </c>
      <c r="D255" s="34" t="s">
        <v>593</v>
      </c>
      <c r="E255" s="34" t="s">
        <v>596</v>
      </c>
      <c r="F255" s="73">
        <v>6.079612354</v>
      </c>
      <c r="G255" s="55">
        <v>0.65114026999999997</v>
      </c>
      <c r="H255" s="78">
        <f t="shared" si="6"/>
        <v>8.3368704626424055</v>
      </c>
      <c r="I255" s="84">
        <f t="shared" si="7"/>
        <v>4.9013653429379124E-4</v>
      </c>
      <c r="J255" s="107">
        <v>12.89662459</v>
      </c>
      <c r="K255" s="107">
        <v>22.230799999999999</v>
      </c>
    </row>
    <row r="256" spans="1:11" x14ac:dyDescent="0.15">
      <c r="A256" s="34" t="s">
        <v>2095</v>
      </c>
      <c r="B256" s="34" t="s">
        <v>1131</v>
      </c>
      <c r="C256" s="34" t="s">
        <v>1980</v>
      </c>
      <c r="D256" s="34" t="s">
        <v>593</v>
      </c>
      <c r="E256" s="34" t="s">
        <v>596</v>
      </c>
      <c r="F256" s="73">
        <v>5.9782956600000006</v>
      </c>
      <c r="G256" s="55">
        <v>10.312217471</v>
      </c>
      <c r="H256" s="78">
        <f t="shared" si="6"/>
        <v>-0.42027059875219341</v>
      </c>
      <c r="I256" s="84">
        <f t="shared" si="7"/>
        <v>4.819684126485696E-4</v>
      </c>
      <c r="J256" s="107">
        <v>48.534511700000003</v>
      </c>
      <c r="K256" s="107">
        <v>27.585899999999999</v>
      </c>
    </row>
    <row r="257" spans="1:11" x14ac:dyDescent="0.15">
      <c r="A257" s="34" t="s">
        <v>2092</v>
      </c>
      <c r="B257" s="34" t="s">
        <v>1051</v>
      </c>
      <c r="C257" s="34" t="s">
        <v>1980</v>
      </c>
      <c r="D257" s="34" t="s">
        <v>593</v>
      </c>
      <c r="E257" s="34" t="s">
        <v>596</v>
      </c>
      <c r="F257" s="73">
        <v>5.9427592989999996</v>
      </c>
      <c r="G257" s="55">
        <v>4.3300602499999998</v>
      </c>
      <c r="H257" s="78">
        <f t="shared" si="6"/>
        <v>0.37244263494947893</v>
      </c>
      <c r="I257" s="84">
        <f t="shared" si="7"/>
        <v>4.7910348182604871E-4</v>
      </c>
      <c r="J257" s="107">
        <v>21.51603098</v>
      </c>
      <c r="K257" s="107">
        <v>26.896899999999999</v>
      </c>
    </row>
    <row r="258" spans="1:11" x14ac:dyDescent="0.15">
      <c r="A258" s="34" t="s">
        <v>1263</v>
      </c>
      <c r="B258" s="34" t="s">
        <v>945</v>
      </c>
      <c r="C258" s="34" t="s">
        <v>1980</v>
      </c>
      <c r="D258" s="34" t="s">
        <v>593</v>
      </c>
      <c r="E258" s="34" t="s">
        <v>596</v>
      </c>
      <c r="F258" s="73">
        <v>5.9307011339999995</v>
      </c>
      <c r="G258" s="55">
        <v>1.9434306969999999</v>
      </c>
      <c r="H258" s="78">
        <f t="shared" si="6"/>
        <v>2.0516658727038721</v>
      </c>
      <c r="I258" s="84">
        <f t="shared" si="7"/>
        <v>4.7813135616097167E-4</v>
      </c>
      <c r="J258" s="107">
        <v>219.53746587000001</v>
      </c>
      <c r="K258" s="107">
        <v>14.6111</v>
      </c>
    </row>
    <row r="259" spans="1:11" x14ac:dyDescent="0.15">
      <c r="A259" s="34" t="s">
        <v>1426</v>
      </c>
      <c r="B259" s="34" t="s">
        <v>792</v>
      </c>
      <c r="C259" s="34" t="s">
        <v>1975</v>
      </c>
      <c r="D259" s="34" t="s">
        <v>592</v>
      </c>
      <c r="E259" s="34" t="s">
        <v>595</v>
      </c>
      <c r="F259" s="73">
        <v>5.8909219999999998</v>
      </c>
      <c r="G259" s="55">
        <v>10.335723140000001</v>
      </c>
      <c r="H259" s="78">
        <f t="shared" si="6"/>
        <v>-0.43004258916323879</v>
      </c>
      <c r="I259" s="84">
        <f t="shared" si="7"/>
        <v>4.7492437424490589E-4</v>
      </c>
      <c r="J259" s="107">
        <v>62.130235573202398</v>
      </c>
      <c r="K259" s="107">
        <v>17.214200000000002</v>
      </c>
    </row>
    <row r="260" spans="1:11" x14ac:dyDescent="0.15">
      <c r="A260" s="34" t="s">
        <v>673</v>
      </c>
      <c r="B260" s="34" t="s">
        <v>1115</v>
      </c>
      <c r="C260" s="34" t="s">
        <v>1974</v>
      </c>
      <c r="D260" s="34" t="s">
        <v>592</v>
      </c>
      <c r="E260" s="34" t="s">
        <v>595</v>
      </c>
      <c r="F260" s="73">
        <v>5.820286426</v>
      </c>
      <c r="G260" s="55">
        <v>7.8933713380000006</v>
      </c>
      <c r="H260" s="78">
        <f t="shared" si="6"/>
        <v>-0.26263618208607842</v>
      </c>
      <c r="I260" s="84">
        <f t="shared" si="7"/>
        <v>4.6922975534121312E-4</v>
      </c>
      <c r="J260" s="107">
        <v>158.29792660959819</v>
      </c>
      <c r="K260" s="107">
        <v>20.1812</v>
      </c>
    </row>
    <row r="261" spans="1:11" x14ac:dyDescent="0.15">
      <c r="A261" s="34" t="s">
        <v>1213</v>
      </c>
      <c r="B261" s="34" t="s">
        <v>358</v>
      </c>
      <c r="C261" s="34" t="s">
        <v>1976</v>
      </c>
      <c r="D261" s="34" t="s">
        <v>592</v>
      </c>
      <c r="E261" s="34" t="s">
        <v>595</v>
      </c>
      <c r="F261" s="73">
        <v>5.8086759719999996</v>
      </c>
      <c r="G261" s="55">
        <v>2.953422636</v>
      </c>
      <c r="H261" s="78">
        <f t="shared" si="6"/>
        <v>0.96676083578307059</v>
      </c>
      <c r="I261" s="84">
        <f t="shared" si="7"/>
        <v>4.6829372400339375E-4</v>
      </c>
      <c r="J261" s="107">
        <v>55.863678130000004</v>
      </c>
      <c r="K261" s="107">
        <v>19.2441</v>
      </c>
    </row>
    <row r="262" spans="1:11" x14ac:dyDescent="0.15">
      <c r="A262" s="34" t="s">
        <v>684</v>
      </c>
      <c r="B262" s="34" t="s">
        <v>1061</v>
      </c>
      <c r="C262" s="34" t="s">
        <v>1974</v>
      </c>
      <c r="D262" s="34" t="s">
        <v>592</v>
      </c>
      <c r="E262" s="34" t="s">
        <v>595</v>
      </c>
      <c r="F262" s="73">
        <v>5.7789335130000001</v>
      </c>
      <c r="G262" s="55">
        <v>11.256105048</v>
      </c>
      <c r="H262" s="78">
        <f t="shared" si="6"/>
        <v>-0.48659563069493483</v>
      </c>
      <c r="I262" s="84">
        <f t="shared" si="7"/>
        <v>4.6589589583166115E-4</v>
      </c>
      <c r="J262" s="107">
        <v>68.861785530000006</v>
      </c>
      <c r="K262" s="107">
        <v>48.1967</v>
      </c>
    </row>
    <row r="263" spans="1:11" x14ac:dyDescent="0.15">
      <c r="A263" s="34" t="s">
        <v>960</v>
      </c>
      <c r="B263" s="34" t="s">
        <v>961</v>
      </c>
      <c r="C263" s="34" t="s">
        <v>1976</v>
      </c>
      <c r="D263" s="34" t="s">
        <v>592</v>
      </c>
      <c r="E263" s="34" t="s">
        <v>596</v>
      </c>
      <c r="F263" s="73">
        <v>5.7700359199999998</v>
      </c>
      <c r="G263" s="55">
        <v>4.6837392199999996</v>
      </c>
      <c r="H263" s="78">
        <f t="shared" ref="H263:H326" si="8">IF(ISERROR(F263/G263-1),"",((F263/G263-1)))</f>
        <v>0.23192937287400905</v>
      </c>
      <c r="I263" s="84">
        <f t="shared" ref="I263:I326" si="9">F263/$F$804</f>
        <v>4.6517857453835408E-4</v>
      </c>
      <c r="J263" s="107">
        <v>50.545775829999997</v>
      </c>
      <c r="K263" s="107">
        <v>14.424250000000001</v>
      </c>
    </row>
    <row r="264" spans="1:11" x14ac:dyDescent="0.15">
      <c r="A264" s="34" t="s">
        <v>620</v>
      </c>
      <c r="B264" s="34" t="s">
        <v>623</v>
      </c>
      <c r="C264" s="34" t="s">
        <v>1976</v>
      </c>
      <c r="D264" s="34" t="s">
        <v>592</v>
      </c>
      <c r="E264" s="34" t="s">
        <v>595</v>
      </c>
      <c r="F264" s="73">
        <v>5.7643880999999997</v>
      </c>
      <c r="G264" s="55">
        <v>4.5936147699999994</v>
      </c>
      <c r="H264" s="78">
        <f t="shared" si="8"/>
        <v>0.25486972430646393</v>
      </c>
      <c r="I264" s="84">
        <f t="shared" si="9"/>
        <v>4.6472324897482633E-4</v>
      </c>
      <c r="J264" s="107">
        <v>88.713692580000014</v>
      </c>
      <c r="K264" s="107">
        <v>74.596800000000002</v>
      </c>
    </row>
    <row r="265" spans="1:11" x14ac:dyDescent="0.15">
      <c r="A265" s="34" t="s">
        <v>2017</v>
      </c>
      <c r="B265" s="34" t="s">
        <v>275</v>
      </c>
      <c r="C265" s="34" t="s">
        <v>1973</v>
      </c>
      <c r="D265" s="34" t="s">
        <v>592</v>
      </c>
      <c r="E265" s="34" t="s">
        <v>595</v>
      </c>
      <c r="F265" s="73">
        <v>5.76343724</v>
      </c>
      <c r="G265" s="55">
        <v>3.7577873500000001</v>
      </c>
      <c r="H265" s="78">
        <f t="shared" si="8"/>
        <v>0.53373160937379804</v>
      </c>
      <c r="I265" s="84">
        <f t="shared" si="9"/>
        <v>4.6464659092528937E-4</v>
      </c>
      <c r="J265" s="107">
        <v>16.602307079999999</v>
      </c>
      <c r="K265" s="107">
        <v>34.421399999999998</v>
      </c>
    </row>
    <row r="266" spans="1:11" x14ac:dyDescent="0.15">
      <c r="A266" s="34" t="s">
        <v>1219</v>
      </c>
      <c r="B266" s="34" t="s">
        <v>1475</v>
      </c>
      <c r="C266" s="34" t="s">
        <v>1976</v>
      </c>
      <c r="D266" s="34" t="s">
        <v>592</v>
      </c>
      <c r="E266" s="34" t="s">
        <v>595</v>
      </c>
      <c r="F266" s="73">
        <v>5.7516651300000001</v>
      </c>
      <c r="G266" s="55">
        <v>1.60689411</v>
      </c>
      <c r="H266" s="78">
        <f t="shared" si="8"/>
        <v>2.5793678589063966</v>
      </c>
      <c r="I266" s="84">
        <f t="shared" si="9"/>
        <v>4.6369752692897572E-4</v>
      </c>
      <c r="J266" s="107">
        <v>5.0906639900000004</v>
      </c>
      <c r="K266" s="107">
        <v>19.334900000000001</v>
      </c>
    </row>
    <row r="267" spans="1:11" x14ac:dyDescent="0.15">
      <c r="A267" s="34" t="s">
        <v>145</v>
      </c>
      <c r="B267" s="34" t="s">
        <v>146</v>
      </c>
      <c r="C267" s="34" t="s">
        <v>131</v>
      </c>
      <c r="D267" s="34" t="s">
        <v>593</v>
      </c>
      <c r="E267" s="34" t="s">
        <v>596</v>
      </c>
      <c r="F267" s="73">
        <v>5.7057735799999998</v>
      </c>
      <c r="G267" s="55">
        <v>2.5213857100000001</v>
      </c>
      <c r="H267" s="78">
        <f t="shared" si="8"/>
        <v>1.2629515021721924</v>
      </c>
      <c r="I267" s="84">
        <f t="shared" si="9"/>
        <v>4.5999776385846164E-4</v>
      </c>
      <c r="J267" s="107">
        <v>92.857799999999997</v>
      </c>
      <c r="K267" s="107">
        <v>54.714199999999998</v>
      </c>
    </row>
    <row r="268" spans="1:11" x14ac:dyDescent="0.15">
      <c r="A268" s="34" t="s">
        <v>294</v>
      </c>
      <c r="B268" s="34" t="s">
        <v>295</v>
      </c>
      <c r="C268" s="34" t="s">
        <v>1973</v>
      </c>
      <c r="D268" s="34" t="s">
        <v>592</v>
      </c>
      <c r="E268" s="34" t="s">
        <v>595</v>
      </c>
      <c r="F268" s="73">
        <v>5.6963330499999998</v>
      </c>
      <c r="G268" s="55">
        <v>8.1144620800000009</v>
      </c>
      <c r="H268" s="78">
        <f t="shared" si="8"/>
        <v>-0.29800238218625097</v>
      </c>
      <c r="I268" s="84">
        <f t="shared" si="9"/>
        <v>4.5923667114618498E-4</v>
      </c>
      <c r="J268" s="107">
        <v>478.11732729000005</v>
      </c>
      <c r="K268" s="107">
        <v>17.18995</v>
      </c>
    </row>
    <row r="269" spans="1:11" x14ac:dyDescent="0.15">
      <c r="A269" s="34" t="s">
        <v>38</v>
      </c>
      <c r="B269" s="34" t="s">
        <v>970</v>
      </c>
      <c r="C269" s="34" t="s">
        <v>1980</v>
      </c>
      <c r="D269" s="34" t="s">
        <v>593</v>
      </c>
      <c r="E269" s="34" t="s">
        <v>596</v>
      </c>
      <c r="F269" s="73">
        <v>5.6144276799999995</v>
      </c>
      <c r="G269" s="55">
        <v>5.1353646299999998</v>
      </c>
      <c r="H269" s="78">
        <f t="shared" si="8"/>
        <v>9.3287056424657289E-2</v>
      </c>
      <c r="I269" s="84">
        <f t="shared" si="9"/>
        <v>4.5263348465100686E-4</v>
      </c>
      <c r="J269" s="107">
        <v>139.26563538999997</v>
      </c>
      <c r="K269" s="107">
        <v>20.543900000000001</v>
      </c>
    </row>
    <row r="270" spans="1:11" x14ac:dyDescent="0.15">
      <c r="A270" s="34" t="s">
        <v>2117</v>
      </c>
      <c r="B270" s="34" t="s">
        <v>1052</v>
      </c>
      <c r="C270" s="34" t="s">
        <v>1980</v>
      </c>
      <c r="D270" s="34" t="s">
        <v>592</v>
      </c>
      <c r="E270" s="34" t="s">
        <v>595</v>
      </c>
      <c r="F270" s="73">
        <v>5.5640880300000006</v>
      </c>
      <c r="G270" s="55">
        <v>1.8425212500000001</v>
      </c>
      <c r="H270" s="78">
        <f t="shared" si="8"/>
        <v>2.0198229898298323</v>
      </c>
      <c r="I270" s="84">
        <f t="shared" si="9"/>
        <v>4.485751170854616E-4</v>
      </c>
      <c r="J270" s="107">
        <v>8.9579894200000005</v>
      </c>
      <c r="K270" s="107">
        <v>24.045449999999999</v>
      </c>
    </row>
    <row r="271" spans="1:11" x14ac:dyDescent="0.15">
      <c r="A271" s="34" t="s">
        <v>1996</v>
      </c>
      <c r="B271" s="34" t="s">
        <v>1997</v>
      </c>
      <c r="C271" s="34" t="s">
        <v>1976</v>
      </c>
      <c r="D271" s="34" t="s">
        <v>592</v>
      </c>
      <c r="E271" s="34" t="s">
        <v>595</v>
      </c>
      <c r="F271" s="73">
        <v>5.5323755599999993</v>
      </c>
      <c r="G271" s="55">
        <v>0.64616090000000004</v>
      </c>
      <c r="H271" s="78">
        <f t="shared" si="8"/>
        <v>7.5619163276515167</v>
      </c>
      <c r="I271" s="84">
        <f t="shared" si="9"/>
        <v>4.4601846721460762E-4</v>
      </c>
      <c r="J271" s="107">
        <v>177.09632162</v>
      </c>
      <c r="K271" s="107">
        <v>31.980049999999999</v>
      </c>
    </row>
    <row r="272" spans="1:11" x14ac:dyDescent="0.15">
      <c r="A272" s="34" t="s">
        <v>1479</v>
      </c>
      <c r="B272" s="34" t="s">
        <v>1480</v>
      </c>
      <c r="C272" s="34" t="s">
        <v>1976</v>
      </c>
      <c r="D272" s="34" t="s">
        <v>592</v>
      </c>
      <c r="E272" s="34" t="s">
        <v>595</v>
      </c>
      <c r="F272" s="73">
        <v>5.4916904149999999</v>
      </c>
      <c r="G272" s="55">
        <v>3.3615744649999999</v>
      </c>
      <c r="H272" s="78">
        <f t="shared" si="8"/>
        <v>0.63366615024546236</v>
      </c>
      <c r="I272" s="84">
        <f t="shared" si="9"/>
        <v>4.4273844296200538E-4</v>
      </c>
      <c r="J272" s="107">
        <v>17.262977347920007</v>
      </c>
      <c r="K272" s="107">
        <v>51.004199999999997</v>
      </c>
    </row>
    <row r="273" spans="1:11" x14ac:dyDescent="0.15">
      <c r="A273" s="34" t="s">
        <v>1497</v>
      </c>
      <c r="B273" s="34" t="s">
        <v>1498</v>
      </c>
      <c r="C273" s="34" t="s">
        <v>1980</v>
      </c>
      <c r="D273" s="34" t="s">
        <v>593</v>
      </c>
      <c r="E273" s="34" t="s">
        <v>596</v>
      </c>
      <c r="F273" s="73">
        <v>5.3468475690000004</v>
      </c>
      <c r="G273" s="55">
        <v>4.0801179210000003</v>
      </c>
      <c r="H273" s="78">
        <f t="shared" si="8"/>
        <v>0.31046397984731189</v>
      </c>
      <c r="I273" s="84">
        <f t="shared" si="9"/>
        <v>4.3106125592737803E-4</v>
      </c>
      <c r="J273" s="107">
        <v>42.556202887000005</v>
      </c>
      <c r="K273" s="107">
        <v>38.375599999999999</v>
      </c>
    </row>
    <row r="274" spans="1:11" x14ac:dyDescent="0.15">
      <c r="A274" s="34" t="s">
        <v>603</v>
      </c>
      <c r="B274" s="34" t="s">
        <v>604</v>
      </c>
      <c r="C274" s="34" t="s">
        <v>1981</v>
      </c>
      <c r="D274" s="34" t="s">
        <v>592</v>
      </c>
      <c r="E274" s="34" t="s">
        <v>596</v>
      </c>
      <c r="F274" s="73">
        <v>5.3379341250000003</v>
      </c>
      <c r="G274" s="55">
        <v>5.8982134779999997</v>
      </c>
      <c r="H274" s="78">
        <f t="shared" si="8"/>
        <v>-9.4991365621100221E-2</v>
      </c>
      <c r="I274" s="84">
        <f t="shared" si="9"/>
        <v>4.303426567311797E-4</v>
      </c>
      <c r="J274" s="107">
        <v>167.79370721999999</v>
      </c>
      <c r="K274" s="107">
        <v>50.81915</v>
      </c>
    </row>
    <row r="275" spans="1:11" x14ac:dyDescent="0.15">
      <c r="A275" s="34" t="s">
        <v>290</v>
      </c>
      <c r="B275" s="34" t="s">
        <v>291</v>
      </c>
      <c r="C275" s="34" t="s">
        <v>1973</v>
      </c>
      <c r="D275" s="34" t="s">
        <v>592</v>
      </c>
      <c r="E275" s="34" t="s">
        <v>595</v>
      </c>
      <c r="F275" s="73">
        <v>5.1195152400000001</v>
      </c>
      <c r="G275" s="55">
        <v>10.688237970000001</v>
      </c>
      <c r="H275" s="78">
        <f t="shared" si="8"/>
        <v>-0.52101410406752025</v>
      </c>
      <c r="I275" s="84">
        <f t="shared" si="9"/>
        <v>4.1273379138176663E-4</v>
      </c>
      <c r="J275" s="107">
        <v>156.20758898</v>
      </c>
      <c r="K275" s="107">
        <v>16.313700000000001</v>
      </c>
    </row>
    <row r="276" spans="1:11" x14ac:dyDescent="0.15">
      <c r="A276" s="34" t="s">
        <v>33</v>
      </c>
      <c r="B276" s="34" t="s">
        <v>983</v>
      </c>
      <c r="C276" s="34" t="s">
        <v>1980</v>
      </c>
      <c r="D276" s="34" t="s">
        <v>593</v>
      </c>
      <c r="E276" s="34" t="s">
        <v>595</v>
      </c>
      <c r="F276" s="73">
        <v>5.0705644599999999</v>
      </c>
      <c r="G276" s="55">
        <v>7.3404668900000001</v>
      </c>
      <c r="H276" s="78">
        <f t="shared" si="8"/>
        <v>-0.30923134236765148</v>
      </c>
      <c r="I276" s="84">
        <f t="shared" si="9"/>
        <v>4.0878739410128993E-4</v>
      </c>
      <c r="J276" s="107">
        <v>84.122015419999997</v>
      </c>
      <c r="K276" s="107">
        <v>36.003599999999999</v>
      </c>
    </row>
    <row r="277" spans="1:11" x14ac:dyDescent="0.15">
      <c r="A277" s="34" t="s">
        <v>830</v>
      </c>
      <c r="B277" s="34" t="s">
        <v>831</v>
      </c>
      <c r="C277" s="34" t="s">
        <v>1995</v>
      </c>
      <c r="D277" s="34" t="s">
        <v>106</v>
      </c>
      <c r="E277" s="34" t="s">
        <v>595</v>
      </c>
      <c r="F277" s="73">
        <v>4.9850614499999999</v>
      </c>
      <c r="G277" s="55">
        <v>9.4998783099999997</v>
      </c>
      <c r="H277" s="78">
        <f t="shared" si="8"/>
        <v>-0.47524996770195471</v>
      </c>
      <c r="I277" s="84">
        <f t="shared" si="9"/>
        <v>4.0189416694256911E-4</v>
      </c>
      <c r="J277" s="107">
        <v>41.742924793071396</v>
      </c>
      <c r="K277" s="107">
        <v>77.351699999999994</v>
      </c>
    </row>
    <row r="278" spans="1:11" x14ac:dyDescent="0.15">
      <c r="A278" s="34" t="s">
        <v>467</v>
      </c>
      <c r="B278" s="34" t="s">
        <v>468</v>
      </c>
      <c r="C278" s="34" t="s">
        <v>484</v>
      </c>
      <c r="D278" s="34" t="s">
        <v>593</v>
      </c>
      <c r="E278" s="34" t="s">
        <v>595</v>
      </c>
      <c r="F278" s="73">
        <v>4.8686026</v>
      </c>
      <c r="G278" s="55">
        <v>0.10481032000000001</v>
      </c>
      <c r="H278" s="78">
        <f t="shared" si="8"/>
        <v>45.451557442053414</v>
      </c>
      <c r="I278" s="84">
        <f t="shared" si="9"/>
        <v>3.925052891978746E-4</v>
      </c>
      <c r="J278" s="107">
        <v>108.2525</v>
      </c>
      <c r="K278" s="107">
        <v>65.232849999999999</v>
      </c>
    </row>
    <row r="279" spans="1:11" x14ac:dyDescent="0.15">
      <c r="A279" s="34" t="s">
        <v>701</v>
      </c>
      <c r="B279" s="34" t="s">
        <v>1114</v>
      </c>
      <c r="C279" s="34" t="s">
        <v>1974</v>
      </c>
      <c r="D279" s="34" t="s">
        <v>592</v>
      </c>
      <c r="E279" s="34" t="s">
        <v>595</v>
      </c>
      <c r="F279" s="73">
        <v>4.8406842440000002</v>
      </c>
      <c r="G279" s="55">
        <v>19.541459190000001</v>
      </c>
      <c r="H279" s="78">
        <f t="shared" si="8"/>
        <v>-0.75228644918813758</v>
      </c>
      <c r="I279" s="84">
        <f t="shared" si="9"/>
        <v>3.9025451966583086E-4</v>
      </c>
      <c r="J279" s="107">
        <v>53.126381610000003</v>
      </c>
      <c r="K279" s="107">
        <v>23.446300000000001</v>
      </c>
    </row>
    <row r="280" spans="1:11" x14ac:dyDescent="0.15">
      <c r="A280" s="34" t="s">
        <v>1205</v>
      </c>
      <c r="B280" s="34" t="s">
        <v>111</v>
      </c>
      <c r="C280" s="34" t="s">
        <v>1973</v>
      </c>
      <c r="D280" s="34" t="s">
        <v>592</v>
      </c>
      <c r="E280" s="34" t="s">
        <v>595</v>
      </c>
      <c r="F280" s="73">
        <v>4.7898588000000002</v>
      </c>
      <c r="G280" s="55">
        <v>4.3739199999999999E-3</v>
      </c>
      <c r="H280" s="78">
        <f t="shared" si="8"/>
        <v>1094.095200643816</v>
      </c>
      <c r="I280" s="84">
        <f t="shared" si="9"/>
        <v>3.8615698753292882E-4</v>
      </c>
      <c r="J280" s="107">
        <v>23.167687489999999</v>
      </c>
      <c r="K280" s="107">
        <v>18.88025</v>
      </c>
    </row>
    <row r="281" spans="1:11" x14ac:dyDescent="0.15">
      <c r="A281" s="34" t="s">
        <v>1243</v>
      </c>
      <c r="B281" s="34" t="s">
        <v>628</v>
      </c>
      <c r="C281" s="34" t="s">
        <v>1975</v>
      </c>
      <c r="D281" s="34" t="s">
        <v>592</v>
      </c>
      <c r="E281" s="34" t="s">
        <v>595</v>
      </c>
      <c r="F281" s="73">
        <v>4.7849878800000001</v>
      </c>
      <c r="G281" s="55">
        <v>1.4570260800000001</v>
      </c>
      <c r="H281" s="78">
        <f t="shared" si="8"/>
        <v>2.2840784016714375</v>
      </c>
      <c r="I281" s="84">
        <f t="shared" si="9"/>
        <v>3.8576429541563426E-4</v>
      </c>
      <c r="J281" s="107">
        <v>42.886179859999999</v>
      </c>
      <c r="K281" s="107">
        <v>18.5139</v>
      </c>
    </row>
    <row r="282" spans="1:11" x14ac:dyDescent="0.15">
      <c r="A282" s="34" t="s">
        <v>926</v>
      </c>
      <c r="B282" s="34" t="s">
        <v>927</v>
      </c>
      <c r="C282" s="34" t="s">
        <v>1977</v>
      </c>
      <c r="D282" s="34" t="s">
        <v>592</v>
      </c>
      <c r="E282" s="34" t="s">
        <v>595</v>
      </c>
      <c r="F282" s="73">
        <v>4.7541620539999991</v>
      </c>
      <c r="G282" s="55">
        <v>7.2100394699999999</v>
      </c>
      <c r="H282" s="78">
        <f t="shared" si="8"/>
        <v>-0.3406191361668095</v>
      </c>
      <c r="I282" s="84">
        <f t="shared" si="9"/>
        <v>3.8327912651955437E-4</v>
      </c>
      <c r="J282" s="107">
        <v>31.624061040000004</v>
      </c>
      <c r="K282" s="107">
        <v>59.751600000000003</v>
      </c>
    </row>
    <row r="283" spans="1:11" x14ac:dyDescent="0.15">
      <c r="A283" s="34" t="s">
        <v>804</v>
      </c>
      <c r="B283" s="34" t="s">
        <v>805</v>
      </c>
      <c r="C283" s="34" t="s">
        <v>1976</v>
      </c>
      <c r="D283" s="34" t="s">
        <v>592</v>
      </c>
      <c r="E283" s="34" t="s">
        <v>595</v>
      </c>
      <c r="F283" s="73">
        <v>4.7508104199999996</v>
      </c>
      <c r="G283" s="55">
        <v>0.31186447299999998</v>
      </c>
      <c r="H283" s="78">
        <f t="shared" si="8"/>
        <v>14.233573655566724</v>
      </c>
      <c r="I283" s="84">
        <f t="shared" si="9"/>
        <v>3.8300891878634253E-4</v>
      </c>
      <c r="J283" s="107">
        <v>35.275522576112884</v>
      </c>
      <c r="K283" s="107">
        <v>36.689050000000002</v>
      </c>
    </row>
    <row r="284" spans="1:11" x14ac:dyDescent="0.15">
      <c r="A284" s="34" t="s">
        <v>1374</v>
      </c>
      <c r="B284" s="34" t="s">
        <v>1375</v>
      </c>
      <c r="C284" s="34" t="s">
        <v>1974</v>
      </c>
      <c r="D284" s="34" t="s">
        <v>592</v>
      </c>
      <c r="E284" s="34" t="s">
        <v>595</v>
      </c>
      <c r="F284" s="73">
        <v>4.6788422599999997</v>
      </c>
      <c r="G284" s="55">
        <v>8.5947449900000006</v>
      </c>
      <c r="H284" s="78">
        <f t="shared" si="8"/>
        <v>-0.45561592979851762</v>
      </c>
      <c r="I284" s="84">
        <f t="shared" si="9"/>
        <v>3.7720686719687024E-4</v>
      </c>
      <c r="J284" s="107">
        <v>239.02426589343298</v>
      </c>
      <c r="K284" s="107">
        <v>19.7776</v>
      </c>
    </row>
    <row r="285" spans="1:11" x14ac:dyDescent="0.15">
      <c r="A285" s="34" t="s">
        <v>1539</v>
      </c>
      <c r="B285" s="34" t="s">
        <v>1532</v>
      </c>
      <c r="C285" s="34" t="s">
        <v>1974</v>
      </c>
      <c r="D285" s="34" t="s">
        <v>592</v>
      </c>
      <c r="E285" s="34" t="s">
        <v>595</v>
      </c>
      <c r="F285" s="73">
        <v>4.6518239499999998</v>
      </c>
      <c r="G285" s="55">
        <v>10.0542844</v>
      </c>
      <c r="H285" s="78">
        <f t="shared" si="8"/>
        <v>-0.53732918575488076</v>
      </c>
      <c r="I285" s="84">
        <f t="shared" si="9"/>
        <v>3.7502865910484239E-4</v>
      </c>
      <c r="J285" s="107">
        <v>10.3933</v>
      </c>
      <c r="K285" s="107">
        <v>43.743400000000001</v>
      </c>
    </row>
    <row r="286" spans="1:11" x14ac:dyDescent="0.15">
      <c r="A286" s="34" t="s">
        <v>1292</v>
      </c>
      <c r="B286" s="34" t="s">
        <v>1450</v>
      </c>
      <c r="C286" s="34" t="s">
        <v>1981</v>
      </c>
      <c r="D286" s="34" t="s">
        <v>592</v>
      </c>
      <c r="E286" s="34" t="s">
        <v>596</v>
      </c>
      <c r="F286" s="73">
        <v>4.6455820250000004</v>
      </c>
      <c r="G286" s="55">
        <v>3.3914344199999999</v>
      </c>
      <c r="H286" s="78">
        <f t="shared" si="8"/>
        <v>0.36979857183852038</v>
      </c>
      <c r="I286" s="84">
        <f t="shared" si="9"/>
        <v>3.7452543697344968E-4</v>
      </c>
      <c r="J286" s="107">
        <v>230.5186683</v>
      </c>
      <c r="K286" s="107">
        <v>15.80175</v>
      </c>
    </row>
    <row r="287" spans="1:11" x14ac:dyDescent="0.15">
      <c r="A287" s="34" t="s">
        <v>5</v>
      </c>
      <c r="B287" s="34" t="s">
        <v>1141</v>
      </c>
      <c r="C287" s="34" t="s">
        <v>1980</v>
      </c>
      <c r="D287" s="34" t="s">
        <v>593</v>
      </c>
      <c r="E287" s="34" t="s">
        <v>596</v>
      </c>
      <c r="F287" s="73">
        <v>4.6309007620000004</v>
      </c>
      <c r="G287" s="55">
        <v>2.7983798280000003</v>
      </c>
      <c r="H287" s="78">
        <f t="shared" si="8"/>
        <v>0.65485068026297966</v>
      </c>
      <c r="I287" s="84">
        <f t="shared" si="9"/>
        <v>3.7334183793014201E-4</v>
      </c>
      <c r="J287" s="107">
        <v>37.075319999999998</v>
      </c>
      <c r="K287" s="107">
        <v>50.042099999999998</v>
      </c>
    </row>
    <row r="288" spans="1:11" x14ac:dyDescent="0.15">
      <c r="A288" s="34" t="s">
        <v>834</v>
      </c>
      <c r="B288" s="34" t="s">
        <v>835</v>
      </c>
      <c r="C288" s="34" t="s">
        <v>1995</v>
      </c>
      <c r="D288" s="34" t="s">
        <v>106</v>
      </c>
      <c r="E288" s="34" t="s">
        <v>595</v>
      </c>
      <c r="F288" s="73">
        <v>4.6254272800000003</v>
      </c>
      <c r="G288" s="55">
        <v>1.4024416799999999</v>
      </c>
      <c r="H288" s="78">
        <f t="shared" si="8"/>
        <v>2.298124510960057</v>
      </c>
      <c r="I288" s="84">
        <f t="shared" si="9"/>
        <v>3.7290056744416534E-4</v>
      </c>
      <c r="J288" s="107">
        <v>66.357700282450395</v>
      </c>
      <c r="K288" s="107">
        <v>69.299300000000002</v>
      </c>
    </row>
    <row r="289" spans="1:11" x14ac:dyDescent="0.15">
      <c r="A289" s="34" t="s">
        <v>1269</v>
      </c>
      <c r="B289" s="34" t="s">
        <v>1508</v>
      </c>
      <c r="C289" s="34" t="s">
        <v>1980</v>
      </c>
      <c r="D289" s="34" t="s">
        <v>593</v>
      </c>
      <c r="E289" s="34" t="s">
        <v>596</v>
      </c>
      <c r="F289" s="73">
        <v>4.5876789999999996</v>
      </c>
      <c r="G289" s="55">
        <v>8.6146720200000004</v>
      </c>
      <c r="H289" s="78">
        <f t="shared" si="8"/>
        <v>-0.46745749700636896</v>
      </c>
      <c r="I289" s="84">
        <f t="shared" si="9"/>
        <v>3.6985731237172985E-4</v>
      </c>
      <c r="J289" s="107">
        <v>308.95311743000002</v>
      </c>
      <c r="K289" s="107">
        <v>31.956700000000001</v>
      </c>
    </row>
    <row r="290" spans="1:11" x14ac:dyDescent="0.15">
      <c r="A290" s="34" t="s">
        <v>1118</v>
      </c>
      <c r="B290" s="34" t="s">
        <v>1119</v>
      </c>
      <c r="C290" s="34" t="s">
        <v>1974</v>
      </c>
      <c r="D290" s="34" t="s">
        <v>592</v>
      </c>
      <c r="E290" s="34" t="s">
        <v>595</v>
      </c>
      <c r="F290" s="73">
        <v>4.5818403930000002</v>
      </c>
      <c r="G290" s="55">
        <v>4.2299053339999997</v>
      </c>
      <c r="H290" s="78">
        <f t="shared" si="8"/>
        <v>8.3201639566527597E-2</v>
      </c>
      <c r="I290" s="84">
        <f t="shared" si="9"/>
        <v>3.6938660561717824E-4</v>
      </c>
      <c r="J290" s="107">
        <v>136.64099999999999</v>
      </c>
      <c r="K290" s="107">
        <v>31.03285</v>
      </c>
    </row>
    <row r="291" spans="1:11" x14ac:dyDescent="0.15">
      <c r="A291" s="34" t="s">
        <v>1273</v>
      </c>
      <c r="B291" s="34" t="s">
        <v>235</v>
      </c>
      <c r="C291" s="34" t="s">
        <v>1980</v>
      </c>
      <c r="D291" s="34" t="s">
        <v>593</v>
      </c>
      <c r="E291" s="34" t="s">
        <v>595</v>
      </c>
      <c r="F291" s="73">
        <v>4.5419414800000002</v>
      </c>
      <c r="G291" s="55">
        <v>0.46402547999999999</v>
      </c>
      <c r="H291" s="78">
        <f t="shared" si="8"/>
        <v>8.7881294794415172</v>
      </c>
      <c r="I291" s="84">
        <f t="shared" si="9"/>
        <v>3.661699671538652E-4</v>
      </c>
      <c r="J291" s="107">
        <v>148.74059508000002</v>
      </c>
      <c r="K291" s="107">
        <v>42.539499999999997</v>
      </c>
    </row>
    <row r="292" spans="1:11" x14ac:dyDescent="0.15">
      <c r="A292" s="34" t="s">
        <v>1460</v>
      </c>
      <c r="B292" s="34" t="s">
        <v>1461</v>
      </c>
      <c r="C292" s="34" t="s">
        <v>1981</v>
      </c>
      <c r="D292" s="34" t="s">
        <v>592</v>
      </c>
      <c r="E292" s="34" t="s">
        <v>595</v>
      </c>
      <c r="F292" s="73">
        <v>4.5289215789999995</v>
      </c>
      <c r="G292" s="55">
        <v>2.0829082369999998</v>
      </c>
      <c r="H292" s="78">
        <f t="shared" si="8"/>
        <v>1.1743260209691129</v>
      </c>
      <c r="I292" s="84">
        <f t="shared" si="9"/>
        <v>3.651203066193757E-4</v>
      </c>
      <c r="J292" s="107">
        <v>946.19070824000005</v>
      </c>
      <c r="K292" s="107">
        <v>7.9120999999999997</v>
      </c>
    </row>
    <row r="293" spans="1:11" x14ac:dyDescent="0.15">
      <c r="A293" s="34" t="s">
        <v>172</v>
      </c>
      <c r="B293" s="34" t="s">
        <v>511</v>
      </c>
      <c r="C293" s="34" t="s">
        <v>1981</v>
      </c>
      <c r="D293" s="34" t="s">
        <v>592</v>
      </c>
      <c r="E293" s="34" t="s">
        <v>596</v>
      </c>
      <c r="F293" s="73">
        <v>4.509945546</v>
      </c>
      <c r="G293" s="55">
        <v>28.564244183</v>
      </c>
      <c r="H293" s="78">
        <f t="shared" si="8"/>
        <v>-0.84211220443619883</v>
      </c>
      <c r="I293" s="84">
        <f t="shared" si="9"/>
        <v>3.6359046449989499E-4</v>
      </c>
      <c r="J293" s="107">
        <v>523.27901279000002</v>
      </c>
      <c r="K293" s="107">
        <v>34.05115</v>
      </c>
    </row>
    <row r="294" spans="1:11" x14ac:dyDescent="0.15">
      <c r="A294" s="34" t="s">
        <v>2099</v>
      </c>
      <c r="B294" s="34" t="s">
        <v>1139</v>
      </c>
      <c r="C294" s="34" t="s">
        <v>1980</v>
      </c>
      <c r="D294" s="34" t="s">
        <v>593</v>
      </c>
      <c r="E294" s="34" t="s">
        <v>596</v>
      </c>
      <c r="F294" s="73">
        <v>4.4939859249999996</v>
      </c>
      <c r="G294" s="55">
        <v>5.0219313030000006</v>
      </c>
      <c r="H294" s="78">
        <f t="shared" si="8"/>
        <v>-0.10512795698432131</v>
      </c>
      <c r="I294" s="84">
        <f t="shared" si="9"/>
        <v>3.6230380461599039E-4</v>
      </c>
      <c r="J294" s="107">
        <v>19.288987210000002</v>
      </c>
      <c r="K294" s="107">
        <v>28.47465</v>
      </c>
    </row>
    <row r="295" spans="1:11" x14ac:dyDescent="0.15">
      <c r="A295" s="34" t="s">
        <v>1262</v>
      </c>
      <c r="B295" s="34" t="s">
        <v>944</v>
      </c>
      <c r="C295" s="34" t="s">
        <v>1980</v>
      </c>
      <c r="D295" s="34" t="s">
        <v>593</v>
      </c>
      <c r="E295" s="34" t="s">
        <v>596</v>
      </c>
      <c r="F295" s="73">
        <v>4.489441738</v>
      </c>
      <c r="G295" s="55">
        <v>4.9314911399999994</v>
      </c>
      <c r="H295" s="78">
        <f t="shared" si="8"/>
        <v>-8.9638080947662346E-2</v>
      </c>
      <c r="I295" s="84">
        <f t="shared" si="9"/>
        <v>3.6193745361568408E-4</v>
      </c>
      <c r="J295" s="107">
        <v>409.09885714999996</v>
      </c>
      <c r="K295" s="107">
        <v>7.4233500000000001</v>
      </c>
    </row>
    <row r="296" spans="1:11" x14ac:dyDescent="0.15">
      <c r="A296" s="34" t="s">
        <v>420</v>
      </c>
      <c r="B296" s="34" t="s">
        <v>421</v>
      </c>
      <c r="C296" s="34" t="s">
        <v>1976</v>
      </c>
      <c r="D296" s="34" t="s">
        <v>592</v>
      </c>
      <c r="E296" s="34" t="s">
        <v>595</v>
      </c>
      <c r="F296" s="73">
        <v>4.4744912399999999</v>
      </c>
      <c r="G296" s="55">
        <v>27.85641699</v>
      </c>
      <c r="H296" s="78">
        <f t="shared" si="8"/>
        <v>-0.83937305211914837</v>
      </c>
      <c r="I296" s="84">
        <f t="shared" si="9"/>
        <v>3.607321489269953E-4</v>
      </c>
      <c r="J296" s="107">
        <v>109.7758136736132</v>
      </c>
      <c r="K296" s="107">
        <v>31.4665</v>
      </c>
    </row>
    <row r="297" spans="1:11" x14ac:dyDescent="0.15">
      <c r="A297" s="34" t="s">
        <v>1224</v>
      </c>
      <c r="B297" s="34" t="s">
        <v>367</v>
      </c>
      <c r="C297" s="34" t="s">
        <v>1976</v>
      </c>
      <c r="D297" s="34" t="s">
        <v>592</v>
      </c>
      <c r="E297" s="34" t="s">
        <v>595</v>
      </c>
      <c r="F297" s="73">
        <v>4.4530956009999993</v>
      </c>
      <c r="G297" s="55">
        <v>4.5481488399999996</v>
      </c>
      <c r="H297" s="78">
        <f t="shared" si="8"/>
        <v>-2.0899324614011561E-2</v>
      </c>
      <c r="I297" s="84">
        <f t="shared" si="9"/>
        <v>3.5900723889361767E-4</v>
      </c>
      <c r="J297" s="107">
        <v>51.302966079999997</v>
      </c>
      <c r="K297" s="107">
        <v>16.5733</v>
      </c>
    </row>
    <row r="298" spans="1:11" x14ac:dyDescent="0.15">
      <c r="A298" s="34" t="s">
        <v>393</v>
      </c>
      <c r="B298" s="34" t="s">
        <v>549</v>
      </c>
      <c r="C298" s="34" t="s">
        <v>1995</v>
      </c>
      <c r="D298" s="34" t="s">
        <v>593</v>
      </c>
      <c r="E298" s="34" t="s">
        <v>595</v>
      </c>
      <c r="F298" s="73">
        <v>4.3978423200000005</v>
      </c>
      <c r="G298" s="55">
        <v>3.0646666800000002</v>
      </c>
      <c r="H298" s="78">
        <f t="shared" si="8"/>
        <v>0.43501489042847563</v>
      </c>
      <c r="I298" s="84">
        <f t="shared" si="9"/>
        <v>3.545527358626995E-4</v>
      </c>
      <c r="J298" s="107">
        <v>16.891616299999999</v>
      </c>
      <c r="K298" s="107">
        <v>32.22</v>
      </c>
    </row>
    <row r="299" spans="1:11" x14ac:dyDescent="0.15">
      <c r="A299" s="34" t="s">
        <v>2091</v>
      </c>
      <c r="B299" s="34" t="s">
        <v>1525</v>
      </c>
      <c r="C299" s="34" t="s">
        <v>1980</v>
      </c>
      <c r="D299" s="34" t="s">
        <v>593</v>
      </c>
      <c r="E299" s="34" t="s">
        <v>596</v>
      </c>
      <c r="F299" s="73">
        <v>4.3970628679999999</v>
      </c>
      <c r="G299" s="55">
        <v>2.6144540250000001</v>
      </c>
      <c r="H299" s="78">
        <f t="shared" si="8"/>
        <v>0.68182833813648713</v>
      </c>
      <c r="I299" s="84">
        <f t="shared" si="9"/>
        <v>3.5448989667498761E-4</v>
      </c>
      <c r="J299" s="107">
        <v>25.065293720000007</v>
      </c>
      <c r="K299" s="107">
        <v>19.07</v>
      </c>
    </row>
    <row r="300" spans="1:11" x14ac:dyDescent="0.15">
      <c r="A300" s="34" t="s">
        <v>1512</v>
      </c>
      <c r="B300" s="34" t="s">
        <v>1513</v>
      </c>
      <c r="C300" s="34" t="s">
        <v>1980</v>
      </c>
      <c r="D300" s="34" t="s">
        <v>593</v>
      </c>
      <c r="E300" s="34" t="s">
        <v>596</v>
      </c>
      <c r="F300" s="73">
        <v>4.3707827470000007</v>
      </c>
      <c r="G300" s="55">
        <v>3.3806003990000004</v>
      </c>
      <c r="H300" s="78">
        <f t="shared" si="8"/>
        <v>0.29290132850155892</v>
      </c>
      <c r="I300" s="84">
        <f t="shared" si="9"/>
        <v>3.5237120115992138E-4</v>
      </c>
      <c r="J300" s="107">
        <v>52.216783870000008</v>
      </c>
      <c r="K300" s="107">
        <v>37.021099999999997</v>
      </c>
    </row>
    <row r="301" spans="1:11" x14ac:dyDescent="0.15">
      <c r="A301" s="34" t="s">
        <v>994</v>
      </c>
      <c r="B301" s="34" t="s">
        <v>995</v>
      </c>
      <c r="C301" s="34" t="s">
        <v>1980</v>
      </c>
      <c r="D301" s="34" t="s">
        <v>593</v>
      </c>
      <c r="E301" s="34" t="s">
        <v>596</v>
      </c>
      <c r="F301" s="73">
        <v>4.3597713799999998</v>
      </c>
      <c r="G301" s="55">
        <v>9.486119519999999</v>
      </c>
      <c r="H301" s="78">
        <f t="shared" si="8"/>
        <v>-0.54040518140129867</v>
      </c>
      <c r="I301" s="84">
        <f t="shared" si="9"/>
        <v>3.514834680373208E-4</v>
      </c>
      <c r="J301" s="107">
        <v>174.31621093999999</v>
      </c>
      <c r="K301" s="107">
        <v>42.58005</v>
      </c>
    </row>
    <row r="302" spans="1:11" x14ac:dyDescent="0.15">
      <c r="A302" s="34" t="s">
        <v>818</v>
      </c>
      <c r="B302" s="34" t="s">
        <v>819</v>
      </c>
      <c r="C302" s="34" t="s">
        <v>1973</v>
      </c>
      <c r="D302" s="34" t="s">
        <v>592</v>
      </c>
      <c r="E302" s="34" t="s">
        <v>595</v>
      </c>
      <c r="F302" s="73">
        <v>4.35368552</v>
      </c>
      <c r="G302" s="55">
        <v>25.493216059999998</v>
      </c>
      <c r="H302" s="78">
        <f t="shared" si="8"/>
        <v>-0.82922180121357347</v>
      </c>
      <c r="I302" s="84">
        <f t="shared" si="9"/>
        <v>3.5099282781967029E-4</v>
      </c>
      <c r="J302" s="107">
        <v>68.705638780000001</v>
      </c>
      <c r="K302" s="107">
        <v>12.8535</v>
      </c>
    </row>
    <row r="303" spans="1:11" x14ac:dyDescent="0.15">
      <c r="A303" s="34" t="s">
        <v>933</v>
      </c>
      <c r="B303" s="34" t="s">
        <v>934</v>
      </c>
      <c r="C303" s="34" t="s">
        <v>1977</v>
      </c>
      <c r="D303" s="34" t="s">
        <v>592</v>
      </c>
      <c r="E303" s="34" t="s">
        <v>595</v>
      </c>
      <c r="F303" s="73">
        <v>4.3406065900000002</v>
      </c>
      <c r="G303" s="55">
        <v>2.113313185</v>
      </c>
      <c r="H303" s="78">
        <f t="shared" si="8"/>
        <v>1.0539343722497052</v>
      </c>
      <c r="I303" s="84">
        <f t="shared" si="9"/>
        <v>3.4993840838481056E-4</v>
      </c>
      <c r="J303" s="107">
        <v>6.9259916699999993</v>
      </c>
      <c r="K303" s="107">
        <v>261.18709999999999</v>
      </c>
    </row>
    <row r="304" spans="1:11" x14ac:dyDescent="0.15">
      <c r="A304" s="34" t="s">
        <v>1483</v>
      </c>
      <c r="B304" s="34" t="s">
        <v>1484</v>
      </c>
      <c r="C304" s="34" t="s">
        <v>1981</v>
      </c>
      <c r="D304" s="34" t="s">
        <v>592</v>
      </c>
      <c r="E304" s="34" t="s">
        <v>595</v>
      </c>
      <c r="F304" s="73">
        <v>4.3398644050000001</v>
      </c>
      <c r="G304" s="55">
        <v>8.4918828259999994</v>
      </c>
      <c r="H304" s="78">
        <f t="shared" si="8"/>
        <v>-0.48893967404820615</v>
      </c>
      <c r="I304" s="84">
        <f t="shared" si="9"/>
        <v>3.4987857365152111E-4</v>
      </c>
      <c r="J304" s="107">
        <v>540.37660267999991</v>
      </c>
      <c r="K304" s="107">
        <v>21.189150000000001</v>
      </c>
    </row>
    <row r="305" spans="1:11" x14ac:dyDescent="0.15">
      <c r="A305" s="34" t="s">
        <v>1203</v>
      </c>
      <c r="B305" s="34" t="s">
        <v>102</v>
      </c>
      <c r="C305" s="34" t="s">
        <v>1973</v>
      </c>
      <c r="D305" s="34" t="s">
        <v>592</v>
      </c>
      <c r="E305" s="34" t="s">
        <v>595</v>
      </c>
      <c r="F305" s="73">
        <v>4.3271565499999998</v>
      </c>
      <c r="G305" s="55">
        <v>0.14488420000000002</v>
      </c>
      <c r="H305" s="78">
        <f t="shared" si="8"/>
        <v>28.866310819261169</v>
      </c>
      <c r="I305" s="84">
        <f t="shared" si="9"/>
        <v>3.4885407017246127E-4</v>
      </c>
      <c r="J305" s="107">
        <v>27.016471410000001</v>
      </c>
      <c r="K305" s="107">
        <v>44.591200000000001</v>
      </c>
    </row>
    <row r="306" spans="1:11" x14ac:dyDescent="0.15">
      <c r="A306" s="34" t="s">
        <v>909</v>
      </c>
      <c r="B306" s="34" t="s">
        <v>910</v>
      </c>
      <c r="C306" s="34" t="s">
        <v>1976</v>
      </c>
      <c r="D306" s="34" t="s">
        <v>592</v>
      </c>
      <c r="E306" s="34" t="s">
        <v>595</v>
      </c>
      <c r="F306" s="73">
        <v>4.2945130420000002</v>
      </c>
      <c r="G306" s="55">
        <v>6.1322187970000002</v>
      </c>
      <c r="H306" s="78">
        <f t="shared" si="8"/>
        <v>-0.29968039560151394</v>
      </c>
      <c r="I306" s="84">
        <f t="shared" si="9"/>
        <v>3.4622236029579708E-4</v>
      </c>
      <c r="J306" s="107">
        <v>63.76234923580008</v>
      </c>
      <c r="K306" s="107">
        <v>147.5617</v>
      </c>
    </row>
    <row r="307" spans="1:11" x14ac:dyDescent="0.15">
      <c r="A307" s="34" t="s">
        <v>2093</v>
      </c>
      <c r="B307" s="34" t="s">
        <v>1125</v>
      </c>
      <c r="C307" s="34" t="s">
        <v>1980</v>
      </c>
      <c r="D307" s="34" t="s">
        <v>593</v>
      </c>
      <c r="E307" s="34" t="s">
        <v>596</v>
      </c>
      <c r="F307" s="73">
        <v>4.2115282010000001</v>
      </c>
      <c r="G307" s="55">
        <v>5.4425874240000001</v>
      </c>
      <c r="H307" s="78">
        <f t="shared" si="8"/>
        <v>-0.2261900686374716</v>
      </c>
      <c r="I307" s="84">
        <f t="shared" si="9"/>
        <v>3.3953214717062955E-4</v>
      </c>
      <c r="J307" s="107">
        <v>23.678902749999999</v>
      </c>
      <c r="K307" s="107">
        <v>43.079450000000001</v>
      </c>
    </row>
    <row r="308" spans="1:11" x14ac:dyDescent="0.15">
      <c r="A308" s="34" t="s">
        <v>1755</v>
      </c>
      <c r="B308" s="34" t="s">
        <v>1759</v>
      </c>
      <c r="C308" s="34" t="s">
        <v>1981</v>
      </c>
      <c r="D308" s="34" t="s">
        <v>592</v>
      </c>
      <c r="E308" s="34" t="s">
        <v>596</v>
      </c>
      <c r="F308" s="73">
        <v>4.2081142900000001</v>
      </c>
      <c r="G308" s="55">
        <v>6.9185103099999994</v>
      </c>
      <c r="H308" s="78">
        <f t="shared" si="8"/>
        <v>-0.39176006084465886</v>
      </c>
      <c r="I308" s="84">
        <f t="shared" si="9"/>
        <v>3.3925691868425629E-4</v>
      </c>
      <c r="J308" s="107">
        <v>21.06193292</v>
      </c>
      <c r="K308" s="107">
        <v>39.778599999999997</v>
      </c>
    </row>
    <row r="309" spans="1:11" x14ac:dyDescent="0.15">
      <c r="A309" s="34" t="s">
        <v>1282</v>
      </c>
      <c r="B309" s="34" t="s">
        <v>1440</v>
      </c>
      <c r="C309" s="34" t="s">
        <v>1981</v>
      </c>
      <c r="D309" s="34" t="s">
        <v>592</v>
      </c>
      <c r="E309" s="34" t="s">
        <v>596</v>
      </c>
      <c r="F309" s="73">
        <v>4.1800883249999998</v>
      </c>
      <c r="G309" s="55">
        <v>4.0641880119999998</v>
      </c>
      <c r="H309" s="78">
        <f t="shared" si="8"/>
        <v>2.851745850777343E-2</v>
      </c>
      <c r="I309" s="84">
        <f t="shared" si="9"/>
        <v>3.3699747374673467E-4</v>
      </c>
      <c r="J309" s="107">
        <v>21.46394613</v>
      </c>
      <c r="K309" s="107">
        <v>18.86495</v>
      </c>
    </row>
    <row r="310" spans="1:11" x14ac:dyDescent="0.15">
      <c r="A310" s="34" t="s">
        <v>1</v>
      </c>
      <c r="B310" s="34" t="s">
        <v>68</v>
      </c>
      <c r="C310" s="34" t="s">
        <v>1980</v>
      </c>
      <c r="D310" s="34" t="s">
        <v>593</v>
      </c>
      <c r="E310" s="34" t="s">
        <v>596</v>
      </c>
      <c r="F310" s="73">
        <v>4.0228714100000005</v>
      </c>
      <c r="G310" s="55">
        <v>2.0428573500000002</v>
      </c>
      <c r="H310" s="78">
        <f t="shared" si="8"/>
        <v>0.96923755346891949</v>
      </c>
      <c r="I310" s="84">
        <f t="shared" si="9"/>
        <v>3.2432269296079166E-4</v>
      </c>
      <c r="J310" s="107">
        <v>20.67978853</v>
      </c>
      <c r="K310" s="107">
        <v>26.5459</v>
      </c>
    </row>
    <row r="311" spans="1:11" x14ac:dyDescent="0.15">
      <c r="A311" s="34" t="s">
        <v>1185</v>
      </c>
      <c r="B311" s="34" t="s">
        <v>270</v>
      </c>
      <c r="C311" s="34" t="s">
        <v>1196</v>
      </c>
      <c r="D311" s="34" t="s">
        <v>592</v>
      </c>
      <c r="E311" s="34" t="s">
        <v>595</v>
      </c>
      <c r="F311" s="73">
        <v>4.0133649399999998</v>
      </c>
      <c r="G311" s="55">
        <v>6.2078549770000002</v>
      </c>
      <c r="H311" s="78">
        <f t="shared" si="8"/>
        <v>-0.35350214287069359</v>
      </c>
      <c r="I311" s="84">
        <f t="shared" si="9"/>
        <v>3.2355628418538629E-4</v>
      </c>
      <c r="J311" s="107">
        <v>88.301715950000002</v>
      </c>
      <c r="K311" s="107">
        <v>30.41835</v>
      </c>
    </row>
    <row r="312" spans="1:11" x14ac:dyDescent="0.15">
      <c r="A312" s="34" t="s">
        <v>1989</v>
      </c>
      <c r="B312" s="34" t="s">
        <v>1990</v>
      </c>
      <c r="C312" s="34" t="s">
        <v>1974</v>
      </c>
      <c r="D312" s="34" t="s">
        <v>592</v>
      </c>
      <c r="E312" s="34" t="s">
        <v>595</v>
      </c>
      <c r="F312" s="73">
        <v>4.0002264099999998</v>
      </c>
      <c r="G312" s="55">
        <v>1.2436075900000001</v>
      </c>
      <c r="H312" s="78">
        <f t="shared" si="8"/>
        <v>2.2166307460378234</v>
      </c>
      <c r="I312" s="84">
        <f t="shared" si="9"/>
        <v>3.2249705981630657E-4</v>
      </c>
      <c r="J312" s="107">
        <v>18.379340067287995</v>
      </c>
      <c r="K312" s="107">
        <v>83.300849999999997</v>
      </c>
    </row>
    <row r="313" spans="1:11" x14ac:dyDescent="0.15">
      <c r="A313" s="34" t="s">
        <v>534</v>
      </c>
      <c r="B313" s="34" t="s">
        <v>1367</v>
      </c>
      <c r="C313" s="34" t="s">
        <v>1976</v>
      </c>
      <c r="D313" s="34" t="s">
        <v>592</v>
      </c>
      <c r="E313" s="34" t="s">
        <v>595</v>
      </c>
      <c r="F313" s="73">
        <v>3.98028512</v>
      </c>
      <c r="G313" s="55">
        <v>4.7780230299999999</v>
      </c>
      <c r="H313" s="78">
        <f t="shared" si="8"/>
        <v>-0.16695982940877541</v>
      </c>
      <c r="I313" s="84">
        <f t="shared" si="9"/>
        <v>3.2088939896544384E-4</v>
      </c>
      <c r="J313" s="107">
        <v>84.438343629999991</v>
      </c>
      <c r="K313" s="107">
        <v>66.497550000000004</v>
      </c>
    </row>
    <row r="314" spans="1:11" x14ac:dyDescent="0.15">
      <c r="A314" s="34" t="s">
        <v>288</v>
      </c>
      <c r="B314" s="34" t="s">
        <v>289</v>
      </c>
      <c r="C314" s="34" t="s">
        <v>1973</v>
      </c>
      <c r="D314" s="34" t="s">
        <v>592</v>
      </c>
      <c r="E314" s="34" t="s">
        <v>595</v>
      </c>
      <c r="F314" s="73">
        <v>3.94204658</v>
      </c>
      <c r="G314" s="55">
        <v>14.63503931</v>
      </c>
      <c r="H314" s="78">
        <f t="shared" si="8"/>
        <v>-0.73064325305184297</v>
      </c>
      <c r="I314" s="84">
        <f t="shared" si="9"/>
        <v>3.1780661927806401E-4</v>
      </c>
      <c r="J314" s="107">
        <v>57.261309900000001</v>
      </c>
      <c r="K314" s="107">
        <v>41.399650000000001</v>
      </c>
    </row>
    <row r="315" spans="1:11" x14ac:dyDescent="0.15">
      <c r="A315" s="34" t="s">
        <v>2110</v>
      </c>
      <c r="B315" s="34" t="s">
        <v>2057</v>
      </c>
      <c r="C315" s="34" t="s">
        <v>1980</v>
      </c>
      <c r="D315" s="34" t="s">
        <v>593</v>
      </c>
      <c r="E315" s="34" t="s">
        <v>596</v>
      </c>
      <c r="F315" s="73">
        <v>3.9188422900000002</v>
      </c>
      <c r="G315" s="55">
        <v>3.4255532910000004</v>
      </c>
      <c r="H315" s="78">
        <f t="shared" si="8"/>
        <v>0.14400272221600652</v>
      </c>
      <c r="I315" s="84">
        <f t="shared" si="9"/>
        <v>3.1593589634062785E-4</v>
      </c>
      <c r="J315" s="107">
        <v>22.150997409999999</v>
      </c>
      <c r="K315" s="107">
        <v>46.280099999999997</v>
      </c>
    </row>
    <row r="316" spans="1:11" x14ac:dyDescent="0.15">
      <c r="A316" s="34" t="s">
        <v>1026</v>
      </c>
      <c r="B316" s="34" t="s">
        <v>431</v>
      </c>
      <c r="C316" s="34" t="s">
        <v>1976</v>
      </c>
      <c r="D316" s="34" t="s">
        <v>592</v>
      </c>
      <c r="E316" s="34" t="s">
        <v>595</v>
      </c>
      <c r="F316" s="73">
        <v>3.8891614429999999</v>
      </c>
      <c r="G316" s="55">
        <v>1.2432142009999998</v>
      </c>
      <c r="H316" s="78">
        <f t="shared" si="8"/>
        <v>2.1283116295419475</v>
      </c>
      <c r="I316" s="84">
        <f t="shared" si="9"/>
        <v>3.1354303530995494E-4</v>
      </c>
      <c r="J316" s="107">
        <v>68.531249329999994</v>
      </c>
      <c r="K316" s="107">
        <v>16.288</v>
      </c>
    </row>
    <row r="317" spans="1:11" x14ac:dyDescent="0.15">
      <c r="A317" s="34" t="s">
        <v>848</v>
      </c>
      <c r="B317" s="34" t="s">
        <v>849</v>
      </c>
      <c r="C317" s="34" t="s">
        <v>1995</v>
      </c>
      <c r="D317" s="34" t="s">
        <v>106</v>
      </c>
      <c r="E317" s="34" t="s">
        <v>595</v>
      </c>
      <c r="F317" s="73">
        <v>3.8482120899999996</v>
      </c>
      <c r="G317" s="55">
        <v>4.2846191200000003</v>
      </c>
      <c r="H317" s="78">
        <f t="shared" si="8"/>
        <v>-0.10185433472088901</v>
      </c>
      <c r="I317" s="84">
        <f t="shared" si="9"/>
        <v>3.1024171068721183E-4</v>
      </c>
      <c r="J317" s="107">
        <v>87.199280688687594</v>
      </c>
      <c r="K317" s="107">
        <v>48.973300000000002</v>
      </c>
    </row>
    <row r="318" spans="1:11" x14ac:dyDescent="0.15">
      <c r="A318" s="34" t="s">
        <v>846</v>
      </c>
      <c r="B318" s="34" t="s">
        <v>847</v>
      </c>
      <c r="C318" s="34" t="s">
        <v>1995</v>
      </c>
      <c r="D318" s="34" t="s">
        <v>106</v>
      </c>
      <c r="E318" s="34" t="s">
        <v>595</v>
      </c>
      <c r="F318" s="73">
        <v>3.79826416</v>
      </c>
      <c r="G318" s="55">
        <v>2.79602051</v>
      </c>
      <c r="H318" s="78">
        <f t="shared" si="8"/>
        <v>0.35845361162962286</v>
      </c>
      <c r="I318" s="84">
        <f t="shared" si="9"/>
        <v>3.0621492347120762E-4</v>
      </c>
      <c r="J318" s="107">
        <v>68.329354969351797</v>
      </c>
      <c r="K318" s="107">
        <v>54.83755</v>
      </c>
    </row>
    <row r="319" spans="1:11" x14ac:dyDescent="0.15">
      <c r="A319" s="34" t="s">
        <v>1050</v>
      </c>
      <c r="B319" s="34" t="s">
        <v>1047</v>
      </c>
      <c r="C319" s="34" t="s">
        <v>1982</v>
      </c>
      <c r="D319" s="34" t="s">
        <v>593</v>
      </c>
      <c r="E319" s="34" t="s">
        <v>595</v>
      </c>
      <c r="F319" s="73">
        <v>3.7796982999999997</v>
      </c>
      <c r="G319" s="55">
        <v>7.7665424400000003</v>
      </c>
      <c r="H319" s="78">
        <f t="shared" si="8"/>
        <v>-0.51333578240254885</v>
      </c>
      <c r="I319" s="84">
        <f t="shared" si="9"/>
        <v>3.0471814937662299E-4</v>
      </c>
      <c r="J319" s="107">
        <v>94.432301540000012</v>
      </c>
      <c r="K319" s="107">
        <v>7.91195</v>
      </c>
    </row>
    <row r="320" spans="1:11" x14ac:dyDescent="0.15">
      <c r="A320" s="34" t="s">
        <v>2019</v>
      </c>
      <c r="B320" s="34" t="s">
        <v>90</v>
      </c>
      <c r="C320" s="34" t="s">
        <v>1976</v>
      </c>
      <c r="D320" s="34" t="s">
        <v>592</v>
      </c>
      <c r="E320" s="34" t="s">
        <v>595</v>
      </c>
      <c r="F320" s="73">
        <v>3.7488538300000003</v>
      </c>
      <c r="G320" s="55">
        <v>2.88114509</v>
      </c>
      <c r="H320" s="78">
        <f t="shared" si="8"/>
        <v>0.30116801233359625</v>
      </c>
      <c r="I320" s="84">
        <f t="shared" si="9"/>
        <v>3.0223147740682509E-4</v>
      </c>
      <c r="J320" s="107">
        <v>11.89065439</v>
      </c>
      <c r="K320" s="107">
        <v>55.858550000000001</v>
      </c>
    </row>
    <row r="321" spans="1:11" x14ac:dyDescent="0.15">
      <c r="A321" s="34" t="s">
        <v>694</v>
      </c>
      <c r="B321" s="34" t="s">
        <v>1108</v>
      </c>
      <c r="C321" s="34" t="s">
        <v>1974</v>
      </c>
      <c r="D321" s="34" t="s">
        <v>592</v>
      </c>
      <c r="E321" s="34" t="s">
        <v>595</v>
      </c>
      <c r="F321" s="73">
        <v>3.7429324369999999</v>
      </c>
      <c r="G321" s="55">
        <v>2.4653038239999998</v>
      </c>
      <c r="H321" s="78">
        <f t="shared" si="8"/>
        <v>0.51824387751406009</v>
      </c>
      <c r="I321" s="84">
        <f t="shared" si="9"/>
        <v>3.0175409646965035E-4</v>
      </c>
      <c r="J321" s="107">
        <v>53.871106359999999</v>
      </c>
      <c r="K321" s="107">
        <v>35.41245</v>
      </c>
    </row>
    <row r="322" spans="1:11" x14ac:dyDescent="0.15">
      <c r="A322" s="34" t="s">
        <v>413</v>
      </c>
      <c r="B322" s="34" t="s">
        <v>554</v>
      </c>
      <c r="C322" s="34" t="s">
        <v>1995</v>
      </c>
      <c r="D322" s="34" t="s">
        <v>593</v>
      </c>
      <c r="E322" s="34" t="s">
        <v>595</v>
      </c>
      <c r="F322" s="73">
        <v>3.7069288599999997</v>
      </c>
      <c r="G322" s="55">
        <v>2.3164976299999998</v>
      </c>
      <c r="H322" s="78">
        <f t="shared" si="8"/>
        <v>0.60022993850418915</v>
      </c>
      <c r="I322" s="84">
        <f t="shared" si="9"/>
        <v>2.9885149883259062E-4</v>
      </c>
      <c r="J322" s="107">
        <v>36.839638747583997</v>
      </c>
      <c r="K322" s="107">
        <v>15.055899999999999</v>
      </c>
    </row>
    <row r="323" spans="1:11" x14ac:dyDescent="0.15">
      <c r="A323" s="34" t="s">
        <v>740</v>
      </c>
      <c r="B323" s="34" t="s">
        <v>741</v>
      </c>
      <c r="C323" s="34" t="s">
        <v>772</v>
      </c>
      <c r="D323" s="34" t="s">
        <v>593</v>
      </c>
      <c r="E323" s="34" t="s">
        <v>596</v>
      </c>
      <c r="F323" s="73">
        <v>3.6513636699999998</v>
      </c>
      <c r="G323" s="55">
        <v>0.59816180000000008</v>
      </c>
      <c r="H323" s="78">
        <f t="shared" si="8"/>
        <v>5.1043076806308916</v>
      </c>
      <c r="I323" s="84">
        <f t="shared" si="9"/>
        <v>2.9437184979114189E-4</v>
      </c>
      <c r="J323" s="107">
        <v>40.917212460000002</v>
      </c>
      <c r="K323" s="107">
        <v>35.794750000000001</v>
      </c>
    </row>
    <row r="324" spans="1:11" x14ac:dyDescent="0.15">
      <c r="A324" s="34" t="s">
        <v>589</v>
      </c>
      <c r="B324" s="34" t="s">
        <v>590</v>
      </c>
      <c r="C324" s="34" t="s">
        <v>1981</v>
      </c>
      <c r="D324" s="34" t="s">
        <v>592</v>
      </c>
      <c r="E324" s="34" t="s">
        <v>595</v>
      </c>
      <c r="F324" s="73">
        <v>3.5931814599999998</v>
      </c>
      <c r="G324" s="55">
        <v>10.586638599999999</v>
      </c>
      <c r="H324" s="78">
        <f t="shared" si="8"/>
        <v>-0.6605927909922229</v>
      </c>
      <c r="I324" s="84">
        <f t="shared" si="9"/>
        <v>2.8968121737800933E-4</v>
      </c>
      <c r="J324" s="107">
        <v>582.62409099000001</v>
      </c>
      <c r="K324" s="107">
        <v>9.9884000000000004</v>
      </c>
    </row>
    <row r="325" spans="1:11" x14ac:dyDescent="0.15">
      <c r="A325" s="34" t="s">
        <v>874</v>
      </c>
      <c r="B325" s="34" t="s">
        <v>887</v>
      </c>
      <c r="C325" s="34" t="s">
        <v>1981</v>
      </c>
      <c r="D325" s="34" t="s">
        <v>592</v>
      </c>
      <c r="E325" s="34" t="s">
        <v>595</v>
      </c>
      <c r="F325" s="73">
        <v>3.5925825299999996</v>
      </c>
      <c r="G325" s="55">
        <v>0.78543324999999997</v>
      </c>
      <c r="H325" s="78">
        <f t="shared" si="8"/>
        <v>3.5740138070294325</v>
      </c>
      <c r="I325" s="84">
        <f t="shared" si="9"/>
        <v>2.8963293182008361E-4</v>
      </c>
      <c r="J325" s="107">
        <v>54.059124659999995</v>
      </c>
      <c r="K325" s="107">
        <v>94.818799999999996</v>
      </c>
    </row>
    <row r="326" spans="1:11" x14ac:dyDescent="0.15">
      <c r="A326" s="34" t="s">
        <v>1391</v>
      </c>
      <c r="B326" s="34" t="s">
        <v>1392</v>
      </c>
      <c r="C326" s="34" t="s">
        <v>1974</v>
      </c>
      <c r="D326" s="34" t="s">
        <v>592</v>
      </c>
      <c r="E326" s="34" t="s">
        <v>595</v>
      </c>
      <c r="F326" s="73">
        <v>3.5839405899999996</v>
      </c>
      <c r="G326" s="55">
        <v>1.7973508300000001</v>
      </c>
      <c r="H326" s="78">
        <f t="shared" si="8"/>
        <v>0.99401281607330905</v>
      </c>
      <c r="I326" s="84">
        <f t="shared" si="9"/>
        <v>2.8893622119536953E-4</v>
      </c>
      <c r="J326" s="107">
        <v>17.973679240335599</v>
      </c>
      <c r="K326" s="107">
        <v>145.37795</v>
      </c>
    </row>
    <row r="327" spans="1:11" x14ac:dyDescent="0.15">
      <c r="A327" s="34" t="s">
        <v>1535</v>
      </c>
      <c r="B327" s="34" t="s">
        <v>1527</v>
      </c>
      <c r="C327" s="34" t="s">
        <v>1978</v>
      </c>
      <c r="D327" s="34" t="s">
        <v>593</v>
      </c>
      <c r="E327" s="34" t="s">
        <v>596</v>
      </c>
      <c r="F327" s="73">
        <v>3.5433024950000003</v>
      </c>
      <c r="G327" s="55">
        <v>2.61863986</v>
      </c>
      <c r="H327" s="78">
        <f t="shared" ref="H327:H390" si="10">IF(ISERROR(F327/G327-1),"",((F327/G327-1)))</f>
        <v>0.3531079814083331</v>
      </c>
      <c r="I327" s="84">
        <f t="shared" ref="I327:I390" si="11">F327/$F$804</f>
        <v>2.8565999009973127E-4</v>
      </c>
      <c r="J327" s="107">
        <v>5.1932847997843536</v>
      </c>
      <c r="K327" s="107">
        <v>59.905650000000001</v>
      </c>
    </row>
    <row r="328" spans="1:11" x14ac:dyDescent="0.15">
      <c r="A328" s="34" t="s">
        <v>340</v>
      </c>
      <c r="B328" s="34" t="s">
        <v>341</v>
      </c>
      <c r="C328" s="34" t="s">
        <v>1976</v>
      </c>
      <c r="D328" s="34" t="s">
        <v>592</v>
      </c>
      <c r="E328" s="34" t="s">
        <v>595</v>
      </c>
      <c r="F328" s="73">
        <v>3.5110103599999998</v>
      </c>
      <c r="G328" s="55">
        <v>5.0003365149999999</v>
      </c>
      <c r="H328" s="78">
        <f t="shared" si="10"/>
        <v>-0.29784518512550551</v>
      </c>
      <c r="I328" s="84">
        <f t="shared" si="11"/>
        <v>2.8305660780950445E-4</v>
      </c>
      <c r="J328" s="107">
        <v>30.946811329999999</v>
      </c>
      <c r="K328" s="107">
        <v>235.93090000000001</v>
      </c>
    </row>
    <row r="329" spans="1:11" x14ac:dyDescent="0.15">
      <c r="A329" s="34" t="s">
        <v>18</v>
      </c>
      <c r="B329" s="34" t="s">
        <v>232</v>
      </c>
      <c r="C329" s="34" t="s">
        <v>1980</v>
      </c>
      <c r="D329" s="34" t="s">
        <v>593</v>
      </c>
      <c r="E329" s="34" t="s">
        <v>596</v>
      </c>
      <c r="F329" s="73">
        <v>3.5077177700000002</v>
      </c>
      <c r="G329" s="55">
        <v>7.1622165999999998</v>
      </c>
      <c r="H329" s="78">
        <f t="shared" si="10"/>
        <v>-0.51024690177619036</v>
      </c>
      <c r="I329" s="84">
        <f t="shared" si="11"/>
        <v>2.8279116018595847E-4</v>
      </c>
      <c r="J329" s="107">
        <v>101.52638809999999</v>
      </c>
      <c r="K329" s="107">
        <v>34.147550000000003</v>
      </c>
    </row>
    <row r="330" spans="1:11" x14ac:dyDescent="0.15">
      <c r="A330" s="34" t="s">
        <v>2021</v>
      </c>
      <c r="B330" s="34" t="s">
        <v>91</v>
      </c>
      <c r="C330" s="34" t="s">
        <v>1976</v>
      </c>
      <c r="D330" s="34" t="s">
        <v>592</v>
      </c>
      <c r="E330" s="34" t="s">
        <v>595</v>
      </c>
      <c r="F330" s="73">
        <v>3.4741536499999999</v>
      </c>
      <c r="G330" s="55">
        <v>2.5956952900000001</v>
      </c>
      <c r="H330" s="78">
        <f t="shared" si="10"/>
        <v>0.33842892244875156</v>
      </c>
      <c r="I330" s="84">
        <f t="shared" si="11"/>
        <v>2.800852308444936E-4</v>
      </c>
      <c r="J330" s="107">
        <v>3.50501723</v>
      </c>
      <c r="K330" s="107">
        <v>59.492100000000001</v>
      </c>
    </row>
    <row r="331" spans="1:11" x14ac:dyDescent="0.15">
      <c r="A331" s="34" t="s">
        <v>193</v>
      </c>
      <c r="B331" s="34" t="s">
        <v>489</v>
      </c>
      <c r="C331" s="34" t="s">
        <v>1976</v>
      </c>
      <c r="D331" s="34" t="s">
        <v>592</v>
      </c>
      <c r="E331" s="34" t="s">
        <v>595</v>
      </c>
      <c r="F331" s="73">
        <v>3.4429732400000002</v>
      </c>
      <c r="G331" s="55">
        <v>17.203056839999999</v>
      </c>
      <c r="H331" s="78">
        <f t="shared" si="10"/>
        <v>-0.7998627062607554</v>
      </c>
      <c r="I331" s="84">
        <f t="shared" si="11"/>
        <v>2.7757147549211422E-4</v>
      </c>
      <c r="J331" s="107">
        <v>82.952506407293626</v>
      </c>
      <c r="K331" s="107">
        <v>29.345849999999999</v>
      </c>
    </row>
    <row r="332" spans="1:11" x14ac:dyDescent="0.15">
      <c r="A332" s="34" t="s">
        <v>1294</v>
      </c>
      <c r="B332" s="34" t="s">
        <v>1452</v>
      </c>
      <c r="C332" s="34" t="s">
        <v>1981</v>
      </c>
      <c r="D332" s="34" t="s">
        <v>592</v>
      </c>
      <c r="E332" s="34" t="s">
        <v>596</v>
      </c>
      <c r="F332" s="73">
        <v>3.4055469199999999</v>
      </c>
      <c r="G332" s="55">
        <v>5.5261124600000002</v>
      </c>
      <c r="H332" s="78">
        <f t="shared" si="10"/>
        <v>-0.38373550219063046</v>
      </c>
      <c r="I332" s="84">
        <f t="shared" si="11"/>
        <v>2.7455417673883081E-4</v>
      </c>
      <c r="J332" s="107">
        <v>150.09959249000002</v>
      </c>
      <c r="K332" s="107">
        <v>17.254049999999999</v>
      </c>
    </row>
    <row r="333" spans="1:11" x14ac:dyDescent="0.15">
      <c r="A333" s="34" t="s">
        <v>209</v>
      </c>
      <c r="B333" s="34" t="s">
        <v>210</v>
      </c>
      <c r="C333" s="34" t="s">
        <v>1974</v>
      </c>
      <c r="D333" s="34" t="s">
        <v>592</v>
      </c>
      <c r="E333" s="34" t="s">
        <v>595</v>
      </c>
      <c r="F333" s="73">
        <v>3.3936259999999998</v>
      </c>
      <c r="G333" s="55">
        <v>12.0759186</v>
      </c>
      <c r="H333" s="78">
        <f t="shared" si="10"/>
        <v>-0.7189757473191315</v>
      </c>
      <c r="I333" s="84">
        <f t="shared" si="11"/>
        <v>2.735931157247105E-4</v>
      </c>
      <c r="J333" s="107">
        <v>471.72246063445863</v>
      </c>
      <c r="K333" s="107">
        <v>73.874799999999993</v>
      </c>
    </row>
    <row r="334" spans="1:11" x14ac:dyDescent="0.15">
      <c r="A334" s="34" t="s">
        <v>535</v>
      </c>
      <c r="B334" s="34" t="s">
        <v>536</v>
      </c>
      <c r="C334" s="34" t="s">
        <v>1976</v>
      </c>
      <c r="D334" s="34" t="s">
        <v>592</v>
      </c>
      <c r="E334" s="34" t="s">
        <v>596</v>
      </c>
      <c r="F334" s="73">
        <v>3.3091474000000001</v>
      </c>
      <c r="G334" s="55">
        <v>12.292046970000001</v>
      </c>
      <c r="H334" s="78">
        <f t="shared" si="10"/>
        <v>-0.73078955782740551</v>
      </c>
      <c r="I334" s="84">
        <f t="shared" si="11"/>
        <v>2.6678247619458503E-4</v>
      </c>
      <c r="J334" s="107">
        <v>63.109509240000001</v>
      </c>
      <c r="K334" s="107">
        <v>9.8084000000000007</v>
      </c>
    </row>
    <row r="335" spans="1:11" x14ac:dyDescent="0.15">
      <c r="A335" s="34" t="s">
        <v>924</v>
      </c>
      <c r="B335" s="34" t="s">
        <v>925</v>
      </c>
      <c r="C335" s="34" t="s">
        <v>1977</v>
      </c>
      <c r="D335" s="34" t="s">
        <v>592</v>
      </c>
      <c r="E335" s="34" t="s">
        <v>595</v>
      </c>
      <c r="F335" s="73">
        <v>3.288456279</v>
      </c>
      <c r="G335" s="55">
        <v>4.7708293380000004</v>
      </c>
      <c r="H335" s="78">
        <f t="shared" si="10"/>
        <v>-0.31071601056713383</v>
      </c>
      <c r="I335" s="84">
        <f t="shared" si="11"/>
        <v>2.6511436419219381E-4</v>
      </c>
      <c r="J335" s="107">
        <v>81.312237480000007</v>
      </c>
      <c r="K335" s="107">
        <v>52.537950000000002</v>
      </c>
    </row>
    <row r="336" spans="1:11" x14ac:dyDescent="0.15">
      <c r="A336" s="34" t="s">
        <v>1427</v>
      </c>
      <c r="B336" s="34" t="s">
        <v>789</v>
      </c>
      <c r="C336" s="34" t="s">
        <v>1975</v>
      </c>
      <c r="D336" s="34" t="s">
        <v>592</v>
      </c>
      <c r="E336" s="34" t="s">
        <v>595</v>
      </c>
      <c r="F336" s="73">
        <v>3.2185652400000002</v>
      </c>
      <c r="G336" s="55">
        <v>1.7254315200000001</v>
      </c>
      <c r="H336" s="78">
        <f t="shared" si="10"/>
        <v>0.86536828769651786</v>
      </c>
      <c r="I336" s="84">
        <f t="shared" si="11"/>
        <v>2.5947976947808944E-4</v>
      </c>
      <c r="J336" s="107">
        <v>62.240480426430004</v>
      </c>
      <c r="K336" s="107">
        <v>22.736650000000001</v>
      </c>
    </row>
    <row r="337" spans="1:11" x14ac:dyDescent="0.15">
      <c r="A337" s="34" t="s">
        <v>693</v>
      </c>
      <c r="B337" s="34" t="s">
        <v>1058</v>
      </c>
      <c r="C337" s="34" t="s">
        <v>1974</v>
      </c>
      <c r="D337" s="34" t="s">
        <v>592</v>
      </c>
      <c r="E337" s="34" t="s">
        <v>595</v>
      </c>
      <c r="F337" s="73">
        <v>3.2122178360000002</v>
      </c>
      <c r="G337" s="55">
        <v>10.459489056000001</v>
      </c>
      <c r="H337" s="78">
        <f t="shared" si="10"/>
        <v>-0.69288960303875102</v>
      </c>
      <c r="I337" s="84">
        <f t="shared" si="11"/>
        <v>2.5896804366118338E-4</v>
      </c>
      <c r="J337" s="107">
        <v>357.40671799</v>
      </c>
      <c r="K337" s="107">
        <v>22.774999999999999</v>
      </c>
    </row>
    <row r="338" spans="1:11" x14ac:dyDescent="0.15">
      <c r="A338" s="34" t="s">
        <v>273</v>
      </c>
      <c r="B338" s="34" t="s">
        <v>274</v>
      </c>
      <c r="C338" s="34" t="s">
        <v>1973</v>
      </c>
      <c r="D338" s="34" t="s">
        <v>592</v>
      </c>
      <c r="E338" s="34" t="s">
        <v>595</v>
      </c>
      <c r="F338" s="73">
        <v>3.2001168</v>
      </c>
      <c r="G338" s="55">
        <v>7.7882888899999996</v>
      </c>
      <c r="H338" s="78">
        <f t="shared" si="10"/>
        <v>-0.58911169767869254</v>
      </c>
      <c r="I338" s="84">
        <f t="shared" si="11"/>
        <v>2.5799246174887575E-4</v>
      </c>
      <c r="J338" s="107">
        <v>171.17673991000001</v>
      </c>
      <c r="K338" s="107">
        <v>0.58975</v>
      </c>
    </row>
    <row r="339" spans="1:11" x14ac:dyDescent="0.15">
      <c r="A339" s="34" t="s">
        <v>1281</v>
      </c>
      <c r="B339" s="34" t="s">
        <v>1439</v>
      </c>
      <c r="C339" s="34" t="s">
        <v>1981</v>
      </c>
      <c r="D339" s="34" t="s">
        <v>592</v>
      </c>
      <c r="E339" s="34" t="s">
        <v>596</v>
      </c>
      <c r="F339" s="73">
        <v>3.1857644249999999</v>
      </c>
      <c r="G339" s="55">
        <v>2.3081171189999998</v>
      </c>
      <c r="H339" s="78">
        <f t="shared" si="10"/>
        <v>0.38024383545157536</v>
      </c>
      <c r="I339" s="84">
        <f t="shared" si="11"/>
        <v>2.5683537755801341E-4</v>
      </c>
      <c r="J339" s="107">
        <v>61.595834179999997</v>
      </c>
      <c r="K339" s="107">
        <v>17.672599999999999</v>
      </c>
    </row>
    <row r="340" spans="1:11" x14ac:dyDescent="0.15">
      <c r="A340" s="34" t="s">
        <v>1267</v>
      </c>
      <c r="B340" s="34" t="s">
        <v>1505</v>
      </c>
      <c r="C340" s="34" t="s">
        <v>1980</v>
      </c>
      <c r="D340" s="34" t="s">
        <v>593</v>
      </c>
      <c r="E340" s="34" t="s">
        <v>596</v>
      </c>
      <c r="F340" s="73">
        <v>3.1839902900000001</v>
      </c>
      <c r="G340" s="55">
        <v>3.8076467000000003</v>
      </c>
      <c r="H340" s="78">
        <f t="shared" si="10"/>
        <v>-0.16379051396759059</v>
      </c>
      <c r="I340" s="84">
        <f t="shared" si="11"/>
        <v>2.5669234732357798E-4</v>
      </c>
      <c r="J340" s="107">
        <v>165.42978141999998</v>
      </c>
      <c r="K340" s="107">
        <v>32.290149999999997</v>
      </c>
    </row>
    <row r="341" spans="1:11" x14ac:dyDescent="0.15">
      <c r="A341" s="34" t="s">
        <v>613</v>
      </c>
      <c r="B341" s="34" t="s">
        <v>614</v>
      </c>
      <c r="C341" s="34" t="s">
        <v>1981</v>
      </c>
      <c r="D341" s="34" t="s">
        <v>592</v>
      </c>
      <c r="E341" s="34" t="s">
        <v>596</v>
      </c>
      <c r="F341" s="73">
        <v>3.146924389</v>
      </c>
      <c r="G341" s="55">
        <v>7.9524584149999997</v>
      </c>
      <c r="H341" s="78">
        <f t="shared" si="10"/>
        <v>-0.60428282365309294</v>
      </c>
      <c r="I341" s="84">
        <f t="shared" si="11"/>
        <v>2.5370410544255345E-4</v>
      </c>
      <c r="J341" s="107">
        <v>1001.9010924400001</v>
      </c>
      <c r="K341" s="107">
        <v>11.0907</v>
      </c>
    </row>
    <row r="342" spans="1:11" x14ac:dyDescent="0.15">
      <c r="A342" s="34" t="s">
        <v>377</v>
      </c>
      <c r="B342" s="34" t="s">
        <v>378</v>
      </c>
      <c r="C342" s="34" t="s">
        <v>1976</v>
      </c>
      <c r="D342" s="34" t="s">
        <v>592</v>
      </c>
      <c r="E342" s="34" t="s">
        <v>596</v>
      </c>
      <c r="F342" s="73">
        <v>3.0727234320000001</v>
      </c>
      <c r="G342" s="55">
        <v>3.3371352599999997</v>
      </c>
      <c r="H342" s="78">
        <f t="shared" si="10"/>
        <v>-7.9233176781692616E-2</v>
      </c>
      <c r="I342" s="84">
        <f t="shared" si="11"/>
        <v>2.4772204642503496E-4</v>
      </c>
      <c r="J342" s="107">
        <v>212.42883536118583</v>
      </c>
      <c r="K342" s="107">
        <v>44.245750000000001</v>
      </c>
    </row>
    <row r="343" spans="1:11" x14ac:dyDescent="0.15">
      <c r="A343" s="34" t="s">
        <v>151</v>
      </c>
      <c r="B343" s="34" t="s">
        <v>152</v>
      </c>
      <c r="C343" s="34" t="s">
        <v>131</v>
      </c>
      <c r="D343" s="34" t="s">
        <v>594</v>
      </c>
      <c r="E343" s="34" t="s">
        <v>596</v>
      </c>
      <c r="F343" s="73">
        <v>3.0643799999999999</v>
      </c>
      <c r="G343" s="55">
        <v>6.3887987500000003</v>
      </c>
      <c r="H343" s="78">
        <f t="shared" si="10"/>
        <v>-0.52035114582377484</v>
      </c>
      <c r="I343" s="84">
        <f t="shared" si="11"/>
        <v>2.4704940142622917E-4</v>
      </c>
      <c r="J343" s="107">
        <v>103.208</v>
      </c>
      <c r="K343" s="107">
        <v>29.953631578900001</v>
      </c>
    </row>
    <row r="344" spans="1:11" x14ac:dyDescent="0.15">
      <c r="A344" s="34" t="s">
        <v>1424</v>
      </c>
      <c r="B344" s="34" t="s">
        <v>793</v>
      </c>
      <c r="C344" s="34" t="s">
        <v>1975</v>
      </c>
      <c r="D344" s="34" t="s">
        <v>592</v>
      </c>
      <c r="E344" s="34" t="s">
        <v>595</v>
      </c>
      <c r="F344" s="73">
        <v>3.0551196000000003</v>
      </c>
      <c r="G344" s="55">
        <v>12.61793057</v>
      </c>
      <c r="H344" s="78">
        <f t="shared" si="10"/>
        <v>-0.75787474950418909</v>
      </c>
      <c r="I344" s="84">
        <f t="shared" si="11"/>
        <v>2.4630283074081566E-4</v>
      </c>
      <c r="J344" s="107">
        <v>124.5325997178864</v>
      </c>
      <c r="K344" s="107">
        <v>22.9161</v>
      </c>
    </row>
    <row r="345" spans="1:11" x14ac:dyDescent="0.15">
      <c r="A345" s="34" t="s">
        <v>2030</v>
      </c>
      <c r="B345" s="34" t="s">
        <v>1040</v>
      </c>
      <c r="C345" s="34" t="s">
        <v>1977</v>
      </c>
      <c r="D345" s="34" t="s">
        <v>592</v>
      </c>
      <c r="E345" s="34" t="s">
        <v>595</v>
      </c>
      <c r="F345" s="73">
        <v>3.04667238</v>
      </c>
      <c r="G345" s="55">
        <v>2.9578837099999999</v>
      </c>
      <c r="H345" s="78">
        <f t="shared" si="10"/>
        <v>3.0017633789936937E-2</v>
      </c>
      <c r="I345" s="84">
        <f t="shared" si="11"/>
        <v>2.4562181838441217E-4</v>
      </c>
      <c r="J345" s="107">
        <v>12.981214689999998</v>
      </c>
      <c r="K345" s="107">
        <v>46.187849999999997</v>
      </c>
    </row>
    <row r="346" spans="1:11" x14ac:dyDescent="0.15">
      <c r="A346" s="34" t="s">
        <v>1265</v>
      </c>
      <c r="B346" s="34" t="s">
        <v>1496</v>
      </c>
      <c r="C346" s="34" t="s">
        <v>1980</v>
      </c>
      <c r="D346" s="34" t="s">
        <v>593</v>
      </c>
      <c r="E346" s="34" t="s">
        <v>596</v>
      </c>
      <c r="F346" s="73">
        <v>3.0372233799999999</v>
      </c>
      <c r="G346" s="55">
        <v>0.99820144799999999</v>
      </c>
      <c r="H346" s="78">
        <f t="shared" si="10"/>
        <v>2.0426958266644388</v>
      </c>
      <c r="I346" s="84">
        <f t="shared" si="11"/>
        <v>2.4486004282326231E-4</v>
      </c>
      <c r="J346" s="107">
        <v>221.00469034</v>
      </c>
      <c r="K346" s="107">
        <v>36.5717</v>
      </c>
    </row>
    <row r="347" spans="1:11" x14ac:dyDescent="0.15">
      <c r="A347" s="34" t="s">
        <v>2035</v>
      </c>
      <c r="B347" s="34" t="s">
        <v>326</v>
      </c>
      <c r="C347" s="34" t="s">
        <v>131</v>
      </c>
      <c r="D347" s="34" t="s">
        <v>593</v>
      </c>
      <c r="E347" s="34" t="s">
        <v>596</v>
      </c>
      <c r="F347" s="73">
        <v>3.0318804700000004</v>
      </c>
      <c r="G347" s="55">
        <v>11.688551647000001</v>
      </c>
      <c r="H347" s="78">
        <f t="shared" si="10"/>
        <v>-0.74061110721291401</v>
      </c>
      <c r="I347" s="84">
        <f t="shared" si="11"/>
        <v>2.4442929901297307E-4</v>
      </c>
      <c r="J347" s="107">
        <v>379.40824629000002</v>
      </c>
      <c r="K347" s="107">
        <v>24.6065</v>
      </c>
    </row>
    <row r="348" spans="1:11" x14ac:dyDescent="0.15">
      <c r="A348" s="34" t="s">
        <v>1268</v>
      </c>
      <c r="B348" s="34" t="s">
        <v>1506</v>
      </c>
      <c r="C348" s="34" t="s">
        <v>1980</v>
      </c>
      <c r="D348" s="34" t="s">
        <v>593</v>
      </c>
      <c r="E348" s="34" t="s">
        <v>596</v>
      </c>
      <c r="F348" s="73">
        <v>3.006219025</v>
      </c>
      <c r="G348" s="55">
        <v>5.3783399139999997</v>
      </c>
      <c r="H348" s="78">
        <f t="shared" si="10"/>
        <v>-0.44105075672612082</v>
      </c>
      <c r="I348" s="84">
        <f t="shared" si="11"/>
        <v>2.4236048097246173E-4</v>
      </c>
      <c r="J348" s="107">
        <v>493.74574226999999</v>
      </c>
      <c r="K348" s="107">
        <v>30.281300000000002</v>
      </c>
    </row>
    <row r="349" spans="1:11" x14ac:dyDescent="0.15">
      <c r="A349" s="34" t="s">
        <v>691</v>
      </c>
      <c r="B349" s="34" t="s">
        <v>1106</v>
      </c>
      <c r="C349" s="34" t="s">
        <v>1974</v>
      </c>
      <c r="D349" s="34" t="s">
        <v>592</v>
      </c>
      <c r="E349" s="34" t="s">
        <v>595</v>
      </c>
      <c r="F349" s="73">
        <v>3.0002563489999998</v>
      </c>
      <c r="G349" s="55">
        <v>2.4404135499999997</v>
      </c>
      <c r="H349" s="78">
        <f t="shared" si="10"/>
        <v>0.229404888773872</v>
      </c>
      <c r="I349" s="84">
        <f t="shared" si="11"/>
        <v>2.4187977181214265E-4</v>
      </c>
      <c r="J349" s="107">
        <v>50.072821220000002</v>
      </c>
      <c r="K349" s="107">
        <v>32.558050000000001</v>
      </c>
    </row>
    <row r="350" spans="1:11" x14ac:dyDescent="0.15">
      <c r="A350" s="34" t="s">
        <v>688</v>
      </c>
      <c r="B350" s="34" t="s">
        <v>1103</v>
      </c>
      <c r="C350" s="34" t="s">
        <v>1974</v>
      </c>
      <c r="D350" s="34" t="s">
        <v>592</v>
      </c>
      <c r="E350" s="34" t="s">
        <v>595</v>
      </c>
      <c r="F350" s="73">
        <v>2.9631450080000001</v>
      </c>
      <c r="G350" s="55">
        <v>2.4137878320000001</v>
      </c>
      <c r="H350" s="78">
        <f t="shared" si="10"/>
        <v>0.22759132709059071</v>
      </c>
      <c r="I350" s="84">
        <f t="shared" si="11"/>
        <v>2.3888786657187393E-4</v>
      </c>
      <c r="J350" s="107">
        <v>29.230304969999999</v>
      </c>
      <c r="K350" s="107">
        <v>21.864699999999999</v>
      </c>
    </row>
    <row r="351" spans="1:11" x14ac:dyDescent="0.15">
      <c r="A351" s="34" t="s">
        <v>1339</v>
      </c>
      <c r="B351" s="34" t="s">
        <v>1344</v>
      </c>
      <c r="C351" s="34" t="s">
        <v>131</v>
      </c>
      <c r="D351" s="34" t="s">
        <v>592</v>
      </c>
      <c r="E351" s="34" t="s">
        <v>595</v>
      </c>
      <c r="F351" s="73">
        <v>2.9582279961815003</v>
      </c>
      <c r="G351" s="55">
        <v>0</v>
      </c>
      <c r="H351" s="78" t="str">
        <f t="shared" si="10"/>
        <v/>
      </c>
      <c r="I351" s="84">
        <f t="shared" si="11"/>
        <v>2.3849145854592217E-4</v>
      </c>
      <c r="J351" s="107">
        <v>7.4245000000000001</v>
      </c>
      <c r="K351" s="107">
        <v>99.751450000000006</v>
      </c>
    </row>
    <row r="352" spans="1:11" x14ac:dyDescent="0.15">
      <c r="A352" s="34" t="s">
        <v>1236</v>
      </c>
      <c r="B352" s="34" t="s">
        <v>631</v>
      </c>
      <c r="C352" s="34" t="s">
        <v>1975</v>
      </c>
      <c r="D352" s="34" t="s">
        <v>592</v>
      </c>
      <c r="E352" s="34" t="s">
        <v>595</v>
      </c>
      <c r="F352" s="73">
        <v>2.9521899</v>
      </c>
      <c r="G352" s="55">
        <v>11.917145489999999</v>
      </c>
      <c r="H352" s="78">
        <f t="shared" si="10"/>
        <v>-0.75227373849910095</v>
      </c>
      <c r="I352" s="84">
        <f t="shared" si="11"/>
        <v>2.3800466903307009E-4</v>
      </c>
      <c r="J352" s="107">
        <v>63.407803109999996</v>
      </c>
      <c r="K352" s="107">
        <v>23.097349999999999</v>
      </c>
    </row>
    <row r="353" spans="1:11" x14ac:dyDescent="0.15">
      <c r="A353" s="34" t="s">
        <v>2132</v>
      </c>
      <c r="B353" s="34" t="s">
        <v>941</v>
      </c>
      <c r="C353" s="34" t="s">
        <v>1980</v>
      </c>
      <c r="D353" s="34" t="s">
        <v>593</v>
      </c>
      <c r="E353" s="34" t="s">
        <v>596</v>
      </c>
      <c r="F353" s="73">
        <v>2.94903067</v>
      </c>
      <c r="G353" s="55">
        <v>2.0226982479999998</v>
      </c>
      <c r="H353" s="78">
        <f t="shared" si="10"/>
        <v>0.45796866780101175</v>
      </c>
      <c r="I353" s="84">
        <f t="shared" si="11"/>
        <v>2.3774997285293977E-4</v>
      </c>
      <c r="J353" s="107">
        <v>135.68563249000002</v>
      </c>
      <c r="K353" s="107">
        <v>22.09235</v>
      </c>
    </row>
    <row r="354" spans="1:11" x14ac:dyDescent="0.15">
      <c r="A354" s="34" t="s">
        <v>2101</v>
      </c>
      <c r="B354" s="34" t="s">
        <v>2051</v>
      </c>
      <c r="C354" s="34" t="s">
        <v>1980</v>
      </c>
      <c r="D354" s="34" t="s">
        <v>593</v>
      </c>
      <c r="E354" s="34" t="s">
        <v>596</v>
      </c>
      <c r="F354" s="73">
        <v>2.9160134210000002</v>
      </c>
      <c r="G354" s="55">
        <v>1.09883456</v>
      </c>
      <c r="H354" s="78">
        <f t="shared" si="10"/>
        <v>1.6537328976984491</v>
      </c>
      <c r="I354" s="84">
        <f t="shared" si="11"/>
        <v>2.3508813208835094E-4</v>
      </c>
      <c r="J354" s="107">
        <v>9.3219391300000005</v>
      </c>
      <c r="K354" s="107">
        <v>48.627749999999999</v>
      </c>
    </row>
    <row r="355" spans="1:11" x14ac:dyDescent="0.15">
      <c r="A355" s="34" t="s">
        <v>1164</v>
      </c>
      <c r="B355" s="34" t="s">
        <v>561</v>
      </c>
      <c r="C355" s="34" t="s">
        <v>1973</v>
      </c>
      <c r="D355" s="34" t="s">
        <v>592</v>
      </c>
      <c r="E355" s="34" t="s">
        <v>595</v>
      </c>
      <c r="F355" s="73">
        <v>2.9153099999999998</v>
      </c>
      <c r="G355" s="55">
        <v>15.84884368</v>
      </c>
      <c r="H355" s="78">
        <f t="shared" si="10"/>
        <v>-0.81605535022855369</v>
      </c>
      <c r="I355" s="84">
        <f t="shared" si="11"/>
        <v>2.3503142249717729E-4</v>
      </c>
      <c r="J355" s="107">
        <v>6.7915664500000004</v>
      </c>
      <c r="K355" s="107">
        <v>45.972299999999997</v>
      </c>
    </row>
    <row r="356" spans="1:11" x14ac:dyDescent="0.15">
      <c r="A356" s="34" t="s">
        <v>865</v>
      </c>
      <c r="B356" s="34" t="s">
        <v>866</v>
      </c>
      <c r="C356" s="34" t="s">
        <v>1995</v>
      </c>
      <c r="D356" s="34" t="s">
        <v>106</v>
      </c>
      <c r="E356" s="34" t="s">
        <v>595</v>
      </c>
      <c r="F356" s="73">
        <v>2.90034993</v>
      </c>
      <c r="G356" s="55">
        <v>4.1953863700000005</v>
      </c>
      <c r="H356" s="78">
        <f t="shared" si="10"/>
        <v>-0.30868109055710169</v>
      </c>
      <c r="I356" s="84">
        <f t="shared" si="11"/>
        <v>2.3382534611670407E-4</v>
      </c>
      <c r="J356" s="107">
        <v>24.249937897806799</v>
      </c>
      <c r="K356" s="107">
        <v>57.009</v>
      </c>
    </row>
    <row r="357" spans="1:11" x14ac:dyDescent="0.15">
      <c r="A357" s="34" t="s">
        <v>418</v>
      </c>
      <c r="B357" s="34" t="s">
        <v>171</v>
      </c>
      <c r="C357" s="34" t="s">
        <v>1995</v>
      </c>
      <c r="D357" s="34" t="s">
        <v>107</v>
      </c>
      <c r="E357" s="34" t="s">
        <v>596</v>
      </c>
      <c r="F357" s="73">
        <v>2.8913958100000001</v>
      </c>
      <c r="G357" s="55">
        <v>2.6211282799999998</v>
      </c>
      <c r="H357" s="78">
        <f t="shared" si="10"/>
        <v>0.1031111418934445</v>
      </c>
      <c r="I357" s="84">
        <f t="shared" si="11"/>
        <v>2.3310346763352033E-4</v>
      </c>
      <c r="J357" s="107">
        <v>742.95571499651442</v>
      </c>
      <c r="K357" s="107">
        <v>29.90605</v>
      </c>
    </row>
    <row r="358" spans="1:11" x14ac:dyDescent="0.15">
      <c r="A358" s="34" t="s">
        <v>1028</v>
      </c>
      <c r="B358" s="34" t="s">
        <v>427</v>
      </c>
      <c r="C358" s="34" t="s">
        <v>1976</v>
      </c>
      <c r="D358" s="34" t="s">
        <v>592</v>
      </c>
      <c r="E358" s="34" t="s">
        <v>595</v>
      </c>
      <c r="F358" s="73">
        <v>2.8913124030000001</v>
      </c>
      <c r="G358" s="55">
        <v>4.02205119</v>
      </c>
      <c r="H358" s="78">
        <f t="shared" si="10"/>
        <v>-0.28113485721199882</v>
      </c>
      <c r="I358" s="84">
        <f t="shared" si="11"/>
        <v>2.3309674338606252E-4</v>
      </c>
      <c r="J358" s="107">
        <v>19.36486828</v>
      </c>
      <c r="K358" s="107">
        <v>33.621499999999997</v>
      </c>
    </row>
    <row r="359" spans="1:11" x14ac:dyDescent="0.15">
      <c r="A359" s="34" t="s">
        <v>1538</v>
      </c>
      <c r="B359" s="34" t="s">
        <v>1531</v>
      </c>
      <c r="C359" s="34" t="s">
        <v>1974</v>
      </c>
      <c r="D359" s="34" t="s">
        <v>592</v>
      </c>
      <c r="E359" s="34" t="s">
        <v>596</v>
      </c>
      <c r="F359" s="73">
        <v>2.8645257700000002</v>
      </c>
      <c r="G359" s="55">
        <v>0.13552500000000001</v>
      </c>
      <c r="H359" s="78">
        <f t="shared" si="10"/>
        <v>20.136511861280209</v>
      </c>
      <c r="I359" s="84">
        <f t="shared" si="11"/>
        <v>2.3093721302466021E-4</v>
      </c>
      <c r="J359" s="107">
        <v>23.949252319999999</v>
      </c>
      <c r="K359" s="107">
        <v>24.221599999999999</v>
      </c>
    </row>
    <row r="360" spans="1:11" x14ac:dyDescent="0.15">
      <c r="A360" s="34" t="s">
        <v>736</v>
      </c>
      <c r="B360" s="34" t="s">
        <v>737</v>
      </c>
      <c r="C360" s="34" t="s">
        <v>772</v>
      </c>
      <c r="D360" s="34" t="s">
        <v>593</v>
      </c>
      <c r="E360" s="34" t="s">
        <v>596</v>
      </c>
      <c r="F360" s="73">
        <v>2.84831433</v>
      </c>
      <c r="G360" s="55">
        <v>4.7187064900000006</v>
      </c>
      <c r="H360" s="78">
        <f t="shared" si="10"/>
        <v>-0.39637815235251062</v>
      </c>
      <c r="I360" s="84">
        <f t="shared" si="11"/>
        <v>2.2963025156809893E-4</v>
      </c>
      <c r="J360" s="107">
        <v>8.29514</v>
      </c>
      <c r="K360" s="107">
        <v>91.901949999999999</v>
      </c>
    </row>
    <row r="361" spans="1:11" x14ac:dyDescent="0.15">
      <c r="A361" s="34" t="s">
        <v>1826</v>
      </c>
      <c r="B361" s="34" t="s">
        <v>1827</v>
      </c>
      <c r="C361" s="34" t="s">
        <v>1980</v>
      </c>
      <c r="D361" s="34" t="s">
        <v>1883</v>
      </c>
      <c r="E361" s="34" t="s">
        <v>595</v>
      </c>
      <c r="F361" s="73">
        <v>2.8328772500000001</v>
      </c>
      <c r="G361" s="55">
        <v>0</v>
      </c>
      <c r="H361" s="78" t="str">
        <f t="shared" si="10"/>
        <v/>
      </c>
      <c r="I361" s="84">
        <f t="shared" si="11"/>
        <v>2.2838571878372858E-4</v>
      </c>
      <c r="J361" s="107">
        <v>107.61904</v>
      </c>
      <c r="K361" s="107">
        <v>45.0508571429</v>
      </c>
    </row>
    <row r="362" spans="1:11" x14ac:dyDescent="0.15">
      <c r="A362" s="34" t="s">
        <v>537</v>
      </c>
      <c r="B362" s="34" t="s">
        <v>538</v>
      </c>
      <c r="C362" s="34" t="s">
        <v>1976</v>
      </c>
      <c r="D362" s="34" t="s">
        <v>592</v>
      </c>
      <c r="E362" s="34" t="s">
        <v>596</v>
      </c>
      <c r="F362" s="73">
        <v>2.8214421499999998</v>
      </c>
      <c r="G362" s="55">
        <v>8.3762559400000001</v>
      </c>
      <c r="H362" s="78">
        <f t="shared" si="10"/>
        <v>-0.66316189832184147</v>
      </c>
      <c r="I362" s="84">
        <f t="shared" si="11"/>
        <v>2.2746382443307716E-4</v>
      </c>
      <c r="J362" s="107">
        <v>107.20832648999999</v>
      </c>
      <c r="K362" s="107">
        <v>2.3498999999999999</v>
      </c>
    </row>
    <row r="363" spans="1:11" x14ac:dyDescent="0.15">
      <c r="A363" s="34" t="s">
        <v>49</v>
      </c>
      <c r="B363" s="34" t="s">
        <v>50</v>
      </c>
      <c r="C363" s="34" t="s">
        <v>1980</v>
      </c>
      <c r="D363" s="34" t="s">
        <v>593</v>
      </c>
      <c r="E363" s="34" t="s">
        <v>596</v>
      </c>
      <c r="F363" s="73">
        <v>2.8145459709999998</v>
      </c>
      <c r="G363" s="55">
        <v>4.4510712450000005</v>
      </c>
      <c r="H363" s="78">
        <f t="shared" si="10"/>
        <v>-0.36766997963430725</v>
      </c>
      <c r="I363" s="84">
        <f t="shared" si="11"/>
        <v>2.2690785653938314E-4</v>
      </c>
      <c r="J363" s="107">
        <v>200.6565535</v>
      </c>
      <c r="K363" s="107">
        <v>55.692050000000002</v>
      </c>
    </row>
    <row r="364" spans="1:11" x14ac:dyDescent="0.15">
      <c r="A364" s="34" t="s">
        <v>1216</v>
      </c>
      <c r="B364" s="34" t="s">
        <v>361</v>
      </c>
      <c r="C364" s="34" t="s">
        <v>1976</v>
      </c>
      <c r="D364" s="34" t="s">
        <v>592</v>
      </c>
      <c r="E364" s="34" t="s">
        <v>595</v>
      </c>
      <c r="F364" s="73">
        <v>2.76505906</v>
      </c>
      <c r="G364" s="55">
        <v>15.115386800000001</v>
      </c>
      <c r="H364" s="78">
        <f t="shared" si="10"/>
        <v>-0.81706991050999767</v>
      </c>
      <c r="I364" s="84">
        <f t="shared" si="11"/>
        <v>2.2291823653762649E-4</v>
      </c>
      <c r="J364" s="107">
        <v>68.579700549999998</v>
      </c>
      <c r="K364" s="107">
        <v>20.878399999999999</v>
      </c>
    </row>
    <row r="365" spans="1:11" x14ac:dyDescent="0.15">
      <c r="A365" s="34" t="s">
        <v>479</v>
      </c>
      <c r="B365" s="34" t="s">
        <v>480</v>
      </c>
      <c r="C365" s="34" t="s">
        <v>484</v>
      </c>
      <c r="D365" s="34" t="s">
        <v>593</v>
      </c>
      <c r="E365" s="34" t="s">
        <v>595</v>
      </c>
      <c r="F365" s="73">
        <v>2.7595128600000001</v>
      </c>
      <c r="G365" s="55">
        <v>1.7808203500000002</v>
      </c>
      <c r="H365" s="78">
        <f t="shared" si="10"/>
        <v>0.54957397022108379</v>
      </c>
      <c r="I365" s="84">
        <f t="shared" si="11"/>
        <v>2.2247110354818323E-4</v>
      </c>
      <c r="J365" s="107">
        <v>23.922000000000001</v>
      </c>
      <c r="K365" s="107">
        <v>47.534599999999998</v>
      </c>
    </row>
    <row r="366" spans="1:11" x14ac:dyDescent="0.15">
      <c r="A366" s="34" t="s">
        <v>1293</v>
      </c>
      <c r="B366" s="34" t="s">
        <v>1451</v>
      </c>
      <c r="C366" s="34" t="s">
        <v>1981</v>
      </c>
      <c r="D366" s="34" t="s">
        <v>592</v>
      </c>
      <c r="E366" s="34" t="s">
        <v>596</v>
      </c>
      <c r="F366" s="73">
        <v>2.6502775000000001</v>
      </c>
      <c r="G366" s="55">
        <v>1.29340169</v>
      </c>
      <c r="H366" s="78">
        <f t="shared" si="10"/>
        <v>1.0490753340518677</v>
      </c>
      <c r="I366" s="84">
        <f t="shared" si="11"/>
        <v>2.1366458141235849E-4</v>
      </c>
      <c r="J366" s="107">
        <v>39.006389779999999</v>
      </c>
      <c r="K366" s="107">
        <v>35.002600000000001</v>
      </c>
    </row>
    <row r="367" spans="1:11" x14ac:dyDescent="0.15">
      <c r="A367" s="34" t="s">
        <v>754</v>
      </c>
      <c r="B367" s="34" t="s">
        <v>755</v>
      </c>
      <c r="C367" s="34" t="s">
        <v>1981</v>
      </c>
      <c r="D367" s="34" t="s">
        <v>592</v>
      </c>
      <c r="E367" s="34" t="s">
        <v>595</v>
      </c>
      <c r="F367" s="73">
        <v>2.6417591250000001</v>
      </c>
      <c r="G367" s="55">
        <v>5.8049799999999995E-3</v>
      </c>
      <c r="H367" s="78">
        <f t="shared" si="10"/>
        <v>454.08496583967565</v>
      </c>
      <c r="I367" s="84">
        <f t="shared" si="11"/>
        <v>2.1297783256108216E-4</v>
      </c>
      <c r="J367" s="107">
        <v>11.562946349999999</v>
      </c>
      <c r="K367" s="107">
        <v>52.642600000000002</v>
      </c>
    </row>
    <row r="368" spans="1:11" x14ac:dyDescent="0.15">
      <c r="A368" s="34" t="s">
        <v>766</v>
      </c>
      <c r="B368" s="34" t="s">
        <v>767</v>
      </c>
      <c r="C368" s="34" t="s">
        <v>772</v>
      </c>
      <c r="D368" s="34" t="s">
        <v>593</v>
      </c>
      <c r="E368" s="34" t="s">
        <v>596</v>
      </c>
      <c r="F368" s="73">
        <v>2.6408813150000001</v>
      </c>
      <c r="G368" s="55">
        <v>4.0102316900000003</v>
      </c>
      <c r="H368" s="78">
        <f t="shared" si="10"/>
        <v>-0.34146415490522442</v>
      </c>
      <c r="I368" s="84">
        <f t="shared" si="11"/>
        <v>2.1290706378075271E-4</v>
      </c>
      <c r="J368" s="107">
        <v>49.95</v>
      </c>
      <c r="K368" s="107">
        <v>21.890899999999998</v>
      </c>
    </row>
    <row r="369" spans="1:11" x14ac:dyDescent="0.15">
      <c r="A369" s="34" t="s">
        <v>477</v>
      </c>
      <c r="B369" s="34" t="s">
        <v>478</v>
      </c>
      <c r="C369" s="34" t="s">
        <v>484</v>
      </c>
      <c r="D369" s="34" t="s">
        <v>593</v>
      </c>
      <c r="E369" s="34" t="s">
        <v>595</v>
      </c>
      <c r="F369" s="73">
        <v>2.6094516099999998</v>
      </c>
      <c r="G369" s="55">
        <v>1.55031528</v>
      </c>
      <c r="H369" s="78">
        <f t="shared" si="10"/>
        <v>0.68317479912860035</v>
      </c>
      <c r="I369" s="84">
        <f t="shared" si="11"/>
        <v>2.1037321033984361E-4</v>
      </c>
      <c r="J369" s="107">
        <v>13.821</v>
      </c>
      <c r="K369" s="107">
        <v>48.204749999999997</v>
      </c>
    </row>
    <row r="370" spans="1:11" x14ac:dyDescent="0.15">
      <c r="A370" s="34" t="s">
        <v>2115</v>
      </c>
      <c r="B370" s="34" t="s">
        <v>1524</v>
      </c>
      <c r="C370" s="34" t="s">
        <v>1980</v>
      </c>
      <c r="D370" s="34" t="s">
        <v>592</v>
      </c>
      <c r="E370" s="34" t="s">
        <v>595</v>
      </c>
      <c r="F370" s="73">
        <v>2.5386611509999999</v>
      </c>
      <c r="G370" s="55">
        <v>5.9914715099999993</v>
      </c>
      <c r="H370" s="78">
        <f t="shared" si="10"/>
        <v>-0.57628753691595203</v>
      </c>
      <c r="I370" s="84">
        <f t="shared" si="11"/>
        <v>2.046661046536565E-4</v>
      </c>
      <c r="J370" s="107">
        <v>55.183580890000002</v>
      </c>
      <c r="K370" s="107">
        <v>28.274049999999999</v>
      </c>
    </row>
    <row r="371" spans="1:11" x14ac:dyDescent="0.15">
      <c r="A371" s="34" t="s">
        <v>2083</v>
      </c>
      <c r="B371" s="34" t="s">
        <v>1355</v>
      </c>
      <c r="C371" s="34" t="s">
        <v>1980</v>
      </c>
      <c r="D371" s="34" t="s">
        <v>593</v>
      </c>
      <c r="E371" s="34" t="s">
        <v>596</v>
      </c>
      <c r="F371" s="73">
        <v>2.5135873110000002</v>
      </c>
      <c r="G371" s="55">
        <v>0.91801295999999999</v>
      </c>
      <c r="H371" s="78">
        <f t="shared" si="10"/>
        <v>1.7380738840549705</v>
      </c>
      <c r="I371" s="84">
        <f t="shared" si="11"/>
        <v>2.0264465915294938E-4</v>
      </c>
      <c r="J371" s="107">
        <v>9.9145917499999996</v>
      </c>
      <c r="K371" s="107">
        <v>37.18835</v>
      </c>
    </row>
    <row r="372" spans="1:11" x14ac:dyDescent="0.15">
      <c r="A372" s="34" t="s">
        <v>929</v>
      </c>
      <c r="B372" s="34" t="s">
        <v>930</v>
      </c>
      <c r="C372" s="34" t="s">
        <v>1977</v>
      </c>
      <c r="D372" s="34" t="s">
        <v>592</v>
      </c>
      <c r="E372" s="34" t="s">
        <v>595</v>
      </c>
      <c r="F372" s="73">
        <v>2.5130914830000002</v>
      </c>
      <c r="G372" s="55">
        <v>0.72571405</v>
      </c>
      <c r="H372" s="78">
        <f t="shared" si="10"/>
        <v>2.4629224596106418</v>
      </c>
      <c r="I372" s="84">
        <f t="shared" si="11"/>
        <v>2.0260468564750606E-4</v>
      </c>
      <c r="J372" s="107">
        <v>49.705559749999999</v>
      </c>
      <c r="K372" s="107">
        <v>64.165099999999995</v>
      </c>
    </row>
    <row r="373" spans="1:11" x14ac:dyDescent="0.15">
      <c r="A373" s="34" t="s">
        <v>2087</v>
      </c>
      <c r="B373" s="34" t="s">
        <v>2047</v>
      </c>
      <c r="C373" s="34" t="s">
        <v>1980</v>
      </c>
      <c r="D373" s="34" t="s">
        <v>593</v>
      </c>
      <c r="E373" s="34" t="s">
        <v>596</v>
      </c>
      <c r="F373" s="73">
        <v>2.5127645240000001</v>
      </c>
      <c r="G373" s="55">
        <v>4.3634951900000001</v>
      </c>
      <c r="H373" s="78">
        <f t="shared" si="10"/>
        <v>-0.42413949950979546</v>
      </c>
      <c r="I373" s="84">
        <f t="shared" si="11"/>
        <v>2.025783263104653E-4</v>
      </c>
      <c r="J373" s="107">
        <v>24.133656309999999</v>
      </c>
      <c r="K373" s="107">
        <v>24.37745</v>
      </c>
    </row>
    <row r="374" spans="1:11" x14ac:dyDescent="0.15">
      <c r="A374" s="34" t="s">
        <v>852</v>
      </c>
      <c r="B374" s="34" t="s">
        <v>853</v>
      </c>
      <c r="C374" s="34" t="s">
        <v>1995</v>
      </c>
      <c r="D374" s="34" t="s">
        <v>106</v>
      </c>
      <c r="E374" s="34" t="s">
        <v>595</v>
      </c>
      <c r="F374" s="73">
        <v>2.5120345899999998</v>
      </c>
      <c r="G374" s="55">
        <v>2.380674</v>
      </c>
      <c r="H374" s="78">
        <f t="shared" si="10"/>
        <v>5.5177899199974512E-2</v>
      </c>
      <c r="I374" s="84">
        <f t="shared" si="11"/>
        <v>2.0251947924914109E-4</v>
      </c>
      <c r="J374" s="107">
        <v>29.6873689698782</v>
      </c>
      <c r="K374" s="107">
        <v>64.745549999999994</v>
      </c>
    </row>
    <row r="375" spans="1:11" x14ac:dyDescent="0.15">
      <c r="A375" s="34" t="s">
        <v>1166</v>
      </c>
      <c r="B375" s="34" t="s">
        <v>563</v>
      </c>
      <c r="C375" s="34" t="s">
        <v>1973</v>
      </c>
      <c r="D375" s="34" t="s">
        <v>592</v>
      </c>
      <c r="E375" s="34" t="s">
        <v>595</v>
      </c>
      <c r="F375" s="73">
        <v>2.47845</v>
      </c>
      <c r="G375" s="55">
        <v>0</v>
      </c>
      <c r="H375" s="78" t="str">
        <f t="shared" si="10"/>
        <v/>
      </c>
      <c r="I375" s="84">
        <f t="shared" si="11"/>
        <v>1.998118996223829E-4</v>
      </c>
      <c r="J375" s="107">
        <v>127.52098654000001</v>
      </c>
      <c r="K375" s="107">
        <v>18.499849999999999</v>
      </c>
    </row>
    <row r="376" spans="1:11" x14ac:dyDescent="0.15">
      <c r="A376" s="34" t="s">
        <v>824</v>
      </c>
      <c r="B376" s="34" t="s">
        <v>829</v>
      </c>
      <c r="C376" s="34" t="s">
        <v>1995</v>
      </c>
      <c r="D376" s="34" t="s">
        <v>106</v>
      </c>
      <c r="E376" s="34" t="s">
        <v>595</v>
      </c>
      <c r="F376" s="73">
        <v>2.4744114599999998</v>
      </c>
      <c r="G376" s="55">
        <v>5.0849790700000002</v>
      </c>
      <c r="H376" s="78">
        <f t="shared" si="10"/>
        <v>-0.5133880737880796</v>
      </c>
      <c r="I376" s="84">
        <f t="shared" si="11"/>
        <v>1.9948631373237056E-4</v>
      </c>
      <c r="J376" s="107">
        <v>54.479319444133189</v>
      </c>
      <c r="K376" s="107">
        <v>150.01419999999999</v>
      </c>
    </row>
    <row r="377" spans="1:11" x14ac:dyDescent="0.15">
      <c r="A377" s="34" t="s">
        <v>1397</v>
      </c>
      <c r="B377" s="34" t="s">
        <v>959</v>
      </c>
      <c r="C377" s="34" t="s">
        <v>1976</v>
      </c>
      <c r="D377" s="34" t="s">
        <v>592</v>
      </c>
      <c r="E377" s="34" t="s">
        <v>595</v>
      </c>
      <c r="F377" s="73">
        <v>2.4722295600000002</v>
      </c>
      <c r="G377" s="55">
        <v>1.5239896799999999</v>
      </c>
      <c r="H377" s="78">
        <f t="shared" si="10"/>
        <v>0.62220885905211665</v>
      </c>
      <c r="I377" s="84">
        <f t="shared" si="11"/>
        <v>1.9931040960528067E-4</v>
      </c>
      <c r="J377" s="107">
        <v>14.41218608</v>
      </c>
      <c r="K377" s="107">
        <v>12.763350000000001</v>
      </c>
    </row>
    <row r="378" spans="1:11" x14ac:dyDescent="0.15">
      <c r="A378" s="34" t="s">
        <v>816</v>
      </c>
      <c r="B378" s="34" t="s">
        <v>817</v>
      </c>
      <c r="C378" s="34" t="s">
        <v>1974</v>
      </c>
      <c r="D378" s="34" t="s">
        <v>592</v>
      </c>
      <c r="E378" s="34" t="s">
        <v>595</v>
      </c>
      <c r="F378" s="73">
        <v>2.4654928900000002</v>
      </c>
      <c r="G378" s="55">
        <v>1.1762999999999999E-2</v>
      </c>
      <c r="H378" s="78">
        <f t="shared" si="10"/>
        <v>208.59728725665224</v>
      </c>
      <c r="I378" s="84">
        <f t="shared" si="11"/>
        <v>1.9876730127958147E-4</v>
      </c>
      <c r="J378" s="107">
        <v>12.022367082389998</v>
      </c>
      <c r="K378" s="107">
        <v>50.023049999999998</v>
      </c>
    </row>
    <row r="379" spans="1:11" x14ac:dyDescent="0.15">
      <c r="A379" s="34" t="s">
        <v>1192</v>
      </c>
      <c r="B379" s="34" t="s">
        <v>264</v>
      </c>
      <c r="C379" s="34" t="s">
        <v>1196</v>
      </c>
      <c r="D379" s="34" t="s">
        <v>592</v>
      </c>
      <c r="E379" s="34" t="s">
        <v>595</v>
      </c>
      <c r="F379" s="73">
        <v>2.4620288270000001</v>
      </c>
      <c r="G379" s="55">
        <v>2.8781460929999998</v>
      </c>
      <c r="H379" s="78">
        <f t="shared" si="10"/>
        <v>-0.14457822937204168</v>
      </c>
      <c r="I379" s="84">
        <f t="shared" si="11"/>
        <v>1.9848802955392973E-4</v>
      </c>
      <c r="J379" s="107">
        <v>84.608232459999996</v>
      </c>
      <c r="K379" s="107">
        <v>52.367849999999997</v>
      </c>
    </row>
    <row r="380" spans="1:11" x14ac:dyDescent="0.15">
      <c r="A380" s="34" t="s">
        <v>1571</v>
      </c>
      <c r="B380" s="34" t="s">
        <v>1572</v>
      </c>
      <c r="C380" s="34" t="s">
        <v>1976</v>
      </c>
      <c r="D380" s="34" t="s">
        <v>592</v>
      </c>
      <c r="E380" s="34" t="s">
        <v>595</v>
      </c>
      <c r="F380" s="73">
        <v>2.43473614</v>
      </c>
      <c r="G380" s="55">
        <v>3.2102074900000002</v>
      </c>
      <c r="H380" s="78">
        <f t="shared" si="10"/>
        <v>-0.24156424543137556</v>
      </c>
      <c r="I380" s="84">
        <f t="shared" si="11"/>
        <v>1.9628770127001473E-4</v>
      </c>
      <c r="J380" s="107">
        <v>36.943297340000001</v>
      </c>
      <c r="K380" s="107">
        <v>43.600050000000003</v>
      </c>
    </row>
    <row r="381" spans="1:11" x14ac:dyDescent="0.15">
      <c r="A381" s="34" t="s">
        <v>762</v>
      </c>
      <c r="B381" s="34" t="s">
        <v>763</v>
      </c>
      <c r="C381" s="34" t="s">
        <v>1981</v>
      </c>
      <c r="D381" s="34" t="s">
        <v>592</v>
      </c>
      <c r="E381" s="34" t="s">
        <v>595</v>
      </c>
      <c r="F381" s="73">
        <v>2.4177176400000002</v>
      </c>
      <c r="G381" s="55">
        <v>3.2978276800000002</v>
      </c>
      <c r="H381" s="78">
        <f t="shared" si="10"/>
        <v>-0.26687569072741846</v>
      </c>
      <c r="I381" s="84">
        <f t="shared" si="11"/>
        <v>1.949156748770177E-4</v>
      </c>
      <c r="J381" s="107">
        <v>17.87916002</v>
      </c>
      <c r="K381" s="107">
        <v>39.617750000000001</v>
      </c>
    </row>
    <row r="382" spans="1:11" x14ac:dyDescent="0.15">
      <c r="A382" s="34" t="s">
        <v>415</v>
      </c>
      <c r="B382" s="34" t="s">
        <v>159</v>
      </c>
      <c r="C382" s="34" t="s">
        <v>1995</v>
      </c>
      <c r="D382" s="34" t="s">
        <v>107</v>
      </c>
      <c r="E382" s="34" t="s">
        <v>595</v>
      </c>
      <c r="F382" s="73">
        <v>2.4118689799999999</v>
      </c>
      <c r="G382" s="55">
        <v>2.47610142</v>
      </c>
      <c r="H382" s="78">
        <f t="shared" si="10"/>
        <v>-2.5940956812665616E-2</v>
      </c>
      <c r="I382" s="84">
        <f t="shared" si="11"/>
        <v>1.9444415765260505E-4</v>
      </c>
      <c r="J382" s="107">
        <v>138.66531511456219</v>
      </c>
      <c r="K382" s="107">
        <v>43.781849999999999</v>
      </c>
    </row>
    <row r="383" spans="1:11" x14ac:dyDescent="0.15">
      <c r="A383" s="34" t="s">
        <v>531</v>
      </c>
      <c r="B383" s="34" t="s">
        <v>532</v>
      </c>
      <c r="C383" s="34" t="s">
        <v>1978</v>
      </c>
      <c r="D383" s="34" t="s">
        <v>593</v>
      </c>
      <c r="E383" s="34" t="s">
        <v>596</v>
      </c>
      <c r="F383" s="73">
        <v>2.3642128199999997</v>
      </c>
      <c r="G383" s="55">
        <v>4.9826945899999995</v>
      </c>
      <c r="H383" s="78">
        <f t="shared" si="10"/>
        <v>-0.52551520521750461</v>
      </c>
      <c r="I383" s="84">
        <f t="shared" si="11"/>
        <v>1.90602132250314E-4</v>
      </c>
      <c r="J383" s="107">
        <v>108.14460045999999</v>
      </c>
      <c r="K383" s="107">
        <v>15.06415</v>
      </c>
    </row>
    <row r="384" spans="1:11" x14ac:dyDescent="0.15">
      <c r="A384" s="34" t="s">
        <v>1285</v>
      </c>
      <c r="B384" s="34" t="s">
        <v>1443</v>
      </c>
      <c r="C384" s="34" t="s">
        <v>1981</v>
      </c>
      <c r="D384" s="34" t="s">
        <v>592</v>
      </c>
      <c r="E384" s="34" t="s">
        <v>596</v>
      </c>
      <c r="F384" s="73">
        <v>2.3370662100000001</v>
      </c>
      <c r="G384" s="55">
        <v>2.0947978000000003</v>
      </c>
      <c r="H384" s="78">
        <f t="shared" si="10"/>
        <v>0.11565240807489863</v>
      </c>
      <c r="I384" s="84">
        <f t="shared" si="11"/>
        <v>1.8841358065056096E-4</v>
      </c>
      <c r="J384" s="107">
        <v>75.165014760000005</v>
      </c>
      <c r="K384" s="107">
        <v>17.491700000000002</v>
      </c>
    </row>
    <row r="385" spans="1:11" x14ac:dyDescent="0.15">
      <c r="A385" s="34" t="s">
        <v>417</v>
      </c>
      <c r="B385" s="34" t="s">
        <v>550</v>
      </c>
      <c r="C385" s="34" t="s">
        <v>1995</v>
      </c>
      <c r="D385" s="34" t="s">
        <v>593</v>
      </c>
      <c r="E385" s="34" t="s">
        <v>595</v>
      </c>
      <c r="F385" s="73">
        <v>2.3161410600000001</v>
      </c>
      <c r="G385" s="55">
        <v>2.5136080199999999</v>
      </c>
      <c r="H385" s="78">
        <f t="shared" si="10"/>
        <v>-7.8559170096855424E-2</v>
      </c>
      <c r="I385" s="84">
        <f t="shared" si="11"/>
        <v>1.8672660130000587E-4</v>
      </c>
      <c r="J385" s="107">
        <v>68.052397409374592</v>
      </c>
      <c r="K385" s="107">
        <v>17.63945</v>
      </c>
    </row>
    <row r="386" spans="1:11" x14ac:dyDescent="0.15">
      <c r="A386" s="34" t="s">
        <v>661</v>
      </c>
      <c r="B386" s="34" t="s">
        <v>662</v>
      </c>
      <c r="C386" s="34" t="s">
        <v>1978</v>
      </c>
      <c r="D386" s="34" t="s">
        <v>593</v>
      </c>
      <c r="E386" s="34" t="s">
        <v>596</v>
      </c>
      <c r="F386" s="73">
        <v>2.3118284</v>
      </c>
      <c r="G386" s="55">
        <v>5.3396192100000004</v>
      </c>
      <c r="H386" s="78">
        <f t="shared" si="10"/>
        <v>-0.56704245956894739</v>
      </c>
      <c r="I386" s="84">
        <f t="shared" si="11"/>
        <v>1.8637891593736974E-4</v>
      </c>
      <c r="J386" s="107">
        <v>30.136750725908151</v>
      </c>
      <c r="K386" s="107">
        <v>130.70224999999999</v>
      </c>
    </row>
    <row r="387" spans="1:11" x14ac:dyDescent="0.15">
      <c r="A387" s="34" t="s">
        <v>1393</v>
      </c>
      <c r="B387" s="34" t="s">
        <v>1394</v>
      </c>
      <c r="C387" s="34" t="s">
        <v>1974</v>
      </c>
      <c r="D387" s="34" t="s">
        <v>592</v>
      </c>
      <c r="E387" s="34" t="s">
        <v>595</v>
      </c>
      <c r="F387" s="73">
        <v>2.3085889800000001</v>
      </c>
      <c r="G387" s="55">
        <v>0.24400057999999999</v>
      </c>
      <c r="H387" s="78">
        <f t="shared" si="10"/>
        <v>8.4614077556700895</v>
      </c>
      <c r="I387" s="84">
        <f t="shared" si="11"/>
        <v>1.8611775486336192E-4</v>
      </c>
      <c r="J387" s="107">
        <v>30.837000000000003</v>
      </c>
      <c r="K387" s="107">
        <v>39.964700000000001</v>
      </c>
    </row>
    <row r="388" spans="1:11" x14ac:dyDescent="0.15">
      <c r="A388" s="34" t="s">
        <v>22</v>
      </c>
      <c r="B388" s="34" t="s">
        <v>802</v>
      </c>
      <c r="C388" s="34" t="s">
        <v>1976</v>
      </c>
      <c r="D388" s="34" t="s">
        <v>592</v>
      </c>
      <c r="E388" s="34" t="s">
        <v>595</v>
      </c>
      <c r="F388" s="73">
        <v>2.2632196099999997</v>
      </c>
      <c r="G388" s="55">
        <v>0.74086306000000002</v>
      </c>
      <c r="H388" s="78">
        <f t="shared" si="10"/>
        <v>2.0548420243816712</v>
      </c>
      <c r="I388" s="84">
        <f t="shared" si="11"/>
        <v>1.8246008978866973E-4</v>
      </c>
      <c r="J388" s="107">
        <v>23.915583248726342</v>
      </c>
      <c r="K388" s="107">
        <v>53.439349999999997</v>
      </c>
    </row>
    <row r="389" spans="1:11" x14ac:dyDescent="0.15">
      <c r="A389" s="34" t="s">
        <v>58</v>
      </c>
      <c r="B389" s="34" t="s">
        <v>61</v>
      </c>
      <c r="C389" s="34" t="s">
        <v>1980</v>
      </c>
      <c r="D389" s="34" t="s">
        <v>593</v>
      </c>
      <c r="E389" s="34" t="s">
        <v>596</v>
      </c>
      <c r="F389" s="73">
        <v>2.2458324419999998</v>
      </c>
      <c r="G389" s="55">
        <v>0.88709636600000008</v>
      </c>
      <c r="H389" s="78">
        <f t="shared" si="10"/>
        <v>1.5316668268258913</v>
      </c>
      <c r="I389" s="84">
        <f t="shared" si="11"/>
        <v>1.8105834149149467E-4</v>
      </c>
      <c r="J389" s="107">
        <v>253.53038437999999</v>
      </c>
      <c r="K389" s="107">
        <v>25.276499999999999</v>
      </c>
    </row>
    <row r="390" spans="1:11" x14ac:dyDescent="0.15">
      <c r="A390" s="34" t="s">
        <v>2113</v>
      </c>
      <c r="B390" s="34" t="s">
        <v>1520</v>
      </c>
      <c r="C390" s="34" t="s">
        <v>1980</v>
      </c>
      <c r="D390" s="34" t="s">
        <v>592</v>
      </c>
      <c r="E390" s="34" t="s">
        <v>595</v>
      </c>
      <c r="F390" s="73">
        <v>2.2389385010000002</v>
      </c>
      <c r="G390" s="55">
        <v>2.4696516600000002</v>
      </c>
      <c r="H390" s="78">
        <f t="shared" si="10"/>
        <v>-9.3419312017468892E-2</v>
      </c>
      <c r="I390" s="84">
        <f t="shared" si="11"/>
        <v>1.8050255402469304E-4</v>
      </c>
      <c r="J390" s="107">
        <v>5.2708062800000004</v>
      </c>
      <c r="K390" s="107">
        <v>31.719049999999999</v>
      </c>
    </row>
    <row r="391" spans="1:11" x14ac:dyDescent="0.15">
      <c r="A391" s="34" t="s">
        <v>1993</v>
      </c>
      <c r="B391" s="34" t="s">
        <v>1994</v>
      </c>
      <c r="C391" s="34" t="s">
        <v>1995</v>
      </c>
      <c r="D391" s="34" t="s">
        <v>593</v>
      </c>
      <c r="E391" s="34" t="s">
        <v>595</v>
      </c>
      <c r="F391" s="73">
        <v>2.2205896000000003</v>
      </c>
      <c r="G391" s="55">
        <v>1.25202134</v>
      </c>
      <c r="H391" s="78">
        <f t="shared" ref="H391:H454" si="12">IF(ISERROR(F391/G391-1),"",((F391/G391-1)))</f>
        <v>0.77360363522238385</v>
      </c>
      <c r="I391" s="84">
        <f t="shared" ref="I391:I454" si="13">F391/$F$804</f>
        <v>1.7902327109996466E-4</v>
      </c>
      <c r="J391" s="107">
        <v>247.64228234848139</v>
      </c>
      <c r="K391" s="107">
        <v>10.888249999999999</v>
      </c>
    </row>
    <row r="392" spans="1:11" x14ac:dyDescent="0.15">
      <c r="A392" s="34" t="s">
        <v>1211</v>
      </c>
      <c r="B392" s="34" t="s">
        <v>1472</v>
      </c>
      <c r="C392" s="34" t="s">
        <v>1976</v>
      </c>
      <c r="D392" s="34" t="s">
        <v>592</v>
      </c>
      <c r="E392" s="34" t="s">
        <v>595</v>
      </c>
      <c r="F392" s="73">
        <v>2.19942349</v>
      </c>
      <c r="G392" s="55">
        <v>0.13256165</v>
      </c>
      <c r="H392" s="78">
        <f t="shared" si="12"/>
        <v>15.591702728504057</v>
      </c>
      <c r="I392" s="84">
        <f t="shared" si="13"/>
        <v>1.7731686562609336E-4</v>
      </c>
      <c r="J392" s="107">
        <v>6.0355513299999997</v>
      </c>
      <c r="K392" s="107">
        <v>33.6173</v>
      </c>
    </row>
    <row r="393" spans="1:11" x14ac:dyDescent="0.15">
      <c r="A393" s="34" t="s">
        <v>1481</v>
      </c>
      <c r="B393" s="34" t="s">
        <v>1482</v>
      </c>
      <c r="C393" s="34" t="s">
        <v>1981</v>
      </c>
      <c r="D393" s="34" t="s">
        <v>592</v>
      </c>
      <c r="E393" s="34" t="s">
        <v>595</v>
      </c>
      <c r="F393" s="73">
        <v>2.140904108</v>
      </c>
      <c r="G393" s="55">
        <v>4.1618550079999999</v>
      </c>
      <c r="H393" s="78">
        <f t="shared" si="12"/>
        <v>-0.48558897321393657</v>
      </c>
      <c r="I393" s="84">
        <f t="shared" si="13"/>
        <v>1.7259905050690679E-4</v>
      </c>
      <c r="J393" s="107">
        <v>625.78110857000001</v>
      </c>
      <c r="K393" s="107">
        <v>16.939550000000001</v>
      </c>
    </row>
    <row r="394" spans="1:11" x14ac:dyDescent="0.15">
      <c r="A394" s="34" t="s">
        <v>179</v>
      </c>
      <c r="B394" s="34" t="s">
        <v>1495</v>
      </c>
      <c r="C394" s="34" t="s">
        <v>1980</v>
      </c>
      <c r="D394" s="34" t="s">
        <v>593</v>
      </c>
      <c r="E394" s="34" t="s">
        <v>596</v>
      </c>
      <c r="F394" s="73">
        <v>2.1099869920000001</v>
      </c>
      <c r="G394" s="55">
        <v>2.8990231009999996</v>
      </c>
      <c r="H394" s="78">
        <f t="shared" si="12"/>
        <v>-0.27217310159681951</v>
      </c>
      <c r="I394" s="84">
        <f t="shared" si="13"/>
        <v>1.7010652183826086E-4</v>
      </c>
      <c r="J394" s="107">
        <v>73.658826990000009</v>
      </c>
      <c r="K394" s="107">
        <v>91.822800000000001</v>
      </c>
    </row>
    <row r="395" spans="1:11" x14ac:dyDescent="0.15">
      <c r="A395" s="34" t="s">
        <v>687</v>
      </c>
      <c r="B395" s="34" t="s">
        <v>1064</v>
      </c>
      <c r="C395" s="34" t="s">
        <v>1974</v>
      </c>
      <c r="D395" s="34" t="s">
        <v>592</v>
      </c>
      <c r="E395" s="34" t="s">
        <v>595</v>
      </c>
      <c r="F395" s="73">
        <v>2.1068354709999997</v>
      </c>
      <c r="G395" s="55">
        <v>16.32768463</v>
      </c>
      <c r="H395" s="78">
        <f t="shared" si="12"/>
        <v>-0.87096544802629494</v>
      </c>
      <c r="I395" s="84">
        <f t="shared" si="13"/>
        <v>1.6985244715541072E-4</v>
      </c>
      <c r="J395" s="107">
        <v>39.768737680000001</v>
      </c>
      <c r="K395" s="107">
        <v>89.060050000000004</v>
      </c>
    </row>
    <row r="396" spans="1:11" x14ac:dyDescent="0.15">
      <c r="A396" s="34" t="s">
        <v>832</v>
      </c>
      <c r="B396" s="34" t="s">
        <v>833</v>
      </c>
      <c r="C396" s="34" t="s">
        <v>1995</v>
      </c>
      <c r="D396" s="34" t="s">
        <v>106</v>
      </c>
      <c r="E396" s="34" t="s">
        <v>595</v>
      </c>
      <c r="F396" s="73">
        <v>2.1038917799999997</v>
      </c>
      <c r="G396" s="55">
        <v>2.0818678200000003</v>
      </c>
      <c r="H396" s="78">
        <f t="shared" si="12"/>
        <v>1.0578942519030576E-2</v>
      </c>
      <c r="I396" s="84">
        <f t="shared" si="13"/>
        <v>1.6961512766516023E-4</v>
      </c>
      <c r="J396" s="107">
        <v>50.891415664012193</v>
      </c>
      <c r="K396" s="107">
        <v>22.871300000000002</v>
      </c>
    </row>
    <row r="397" spans="1:11" x14ac:dyDescent="0.15">
      <c r="A397" s="34" t="s">
        <v>1570</v>
      </c>
      <c r="B397" s="34" t="s">
        <v>1578</v>
      </c>
      <c r="C397" s="34" t="s">
        <v>1981</v>
      </c>
      <c r="D397" s="34" t="s">
        <v>592</v>
      </c>
      <c r="E397" s="34" t="s">
        <v>596</v>
      </c>
      <c r="F397" s="73">
        <v>2.081301125</v>
      </c>
      <c r="G397" s="55">
        <v>3.138956265</v>
      </c>
      <c r="H397" s="78">
        <f t="shared" si="12"/>
        <v>-0.33694484749375764</v>
      </c>
      <c r="I397" s="84">
        <f t="shared" si="13"/>
        <v>1.6779387579836291E-4</v>
      </c>
      <c r="J397" s="107">
        <v>41.974012009999996</v>
      </c>
      <c r="K397" s="107">
        <v>40.126399999999997</v>
      </c>
    </row>
    <row r="398" spans="1:11" x14ac:dyDescent="0.15">
      <c r="A398" s="34" t="s">
        <v>1464</v>
      </c>
      <c r="B398" s="34" t="s">
        <v>1465</v>
      </c>
      <c r="C398" s="34" t="s">
        <v>1981</v>
      </c>
      <c r="D398" s="34" t="s">
        <v>592</v>
      </c>
      <c r="E398" s="34" t="s">
        <v>595</v>
      </c>
      <c r="F398" s="73">
        <v>2.0728113619999999</v>
      </c>
      <c r="G398" s="55">
        <v>21.158596963000001</v>
      </c>
      <c r="H398" s="78">
        <f t="shared" si="12"/>
        <v>-0.90203455523895459</v>
      </c>
      <c r="I398" s="84">
        <f t="shared" si="13"/>
        <v>1.6710943363799097E-4</v>
      </c>
      <c r="J398" s="107">
        <v>909.50705447000007</v>
      </c>
      <c r="K398" s="107">
        <v>10.902049999999999</v>
      </c>
    </row>
    <row r="399" spans="1:11" x14ac:dyDescent="0.15">
      <c r="A399" s="34" t="s">
        <v>1276</v>
      </c>
      <c r="B399" s="34" t="s">
        <v>1434</v>
      </c>
      <c r="C399" s="34" t="s">
        <v>1981</v>
      </c>
      <c r="D399" s="34" t="s">
        <v>592</v>
      </c>
      <c r="E399" s="34" t="s">
        <v>595</v>
      </c>
      <c r="F399" s="73">
        <v>2.033747</v>
      </c>
      <c r="G399" s="55">
        <v>1.4352503700000001</v>
      </c>
      <c r="H399" s="78">
        <f t="shared" si="12"/>
        <v>0.41699806703411602</v>
      </c>
      <c r="I399" s="84">
        <f t="shared" si="13"/>
        <v>1.6396007642733253E-4</v>
      </c>
      <c r="J399" s="107">
        <v>31.909871460000002</v>
      </c>
      <c r="K399" s="107">
        <v>102.027</v>
      </c>
    </row>
    <row r="400" spans="1:11" x14ac:dyDescent="0.15">
      <c r="A400" s="34" t="s">
        <v>1423</v>
      </c>
      <c r="B400" s="34" t="s">
        <v>788</v>
      </c>
      <c r="C400" s="34" t="s">
        <v>1975</v>
      </c>
      <c r="D400" s="34" t="s">
        <v>592</v>
      </c>
      <c r="E400" s="34" t="s">
        <v>595</v>
      </c>
      <c r="F400" s="73">
        <v>2.0016288799999997</v>
      </c>
      <c r="G400" s="55">
        <v>3.8126392999999998</v>
      </c>
      <c r="H400" s="78">
        <f t="shared" si="12"/>
        <v>-0.4750017710828297</v>
      </c>
      <c r="I400" s="84">
        <f t="shared" si="13"/>
        <v>1.6137072317449317E-4</v>
      </c>
      <c r="J400" s="107">
        <v>156.44282841999998</v>
      </c>
      <c r="K400" s="107">
        <v>35.584650000000003</v>
      </c>
    </row>
    <row r="401" spans="1:11" x14ac:dyDescent="0.15">
      <c r="A401" s="34" t="s">
        <v>1349</v>
      </c>
      <c r="B401" s="34" t="s">
        <v>1350</v>
      </c>
      <c r="C401" s="34" t="s">
        <v>1980</v>
      </c>
      <c r="D401" s="34" t="s">
        <v>593</v>
      </c>
      <c r="E401" s="34" t="s">
        <v>596</v>
      </c>
      <c r="F401" s="73">
        <v>1.995068184</v>
      </c>
      <c r="G401" s="55">
        <v>1.4669052900000001</v>
      </c>
      <c r="H401" s="78">
        <f t="shared" si="12"/>
        <v>0.36005248437000303</v>
      </c>
      <c r="I401" s="84">
        <f t="shared" si="13"/>
        <v>1.6084180182017701E-4</v>
      </c>
      <c r="J401" s="107">
        <v>143.40238366</v>
      </c>
      <c r="K401" s="107">
        <v>62.608499999999999</v>
      </c>
    </row>
    <row r="402" spans="1:11" x14ac:dyDescent="0.15">
      <c r="A402" s="34" t="s">
        <v>54</v>
      </c>
      <c r="B402" s="34" t="s">
        <v>55</v>
      </c>
      <c r="C402" s="34" t="s">
        <v>1980</v>
      </c>
      <c r="D402" s="34" t="s">
        <v>593</v>
      </c>
      <c r="E402" s="34" t="s">
        <v>596</v>
      </c>
      <c r="F402" s="73">
        <v>1.9945683249999999</v>
      </c>
      <c r="G402" s="55">
        <v>2.5038738650000001</v>
      </c>
      <c r="H402" s="78">
        <f t="shared" si="12"/>
        <v>-0.20340702745423644</v>
      </c>
      <c r="I402" s="84">
        <f t="shared" si="13"/>
        <v>1.6080150333671624E-4</v>
      </c>
      <c r="J402" s="107">
        <v>653.2118215700001</v>
      </c>
      <c r="K402" s="107">
        <v>52.173499999999997</v>
      </c>
    </row>
    <row r="403" spans="1:11" x14ac:dyDescent="0.15">
      <c r="A403" s="34" t="s">
        <v>619</v>
      </c>
      <c r="B403" s="34" t="s">
        <v>622</v>
      </c>
      <c r="C403" s="34" t="s">
        <v>1976</v>
      </c>
      <c r="D403" s="34" t="s">
        <v>592</v>
      </c>
      <c r="E403" s="34" t="s">
        <v>595</v>
      </c>
      <c r="F403" s="73">
        <v>1.9597199999999999</v>
      </c>
      <c r="G403" s="55">
        <v>4.5982197000000005</v>
      </c>
      <c r="H403" s="78">
        <f t="shared" si="12"/>
        <v>-0.57380896784901347</v>
      </c>
      <c r="I403" s="84">
        <f t="shared" si="13"/>
        <v>1.5799204177125871E-4</v>
      </c>
      <c r="J403" s="107">
        <v>5.1568564138091997</v>
      </c>
      <c r="K403" s="107">
        <v>26.420999999999999</v>
      </c>
    </row>
    <row r="404" spans="1:11" x14ac:dyDescent="0.15">
      <c r="A404" s="34" t="s">
        <v>822</v>
      </c>
      <c r="B404" s="34" t="s">
        <v>823</v>
      </c>
      <c r="C404" s="34" t="s">
        <v>1995</v>
      </c>
      <c r="D404" s="34" t="s">
        <v>106</v>
      </c>
      <c r="E404" s="34" t="s">
        <v>595</v>
      </c>
      <c r="F404" s="73">
        <v>1.9541178000000001</v>
      </c>
      <c r="G404" s="55">
        <v>2.9672552699999999</v>
      </c>
      <c r="H404" s="78">
        <f t="shared" si="12"/>
        <v>-0.34143926889040455</v>
      </c>
      <c r="I404" s="84">
        <f t="shared" si="13"/>
        <v>1.5754039407852154E-4</v>
      </c>
      <c r="J404" s="107">
        <v>28.901691282937598</v>
      </c>
      <c r="K404" s="107">
        <v>68.563299999999998</v>
      </c>
    </row>
    <row r="405" spans="1:11" x14ac:dyDescent="0.15">
      <c r="A405" s="34" t="s">
        <v>92</v>
      </c>
      <c r="B405" s="34" t="s">
        <v>93</v>
      </c>
      <c r="C405" s="34" t="s">
        <v>1976</v>
      </c>
      <c r="D405" s="34" t="s">
        <v>592</v>
      </c>
      <c r="E405" s="34" t="s">
        <v>595</v>
      </c>
      <c r="F405" s="73">
        <v>1.9409353</v>
      </c>
      <c r="G405" s="55">
        <v>0.60592234</v>
      </c>
      <c r="H405" s="78">
        <f t="shared" si="12"/>
        <v>2.2032740367354666</v>
      </c>
      <c r="I405" s="84">
        <f t="shared" si="13"/>
        <v>1.5647762486115904E-4</v>
      </c>
      <c r="J405" s="107">
        <v>7.26548179895976</v>
      </c>
      <c r="K405" s="107">
        <v>56.287050000000001</v>
      </c>
    </row>
    <row r="406" spans="1:11" x14ac:dyDescent="0.15">
      <c r="A406" s="34" t="s">
        <v>26</v>
      </c>
      <c r="B406" s="34" t="s">
        <v>803</v>
      </c>
      <c r="C406" s="34" t="s">
        <v>1981</v>
      </c>
      <c r="D406" s="34" t="s">
        <v>592</v>
      </c>
      <c r="E406" s="34" t="s">
        <v>595</v>
      </c>
      <c r="F406" s="73">
        <v>1.93445417</v>
      </c>
      <c r="G406" s="55">
        <v>4.0705666100000002</v>
      </c>
      <c r="H406" s="78">
        <f t="shared" si="12"/>
        <v>-0.52477029481652437</v>
      </c>
      <c r="I406" s="84">
        <f t="shared" si="13"/>
        <v>1.5595511809402652E-4</v>
      </c>
      <c r="J406" s="107">
        <v>549.54456004999997</v>
      </c>
      <c r="K406" s="107">
        <v>18.405049999999999</v>
      </c>
    </row>
    <row r="407" spans="1:11" x14ac:dyDescent="0.15">
      <c r="A407" s="34" t="s">
        <v>611</v>
      </c>
      <c r="B407" s="34" t="s">
        <v>612</v>
      </c>
      <c r="C407" s="34" t="s">
        <v>1981</v>
      </c>
      <c r="D407" s="34" t="s">
        <v>592</v>
      </c>
      <c r="E407" s="34" t="s">
        <v>596</v>
      </c>
      <c r="F407" s="73">
        <v>1.870618933</v>
      </c>
      <c r="G407" s="55">
        <v>0.24356312499999999</v>
      </c>
      <c r="H407" s="78">
        <f t="shared" si="12"/>
        <v>6.6802222544976795</v>
      </c>
      <c r="I407" s="84">
        <f t="shared" si="13"/>
        <v>1.5080874033057958E-4</v>
      </c>
      <c r="J407" s="107">
        <v>133.40948473</v>
      </c>
      <c r="K407" s="107">
        <v>24.45</v>
      </c>
    </row>
    <row r="408" spans="1:11" x14ac:dyDescent="0.15">
      <c r="A408" s="34" t="s">
        <v>1184</v>
      </c>
      <c r="B408" s="34" t="s">
        <v>99</v>
      </c>
      <c r="C408" s="34" t="s">
        <v>1973</v>
      </c>
      <c r="D408" s="34" t="s">
        <v>592</v>
      </c>
      <c r="E408" s="34" t="s">
        <v>595</v>
      </c>
      <c r="F408" s="73">
        <v>1.8671568700000001</v>
      </c>
      <c r="G408" s="55">
        <v>3.11590802</v>
      </c>
      <c r="H408" s="78">
        <f t="shared" si="12"/>
        <v>-0.40076637114596214</v>
      </c>
      <c r="I408" s="84">
        <f t="shared" si="13"/>
        <v>1.505296298443312E-4</v>
      </c>
      <c r="J408" s="107">
        <v>134.2563294</v>
      </c>
      <c r="K408" s="107">
        <v>18.61195</v>
      </c>
    </row>
    <row r="409" spans="1:11" x14ac:dyDescent="0.15">
      <c r="A409" s="34" t="s">
        <v>2126</v>
      </c>
      <c r="B409" s="34" t="s">
        <v>2046</v>
      </c>
      <c r="C409" s="34" t="s">
        <v>1980</v>
      </c>
      <c r="D409" s="34" t="s">
        <v>592</v>
      </c>
      <c r="E409" s="34" t="s">
        <v>595</v>
      </c>
      <c r="F409" s="73">
        <v>1.8519800009999998</v>
      </c>
      <c r="G409" s="55">
        <v>0.939374657</v>
      </c>
      <c r="H409" s="78">
        <f t="shared" si="12"/>
        <v>0.9715030496080328</v>
      </c>
      <c r="I409" s="84">
        <f t="shared" si="13"/>
        <v>1.4930607519315399E-4</v>
      </c>
      <c r="J409" s="107">
        <v>6.90933303</v>
      </c>
      <c r="K409" s="107">
        <v>24.266850000000002</v>
      </c>
    </row>
    <row r="410" spans="1:11" x14ac:dyDescent="0.15">
      <c r="A410" s="34" t="s">
        <v>1036</v>
      </c>
      <c r="B410" s="34" t="s">
        <v>1576</v>
      </c>
      <c r="C410" s="34" t="s">
        <v>1981</v>
      </c>
      <c r="D410" s="34" t="s">
        <v>592</v>
      </c>
      <c r="E410" s="34" t="s">
        <v>596</v>
      </c>
      <c r="F410" s="73">
        <v>1.8467023600000001</v>
      </c>
      <c r="G410" s="55">
        <v>6.3455853800000002</v>
      </c>
      <c r="H410" s="78">
        <f t="shared" si="12"/>
        <v>-0.70897840791482658</v>
      </c>
      <c r="I410" s="84">
        <f t="shared" si="13"/>
        <v>1.4888059335017354E-4</v>
      </c>
      <c r="J410" s="107">
        <v>480.92488320000001</v>
      </c>
      <c r="K410" s="107">
        <v>13.86505</v>
      </c>
    </row>
    <row r="411" spans="1:11" x14ac:dyDescent="0.15">
      <c r="A411" s="34" t="s">
        <v>214</v>
      </c>
      <c r="B411" s="34" t="s">
        <v>226</v>
      </c>
      <c r="C411" s="34" t="s">
        <v>1978</v>
      </c>
      <c r="D411" s="34" t="s">
        <v>593</v>
      </c>
      <c r="E411" s="34" t="s">
        <v>596</v>
      </c>
      <c r="F411" s="73">
        <v>1.8361339999999999</v>
      </c>
      <c r="G411" s="55">
        <v>3.3470184300000003</v>
      </c>
      <c r="H411" s="78">
        <f t="shared" si="12"/>
        <v>-0.45141204376338029</v>
      </c>
      <c r="I411" s="84">
        <f t="shared" si="13"/>
        <v>1.4802857531975402E-4</v>
      </c>
      <c r="J411" s="107">
        <v>151.12189516000001</v>
      </c>
      <c r="K411" s="107">
        <v>15.92465</v>
      </c>
    </row>
    <row r="412" spans="1:11" x14ac:dyDescent="0.15">
      <c r="A412" s="34" t="s">
        <v>40</v>
      </c>
      <c r="B412" s="34" t="s">
        <v>540</v>
      </c>
      <c r="C412" s="34" t="s">
        <v>1976</v>
      </c>
      <c r="D412" s="34" t="s">
        <v>592</v>
      </c>
      <c r="E412" s="34" t="s">
        <v>595</v>
      </c>
      <c r="F412" s="73">
        <v>1.8238918100000001</v>
      </c>
      <c r="G412" s="55">
        <v>2.1666787000000003</v>
      </c>
      <c r="H412" s="78">
        <f t="shared" si="12"/>
        <v>-0.15820845518073356</v>
      </c>
      <c r="I412" s="84">
        <f t="shared" si="13"/>
        <v>1.4704161361407583E-4</v>
      </c>
      <c r="J412" s="107">
        <v>71.830415060000007</v>
      </c>
      <c r="K412" s="107">
        <v>50.075299999999999</v>
      </c>
    </row>
    <row r="413" spans="1:11" x14ac:dyDescent="0.15">
      <c r="A413" s="34" t="s">
        <v>461</v>
      </c>
      <c r="B413" s="34" t="s">
        <v>462</v>
      </c>
      <c r="C413" s="34" t="s">
        <v>484</v>
      </c>
      <c r="D413" s="34" t="s">
        <v>593</v>
      </c>
      <c r="E413" s="34" t="s">
        <v>595</v>
      </c>
      <c r="F413" s="73">
        <v>1.77899585</v>
      </c>
      <c r="G413" s="55">
        <v>1.205789E-2</v>
      </c>
      <c r="H413" s="78">
        <f t="shared" si="12"/>
        <v>146.53790671502227</v>
      </c>
      <c r="I413" s="84">
        <f t="shared" si="13"/>
        <v>1.4342211471235481E-4</v>
      </c>
      <c r="J413" s="107">
        <v>17.138999999999999</v>
      </c>
      <c r="K413" s="107">
        <v>70.790149999999997</v>
      </c>
    </row>
    <row r="414" spans="1:11" x14ac:dyDescent="0.15">
      <c r="A414" s="34" t="s">
        <v>838</v>
      </c>
      <c r="B414" s="34" t="s">
        <v>840</v>
      </c>
      <c r="C414" s="34" t="s">
        <v>1995</v>
      </c>
      <c r="D414" s="34" t="s">
        <v>106</v>
      </c>
      <c r="E414" s="34" t="s">
        <v>595</v>
      </c>
      <c r="F414" s="73">
        <v>1.7332686899999998</v>
      </c>
      <c r="G414" s="55">
        <v>2.1057287599999999</v>
      </c>
      <c r="H414" s="78">
        <f t="shared" si="12"/>
        <v>-0.17687941442182709</v>
      </c>
      <c r="I414" s="84">
        <f t="shared" si="13"/>
        <v>1.3973560471459946E-4</v>
      </c>
      <c r="J414" s="107">
        <v>23.610643974897002</v>
      </c>
      <c r="K414" s="107">
        <v>70.631699999999995</v>
      </c>
    </row>
    <row r="415" spans="1:11" x14ac:dyDescent="0.15">
      <c r="A415" s="34" t="s">
        <v>1591</v>
      </c>
      <c r="B415" s="34" t="s">
        <v>1587</v>
      </c>
      <c r="C415" s="34" t="s">
        <v>1981</v>
      </c>
      <c r="D415" s="34" t="s">
        <v>592</v>
      </c>
      <c r="E415" s="34" t="s">
        <v>596</v>
      </c>
      <c r="F415" s="73">
        <v>1.7233636399999999</v>
      </c>
      <c r="G415" s="55">
        <v>0</v>
      </c>
      <c r="H415" s="78" t="str">
        <f t="shared" si="12"/>
        <v/>
      </c>
      <c r="I415" s="84">
        <f t="shared" si="13"/>
        <v>1.3893706253849961E-4</v>
      </c>
      <c r="J415" s="107">
        <v>70.329200730000011</v>
      </c>
      <c r="K415" s="107">
        <v>19.205400000000001</v>
      </c>
    </row>
    <row r="416" spans="1:11" x14ac:dyDescent="0.15">
      <c r="A416" s="34" t="s">
        <v>188</v>
      </c>
      <c r="B416" s="34" t="s">
        <v>1370</v>
      </c>
      <c r="C416" s="34" t="s">
        <v>1979</v>
      </c>
      <c r="D416" s="34" t="s">
        <v>592</v>
      </c>
      <c r="E416" s="34" t="s">
        <v>595</v>
      </c>
      <c r="F416" s="73">
        <v>1.71570673</v>
      </c>
      <c r="G416" s="55">
        <v>4.55402621</v>
      </c>
      <c r="H416" s="78">
        <f t="shared" si="12"/>
        <v>-0.62325497243899264</v>
      </c>
      <c r="I416" s="84">
        <f t="shared" si="13"/>
        <v>1.3831976473852882E-4</v>
      </c>
      <c r="J416" s="107">
        <v>60.854203621409098</v>
      </c>
      <c r="K416" s="107">
        <v>183.8502</v>
      </c>
    </row>
    <row r="417" spans="1:11" x14ac:dyDescent="0.15">
      <c r="A417" s="34" t="s">
        <v>97</v>
      </c>
      <c r="B417" s="34" t="s">
        <v>98</v>
      </c>
      <c r="C417" s="34" t="s">
        <v>1975</v>
      </c>
      <c r="D417" s="34" t="s">
        <v>592</v>
      </c>
      <c r="E417" s="34" t="s">
        <v>595</v>
      </c>
      <c r="F417" s="73">
        <v>1.7060456899999998</v>
      </c>
      <c r="G417" s="55">
        <v>6.8064799999999993E-3</v>
      </c>
      <c r="H417" s="78">
        <f t="shared" si="12"/>
        <v>249.6502171460138</v>
      </c>
      <c r="I417" s="84">
        <f t="shared" si="13"/>
        <v>1.3754089457583527E-4</v>
      </c>
      <c r="J417" s="107">
        <v>11.60525264</v>
      </c>
      <c r="K417" s="107">
        <v>30.448399999999999</v>
      </c>
    </row>
    <row r="418" spans="1:11" x14ac:dyDescent="0.15">
      <c r="A418" s="34" t="s">
        <v>748</v>
      </c>
      <c r="B418" s="34" t="s">
        <v>749</v>
      </c>
      <c r="C418" s="34" t="s">
        <v>772</v>
      </c>
      <c r="D418" s="34" t="s">
        <v>593</v>
      </c>
      <c r="E418" s="34" t="s">
        <v>596</v>
      </c>
      <c r="F418" s="73">
        <v>1.7057736100000001</v>
      </c>
      <c r="G418" s="55">
        <v>1.39648869</v>
      </c>
      <c r="H418" s="78">
        <f t="shared" si="12"/>
        <v>0.22147327236857173</v>
      </c>
      <c r="I418" s="84">
        <f t="shared" si="13"/>
        <v>1.3751895956740291E-4</v>
      </c>
      <c r="J418" s="107">
        <v>52.38</v>
      </c>
      <c r="K418" s="107">
        <v>35.351199999999999</v>
      </c>
    </row>
    <row r="419" spans="1:11" x14ac:dyDescent="0.15">
      <c r="A419" s="34" t="s">
        <v>699</v>
      </c>
      <c r="B419" s="34" t="s">
        <v>1112</v>
      </c>
      <c r="C419" s="34" t="s">
        <v>1974</v>
      </c>
      <c r="D419" s="34" t="s">
        <v>592</v>
      </c>
      <c r="E419" s="34" t="s">
        <v>595</v>
      </c>
      <c r="F419" s="73">
        <v>1.7047318119999999</v>
      </c>
      <c r="G419" s="55">
        <v>3.2613005909999999</v>
      </c>
      <c r="H419" s="78">
        <f t="shared" si="12"/>
        <v>-0.47728467081371218</v>
      </c>
      <c r="I419" s="84">
        <f t="shared" si="13"/>
        <v>1.3743497012343476E-4</v>
      </c>
      <c r="J419" s="107">
        <v>35.173854920000004</v>
      </c>
      <c r="K419" s="107">
        <v>29.8231</v>
      </c>
    </row>
    <row r="420" spans="1:11" x14ac:dyDescent="0.15">
      <c r="A420" s="34" t="s">
        <v>1193</v>
      </c>
      <c r="B420" s="34" t="s">
        <v>883</v>
      </c>
      <c r="C420" s="34" t="s">
        <v>1980</v>
      </c>
      <c r="D420" s="34" t="s">
        <v>593</v>
      </c>
      <c r="E420" s="34" t="s">
        <v>595</v>
      </c>
      <c r="F420" s="73">
        <v>1.7020127300000001</v>
      </c>
      <c r="G420" s="55">
        <v>1.1869356100000001</v>
      </c>
      <c r="H420" s="78">
        <f t="shared" si="12"/>
        <v>0.43395540218057826</v>
      </c>
      <c r="I420" s="84">
        <f t="shared" si="13"/>
        <v>1.3721575854375834E-4</v>
      </c>
      <c r="J420" s="107">
        <v>55.288958921599992</v>
      </c>
      <c r="K420" s="107">
        <v>52.462499999999999</v>
      </c>
    </row>
    <row r="421" spans="1:11" x14ac:dyDescent="0.15">
      <c r="A421" s="34" t="s">
        <v>346</v>
      </c>
      <c r="B421" s="34" t="s">
        <v>347</v>
      </c>
      <c r="C421" s="34" t="s">
        <v>1976</v>
      </c>
      <c r="D421" s="34" t="s">
        <v>592</v>
      </c>
      <c r="E421" s="34" t="s">
        <v>595</v>
      </c>
      <c r="F421" s="73">
        <v>1.69272128</v>
      </c>
      <c r="G421" s="55">
        <v>0.88573786499999996</v>
      </c>
      <c r="H421" s="78">
        <f t="shared" si="12"/>
        <v>0.91108605253090325</v>
      </c>
      <c r="I421" s="84">
        <f t="shared" si="13"/>
        <v>1.3646668461660775E-4</v>
      </c>
      <c r="J421" s="107">
        <v>11.758100449999999</v>
      </c>
      <c r="K421" s="107">
        <v>22.976700000000001</v>
      </c>
    </row>
    <row r="422" spans="1:11" x14ac:dyDescent="0.15">
      <c r="A422" s="34" t="s">
        <v>4</v>
      </c>
      <c r="B422" s="34" t="s">
        <v>947</v>
      </c>
      <c r="C422" s="34" t="s">
        <v>1980</v>
      </c>
      <c r="D422" s="34" t="s">
        <v>593</v>
      </c>
      <c r="E422" s="34" t="s">
        <v>596</v>
      </c>
      <c r="F422" s="73">
        <v>1.687745566</v>
      </c>
      <c r="G422" s="55">
        <v>10.503540696</v>
      </c>
      <c r="H422" s="78">
        <f t="shared" si="12"/>
        <v>-0.83931651098921967</v>
      </c>
      <c r="I422" s="84">
        <f t="shared" si="13"/>
        <v>1.3606554403829563E-4</v>
      </c>
      <c r="J422" s="107">
        <v>743.90840362999995</v>
      </c>
      <c r="K422" s="107">
        <v>6.5269000000000004</v>
      </c>
    </row>
    <row r="423" spans="1:11" x14ac:dyDescent="0.15">
      <c r="A423" s="34" t="s">
        <v>698</v>
      </c>
      <c r="B423" s="34" t="s">
        <v>1111</v>
      </c>
      <c r="C423" s="34" t="s">
        <v>1974</v>
      </c>
      <c r="D423" s="34" t="s">
        <v>592</v>
      </c>
      <c r="E423" s="34" t="s">
        <v>595</v>
      </c>
      <c r="F423" s="73">
        <v>1.687734152</v>
      </c>
      <c r="G423" s="55">
        <v>6.0759971440000005</v>
      </c>
      <c r="H423" s="78">
        <f t="shared" si="12"/>
        <v>-0.72222927167327189</v>
      </c>
      <c r="I423" s="84">
        <f t="shared" si="13"/>
        <v>1.3606462384502068E-4</v>
      </c>
      <c r="J423" s="107">
        <v>29.72830519</v>
      </c>
      <c r="K423" s="107">
        <v>28.35885</v>
      </c>
    </row>
    <row r="424" spans="1:11" x14ac:dyDescent="0.15">
      <c r="A424" s="34" t="s">
        <v>1413</v>
      </c>
      <c r="B424" s="34" t="s">
        <v>1414</v>
      </c>
      <c r="C424" s="34" t="s">
        <v>1974</v>
      </c>
      <c r="D424" s="34" t="s">
        <v>592</v>
      </c>
      <c r="E424" s="34" t="s">
        <v>595</v>
      </c>
      <c r="F424" s="73">
        <v>1.6533702299999999</v>
      </c>
      <c r="G424" s="55">
        <v>0.62499035000000003</v>
      </c>
      <c r="H424" s="78">
        <f t="shared" si="12"/>
        <v>1.6454332134888161</v>
      </c>
      <c r="I424" s="84">
        <f t="shared" si="13"/>
        <v>1.3329421470491479E-4</v>
      </c>
      <c r="J424" s="107">
        <v>15.7965205174976</v>
      </c>
      <c r="K424" s="107">
        <v>30.217600000000001</v>
      </c>
    </row>
    <row r="425" spans="1:11" x14ac:dyDescent="0.15">
      <c r="A425" s="34" t="s">
        <v>1295</v>
      </c>
      <c r="B425" s="34" t="s">
        <v>1453</v>
      </c>
      <c r="C425" s="34" t="s">
        <v>1981</v>
      </c>
      <c r="D425" s="34" t="s">
        <v>592</v>
      </c>
      <c r="E425" s="34" t="s">
        <v>596</v>
      </c>
      <c r="F425" s="73">
        <v>1.6324490700000001</v>
      </c>
      <c r="G425" s="55">
        <v>2.2800149300000001</v>
      </c>
      <c r="H425" s="78">
        <f t="shared" si="12"/>
        <v>-0.28401825421380023</v>
      </c>
      <c r="I425" s="84">
        <f t="shared" si="13"/>
        <v>1.3160755702696939E-4</v>
      </c>
      <c r="J425" s="107">
        <v>122.70069767</v>
      </c>
      <c r="K425" s="107">
        <v>20.732199999999999</v>
      </c>
    </row>
    <row r="426" spans="1:11" x14ac:dyDescent="0.15">
      <c r="A426" s="34" t="s">
        <v>1283</v>
      </c>
      <c r="B426" s="34" t="s">
        <v>1441</v>
      </c>
      <c r="C426" s="34" t="s">
        <v>1981</v>
      </c>
      <c r="D426" s="34" t="s">
        <v>592</v>
      </c>
      <c r="E426" s="34" t="s">
        <v>596</v>
      </c>
      <c r="F426" s="73">
        <v>1.628298604</v>
      </c>
      <c r="G426" s="55">
        <v>4.2533867249999995</v>
      </c>
      <c r="H426" s="78">
        <f t="shared" si="12"/>
        <v>-0.61717598015966901</v>
      </c>
      <c r="I426" s="84">
        <f t="shared" si="13"/>
        <v>1.3127294769622714E-4</v>
      </c>
      <c r="J426" s="107">
        <v>71.954366530000001</v>
      </c>
      <c r="K426" s="107">
        <v>18.282150000000001</v>
      </c>
    </row>
    <row r="427" spans="1:11" x14ac:dyDescent="0.15">
      <c r="A427" s="34" t="s">
        <v>1215</v>
      </c>
      <c r="B427" s="34" t="s">
        <v>360</v>
      </c>
      <c r="C427" s="34" t="s">
        <v>1976</v>
      </c>
      <c r="D427" s="34" t="s">
        <v>592</v>
      </c>
      <c r="E427" s="34" t="s">
        <v>595</v>
      </c>
      <c r="F427" s="73">
        <v>1.609860171</v>
      </c>
      <c r="G427" s="55">
        <v>0.18404925</v>
      </c>
      <c r="H427" s="78">
        <f t="shared" si="12"/>
        <v>7.7468988382185753</v>
      </c>
      <c r="I427" s="84">
        <f t="shared" si="13"/>
        <v>1.297864467283682E-4</v>
      </c>
      <c r="J427" s="107">
        <v>7.01677529</v>
      </c>
      <c r="K427" s="107">
        <v>21.880500000000001</v>
      </c>
    </row>
    <row r="428" spans="1:11" x14ac:dyDescent="0.15">
      <c r="A428" s="34" t="s">
        <v>8</v>
      </c>
      <c r="B428" s="34" t="s">
        <v>948</v>
      </c>
      <c r="C428" s="34" t="s">
        <v>1980</v>
      </c>
      <c r="D428" s="34" t="s">
        <v>593</v>
      </c>
      <c r="E428" s="34" t="s">
        <v>596</v>
      </c>
      <c r="F428" s="73">
        <v>1.6041066000000002</v>
      </c>
      <c r="G428" s="55">
        <v>11.39870427</v>
      </c>
      <c r="H428" s="78">
        <f t="shared" si="12"/>
        <v>-0.85927289962054609</v>
      </c>
      <c r="I428" s="84">
        <f t="shared" si="13"/>
        <v>1.2932259555076839E-4</v>
      </c>
      <c r="J428" s="107">
        <v>160.19056651</v>
      </c>
      <c r="K428" s="107">
        <v>23.262799999999999</v>
      </c>
    </row>
    <row r="429" spans="1:11" x14ac:dyDescent="0.15">
      <c r="A429" s="34" t="s">
        <v>405</v>
      </c>
      <c r="B429" s="34" t="s">
        <v>556</v>
      </c>
      <c r="C429" s="34" t="s">
        <v>1995</v>
      </c>
      <c r="D429" s="34" t="s">
        <v>593</v>
      </c>
      <c r="E429" s="34" t="s">
        <v>595</v>
      </c>
      <c r="F429" s="73">
        <v>1.6000956000000002</v>
      </c>
      <c r="G429" s="55">
        <v>1.1764775000000001</v>
      </c>
      <c r="H429" s="78">
        <f t="shared" si="12"/>
        <v>0.36007326956954144</v>
      </c>
      <c r="I429" s="84">
        <f t="shared" si="13"/>
        <v>1.289992299273403E-4</v>
      </c>
      <c r="J429" s="107">
        <v>18.561090320000002</v>
      </c>
      <c r="K429" s="107">
        <v>23.950050000000001</v>
      </c>
    </row>
    <row r="430" spans="1:11" x14ac:dyDescent="0.15">
      <c r="A430" s="34" t="s">
        <v>1255</v>
      </c>
      <c r="B430" s="34" t="s">
        <v>252</v>
      </c>
      <c r="C430" s="34" t="s">
        <v>1978</v>
      </c>
      <c r="D430" s="34" t="s">
        <v>593</v>
      </c>
      <c r="E430" s="34" t="s">
        <v>596</v>
      </c>
      <c r="F430" s="73">
        <v>1.59740981</v>
      </c>
      <c r="G430" s="55">
        <v>12.101016130000001</v>
      </c>
      <c r="H430" s="78">
        <f t="shared" si="12"/>
        <v>-0.86799374591032796</v>
      </c>
      <c r="I430" s="84">
        <f t="shared" si="13"/>
        <v>1.287827023387721E-4</v>
      </c>
      <c r="J430" s="107">
        <v>54.86806327</v>
      </c>
      <c r="K430" s="107">
        <v>5.9621500000000003</v>
      </c>
    </row>
    <row r="431" spans="1:11" x14ac:dyDescent="0.15">
      <c r="A431" s="34" t="s">
        <v>1365</v>
      </c>
      <c r="B431" s="34" t="s">
        <v>1366</v>
      </c>
      <c r="C431" s="34" t="s">
        <v>1981</v>
      </c>
      <c r="D431" s="34" t="s">
        <v>592</v>
      </c>
      <c r="E431" s="34" t="s">
        <v>595</v>
      </c>
      <c r="F431" s="73">
        <v>1.5947612309999999</v>
      </c>
      <c r="G431" s="55">
        <v>3.2352028990000004</v>
      </c>
      <c r="H431" s="78">
        <f t="shared" si="12"/>
        <v>-0.50705990295293701</v>
      </c>
      <c r="I431" s="84">
        <f t="shared" si="13"/>
        <v>1.2856917468992304E-4</v>
      </c>
      <c r="J431" s="107">
        <v>22.090053380000001</v>
      </c>
      <c r="K431" s="107">
        <v>56.960549999999998</v>
      </c>
    </row>
    <row r="432" spans="1:11" x14ac:dyDescent="0.15">
      <c r="A432" s="34" t="s">
        <v>1280</v>
      </c>
      <c r="B432" s="34" t="s">
        <v>1438</v>
      </c>
      <c r="C432" s="34" t="s">
        <v>1981</v>
      </c>
      <c r="D432" s="34" t="s">
        <v>592</v>
      </c>
      <c r="E432" s="34" t="s">
        <v>596</v>
      </c>
      <c r="F432" s="73">
        <v>1.58812632</v>
      </c>
      <c r="G432" s="55">
        <v>6.5524572379999997</v>
      </c>
      <c r="H432" s="78">
        <f t="shared" si="12"/>
        <v>-0.75762889213684637</v>
      </c>
      <c r="I432" s="84">
        <f t="shared" si="13"/>
        <v>1.2803427014444687E-4</v>
      </c>
      <c r="J432" s="107">
        <v>41.085824430000002</v>
      </c>
      <c r="K432" s="107">
        <v>15.82145</v>
      </c>
    </row>
    <row r="433" spans="1:11" x14ac:dyDescent="0.15">
      <c r="A433" s="34" t="s">
        <v>677</v>
      </c>
      <c r="B433" s="34" t="s">
        <v>1057</v>
      </c>
      <c r="C433" s="34" t="s">
        <v>1974</v>
      </c>
      <c r="D433" s="34" t="s">
        <v>592</v>
      </c>
      <c r="E433" s="34" t="s">
        <v>595</v>
      </c>
      <c r="F433" s="73">
        <v>1.573002273</v>
      </c>
      <c r="G433" s="55">
        <v>1.826574651</v>
      </c>
      <c r="H433" s="78">
        <f t="shared" si="12"/>
        <v>-0.13882398831122289</v>
      </c>
      <c r="I433" s="84">
        <f t="shared" si="13"/>
        <v>1.268149739871517E-4</v>
      </c>
      <c r="J433" s="107">
        <v>136.51771562000002</v>
      </c>
      <c r="K433" s="107">
        <v>20.154299999999999</v>
      </c>
    </row>
    <row r="434" spans="1:11" x14ac:dyDescent="0.15">
      <c r="A434" s="34" t="s">
        <v>1274</v>
      </c>
      <c r="B434" s="34" t="s">
        <v>1327</v>
      </c>
      <c r="C434" s="34" t="s">
        <v>1980</v>
      </c>
      <c r="D434" s="34" t="s">
        <v>593</v>
      </c>
      <c r="E434" s="34" t="s">
        <v>596</v>
      </c>
      <c r="F434" s="73">
        <v>1.5710512400000001</v>
      </c>
      <c r="G434" s="55">
        <v>0</v>
      </c>
      <c r="H434" s="78" t="str">
        <f t="shared" si="12"/>
        <v/>
      </c>
      <c r="I434" s="84">
        <f t="shared" si="13"/>
        <v>1.2665768228872892E-4</v>
      </c>
      <c r="J434" s="107">
        <v>35.041575309999999</v>
      </c>
      <c r="K434" s="107">
        <v>39.204549999999998</v>
      </c>
    </row>
    <row r="435" spans="1:11" x14ac:dyDescent="0.15">
      <c r="A435" s="34" t="s">
        <v>1116</v>
      </c>
      <c r="B435" s="34" t="s">
        <v>1117</v>
      </c>
      <c r="C435" s="34" t="s">
        <v>1974</v>
      </c>
      <c r="D435" s="34" t="s">
        <v>592</v>
      </c>
      <c r="E435" s="34" t="s">
        <v>595</v>
      </c>
      <c r="F435" s="73">
        <v>1.5526235719999999</v>
      </c>
      <c r="G435" s="55">
        <v>2.067421838</v>
      </c>
      <c r="H435" s="78">
        <f t="shared" si="12"/>
        <v>-0.24900494738800383</v>
      </c>
      <c r="I435" s="84">
        <f t="shared" si="13"/>
        <v>1.251720491919585E-4</v>
      </c>
      <c r="J435" s="107">
        <v>88.5883491807826</v>
      </c>
      <c r="K435" s="107">
        <v>27.515049999999999</v>
      </c>
    </row>
    <row r="436" spans="1:11" x14ac:dyDescent="0.15">
      <c r="A436" s="34" t="s">
        <v>951</v>
      </c>
      <c r="B436" s="34" t="s">
        <v>328</v>
      </c>
      <c r="C436" s="34" t="s">
        <v>131</v>
      </c>
      <c r="D436" s="34" t="s">
        <v>593</v>
      </c>
      <c r="E436" s="34" t="s">
        <v>596</v>
      </c>
      <c r="F436" s="73">
        <v>1.54908869</v>
      </c>
      <c r="G436" s="55">
        <v>3.1575908699999999</v>
      </c>
      <c r="H436" s="78">
        <f t="shared" si="12"/>
        <v>-0.50940804120072714</v>
      </c>
      <c r="I436" s="84">
        <f t="shared" si="13"/>
        <v>1.2488706805965366E-4</v>
      </c>
      <c r="J436" s="107">
        <v>229.87608336000002</v>
      </c>
      <c r="K436" s="107">
        <v>16.183800000000002</v>
      </c>
    </row>
    <row r="437" spans="1:11" x14ac:dyDescent="0.15">
      <c r="A437" s="34" t="s">
        <v>1335</v>
      </c>
      <c r="B437" s="34" t="s">
        <v>1348</v>
      </c>
      <c r="C437" s="34" t="s">
        <v>1980</v>
      </c>
      <c r="D437" s="34" t="s">
        <v>593</v>
      </c>
      <c r="E437" s="34" t="s">
        <v>596</v>
      </c>
      <c r="F437" s="73">
        <v>1.547851375</v>
      </c>
      <c r="G437" s="55">
        <v>2.2330332940000002</v>
      </c>
      <c r="H437" s="78">
        <f t="shared" si="12"/>
        <v>-0.30683909677524046</v>
      </c>
      <c r="I437" s="84">
        <f t="shared" si="13"/>
        <v>1.2478731609347267E-4</v>
      </c>
      <c r="J437" s="107">
        <v>150.63625704</v>
      </c>
      <c r="K437" s="107">
        <v>40.639800000000001</v>
      </c>
    </row>
    <row r="438" spans="1:11" x14ac:dyDescent="0.15">
      <c r="A438" s="34" t="s">
        <v>700</v>
      </c>
      <c r="B438" s="34" t="s">
        <v>1113</v>
      </c>
      <c r="C438" s="34" t="s">
        <v>1974</v>
      </c>
      <c r="D438" s="34" t="s">
        <v>592</v>
      </c>
      <c r="E438" s="34" t="s">
        <v>595</v>
      </c>
      <c r="F438" s="73">
        <v>1.543030159</v>
      </c>
      <c r="G438" s="55">
        <v>0.65354095200000006</v>
      </c>
      <c r="H438" s="78">
        <f t="shared" si="12"/>
        <v>1.3610305586481437</v>
      </c>
      <c r="I438" s="84">
        <f t="shared" si="13"/>
        <v>1.2439863109783031E-4</v>
      </c>
      <c r="J438" s="107">
        <v>10.140236099999999</v>
      </c>
      <c r="K438" s="107">
        <v>35.958199999999998</v>
      </c>
    </row>
    <row r="439" spans="1:11" x14ac:dyDescent="0.15">
      <c r="A439" s="34" t="s">
        <v>738</v>
      </c>
      <c r="B439" s="34" t="s">
        <v>739</v>
      </c>
      <c r="C439" s="34" t="s">
        <v>772</v>
      </c>
      <c r="D439" s="34" t="s">
        <v>593</v>
      </c>
      <c r="E439" s="34" t="s">
        <v>596</v>
      </c>
      <c r="F439" s="73">
        <v>1.5343180199999999</v>
      </c>
      <c r="G439" s="55">
        <v>5.2192080700000005</v>
      </c>
      <c r="H439" s="78">
        <f t="shared" si="12"/>
        <v>-0.70602474562774042</v>
      </c>
      <c r="I439" s="84">
        <f t="shared" si="13"/>
        <v>1.2369626105067813E-4</v>
      </c>
      <c r="J439" s="107">
        <v>130.815</v>
      </c>
      <c r="K439" s="107">
        <v>27.142949999999999</v>
      </c>
    </row>
    <row r="440" spans="1:11" x14ac:dyDescent="0.15">
      <c r="A440" s="34" t="s">
        <v>1221</v>
      </c>
      <c r="B440" s="34" t="s">
        <v>363</v>
      </c>
      <c r="C440" s="34" t="s">
        <v>1976</v>
      </c>
      <c r="D440" s="34" t="s">
        <v>592</v>
      </c>
      <c r="E440" s="34" t="s">
        <v>595</v>
      </c>
      <c r="F440" s="73">
        <v>1.5055174410000001</v>
      </c>
      <c r="G440" s="55">
        <v>2.8855313199999997</v>
      </c>
      <c r="H440" s="78">
        <f t="shared" si="12"/>
        <v>-0.47825295446801797</v>
      </c>
      <c r="I440" s="84">
        <f t="shared" si="13"/>
        <v>1.2137436696356141E-4</v>
      </c>
      <c r="J440" s="107">
        <v>7.3223189500000005</v>
      </c>
      <c r="K440" s="107">
        <v>19.639299999999999</v>
      </c>
    </row>
    <row r="441" spans="1:11" x14ac:dyDescent="0.15">
      <c r="A441" s="34" t="s">
        <v>17</v>
      </c>
      <c r="B441" s="34" t="s">
        <v>955</v>
      </c>
      <c r="C441" s="34" t="s">
        <v>1978</v>
      </c>
      <c r="D441" s="34" t="s">
        <v>593</v>
      </c>
      <c r="E441" s="34" t="s">
        <v>596</v>
      </c>
      <c r="F441" s="73">
        <v>1.4950998899999999</v>
      </c>
      <c r="G441" s="55">
        <v>2.9529911499999999</v>
      </c>
      <c r="H441" s="78">
        <f t="shared" si="12"/>
        <v>-0.493699840583674</v>
      </c>
      <c r="I441" s="84">
        <f t="shared" si="13"/>
        <v>1.2053450710973216E-4</v>
      </c>
      <c r="J441" s="107">
        <v>47.121144489999999</v>
      </c>
      <c r="K441" s="107">
        <v>24.0932</v>
      </c>
    </row>
    <row r="442" spans="1:11" x14ac:dyDescent="0.15">
      <c r="A442" s="34" t="s">
        <v>1332</v>
      </c>
      <c r="B442" s="34" t="s">
        <v>1333</v>
      </c>
      <c r="C442" s="34" t="s">
        <v>1980</v>
      </c>
      <c r="D442" s="34" t="s">
        <v>593</v>
      </c>
      <c r="E442" s="34" t="s">
        <v>596</v>
      </c>
      <c r="F442" s="73">
        <v>1.4938017509999999</v>
      </c>
      <c r="G442" s="55">
        <v>2.5580877880000004</v>
      </c>
      <c r="H442" s="78">
        <f t="shared" si="12"/>
        <v>-0.41604750313596361</v>
      </c>
      <c r="I442" s="84">
        <f t="shared" si="13"/>
        <v>1.2042985153081635E-4</v>
      </c>
      <c r="J442" s="107">
        <v>113.93339405</v>
      </c>
      <c r="K442" s="107">
        <v>56.957099999999997</v>
      </c>
    </row>
    <row r="443" spans="1:11" x14ac:dyDescent="0.15">
      <c r="A443" s="34" t="s">
        <v>2114</v>
      </c>
      <c r="B443" s="34" t="s">
        <v>1522</v>
      </c>
      <c r="C443" s="34" t="s">
        <v>1980</v>
      </c>
      <c r="D443" s="34" t="s">
        <v>592</v>
      </c>
      <c r="E443" s="34" t="s">
        <v>595</v>
      </c>
      <c r="F443" s="73">
        <v>1.4918563</v>
      </c>
      <c r="G443" s="55">
        <v>1.353508435</v>
      </c>
      <c r="H443" s="78">
        <f t="shared" si="12"/>
        <v>0.10221426141315493</v>
      </c>
      <c r="I443" s="84">
        <f t="shared" si="13"/>
        <v>1.2027300985156834E-4</v>
      </c>
      <c r="J443" s="107">
        <v>10.103208390000001</v>
      </c>
      <c r="K443" s="107">
        <v>23.637049999999999</v>
      </c>
    </row>
    <row r="444" spans="1:11" x14ac:dyDescent="0.15">
      <c r="A444" s="34" t="s">
        <v>869</v>
      </c>
      <c r="B444" s="34" t="s">
        <v>881</v>
      </c>
      <c r="C444" s="34" t="s">
        <v>1974</v>
      </c>
      <c r="D444" s="34" t="s">
        <v>592</v>
      </c>
      <c r="E444" s="34" t="s">
        <v>595</v>
      </c>
      <c r="F444" s="73">
        <v>1.490656</v>
      </c>
      <c r="G444" s="55">
        <v>0.29677500000000001</v>
      </c>
      <c r="H444" s="78">
        <f t="shared" si="12"/>
        <v>4.0228489596495658</v>
      </c>
      <c r="I444" s="84">
        <f t="shared" si="13"/>
        <v>1.2017624202364494E-4</v>
      </c>
      <c r="J444" s="107">
        <v>10.93609949493</v>
      </c>
      <c r="K444" s="107">
        <v>30.002700000000001</v>
      </c>
    </row>
    <row r="445" spans="1:11" x14ac:dyDescent="0.15">
      <c r="A445" s="34" t="s">
        <v>742</v>
      </c>
      <c r="B445" s="34" t="s">
        <v>743</v>
      </c>
      <c r="C445" s="34" t="s">
        <v>772</v>
      </c>
      <c r="D445" s="34" t="s">
        <v>593</v>
      </c>
      <c r="E445" s="34" t="s">
        <v>596</v>
      </c>
      <c r="F445" s="73">
        <v>1.4895497</v>
      </c>
      <c r="G445" s="55">
        <v>0.4257997</v>
      </c>
      <c r="H445" s="78">
        <f t="shared" si="12"/>
        <v>2.4982403698264699</v>
      </c>
      <c r="I445" s="84">
        <f t="shared" si="13"/>
        <v>1.2008705244767921E-4</v>
      </c>
      <c r="J445" s="107">
        <v>19.940000000000001</v>
      </c>
      <c r="K445" s="107">
        <v>28.164899999999999</v>
      </c>
    </row>
    <row r="446" spans="1:11" x14ac:dyDescent="0.15">
      <c r="A446" s="34" t="s">
        <v>434</v>
      </c>
      <c r="B446" s="34" t="s">
        <v>435</v>
      </c>
      <c r="C446" s="34" t="s">
        <v>1976</v>
      </c>
      <c r="D446" s="34" t="s">
        <v>592</v>
      </c>
      <c r="E446" s="34" t="s">
        <v>595</v>
      </c>
      <c r="F446" s="73">
        <v>1.48448278</v>
      </c>
      <c r="G446" s="55">
        <v>1.7623742199999999</v>
      </c>
      <c r="H446" s="78">
        <f t="shared" si="12"/>
        <v>-0.15768015489922449</v>
      </c>
      <c r="I446" s="84">
        <f t="shared" si="13"/>
        <v>1.196785588688559E-4</v>
      </c>
      <c r="J446" s="107">
        <v>50.370717579999997</v>
      </c>
      <c r="K446" s="107">
        <v>20.417649999999998</v>
      </c>
    </row>
    <row r="447" spans="1:11" x14ac:dyDescent="0.15">
      <c r="A447" s="34" t="s">
        <v>184</v>
      </c>
      <c r="B447" s="34" t="s">
        <v>1334</v>
      </c>
      <c r="C447" s="34" t="s">
        <v>1980</v>
      </c>
      <c r="D447" s="34" t="s">
        <v>593</v>
      </c>
      <c r="E447" s="34" t="s">
        <v>596</v>
      </c>
      <c r="F447" s="73">
        <v>1.478041876</v>
      </c>
      <c r="G447" s="55">
        <v>2.6777000800000001</v>
      </c>
      <c r="H447" s="78">
        <f t="shared" si="12"/>
        <v>-0.44801813801342538</v>
      </c>
      <c r="I447" s="84">
        <f t="shared" si="13"/>
        <v>1.1915929510984305E-4</v>
      </c>
      <c r="J447" s="107">
        <v>54.209097469999996</v>
      </c>
      <c r="K447" s="107">
        <v>44.6235</v>
      </c>
    </row>
    <row r="448" spans="1:11" x14ac:dyDescent="0.15">
      <c r="A448" s="34" t="s">
        <v>2119</v>
      </c>
      <c r="B448" s="34" t="s">
        <v>1128</v>
      </c>
      <c r="C448" s="34" t="s">
        <v>1980</v>
      </c>
      <c r="D448" s="34" t="s">
        <v>592</v>
      </c>
      <c r="E448" s="34" t="s">
        <v>595</v>
      </c>
      <c r="F448" s="73">
        <v>1.466521285</v>
      </c>
      <c r="G448" s="55">
        <v>1.0740431699999999</v>
      </c>
      <c r="H448" s="78">
        <f t="shared" si="12"/>
        <v>0.36542117296830834</v>
      </c>
      <c r="I448" s="84">
        <f t="shared" si="13"/>
        <v>1.1823050850027556E-4</v>
      </c>
      <c r="J448" s="107">
        <v>24.431747600000001</v>
      </c>
      <c r="K448" s="107">
        <v>37.349699999999999</v>
      </c>
    </row>
    <row r="449" spans="1:11" x14ac:dyDescent="0.15">
      <c r="A449" s="34" t="s">
        <v>465</v>
      </c>
      <c r="B449" s="34" t="s">
        <v>466</v>
      </c>
      <c r="C449" s="34" t="s">
        <v>484</v>
      </c>
      <c r="D449" s="34" t="s">
        <v>593</v>
      </c>
      <c r="E449" s="34" t="s">
        <v>595</v>
      </c>
      <c r="F449" s="73">
        <v>1.4519066999999999</v>
      </c>
      <c r="G449" s="55">
        <v>2.6159451099999997</v>
      </c>
      <c r="H449" s="78">
        <f t="shared" si="12"/>
        <v>-0.44497814787864565</v>
      </c>
      <c r="I449" s="84">
        <f t="shared" si="13"/>
        <v>1.1705228501743637E-4</v>
      </c>
      <c r="J449" s="107">
        <v>38.771250000000002</v>
      </c>
      <c r="K449" s="107">
        <v>76.859099999999998</v>
      </c>
    </row>
    <row r="450" spans="1:11" x14ac:dyDescent="0.15">
      <c r="A450" s="34" t="s">
        <v>39</v>
      </c>
      <c r="B450" s="34" t="s">
        <v>968</v>
      </c>
      <c r="C450" s="34" t="s">
        <v>1980</v>
      </c>
      <c r="D450" s="34" t="s">
        <v>593</v>
      </c>
      <c r="E450" s="34" t="s">
        <v>596</v>
      </c>
      <c r="F450" s="73">
        <v>1.4505785600000001</v>
      </c>
      <c r="G450" s="55">
        <v>4.8680365700000001</v>
      </c>
      <c r="H450" s="78">
        <f t="shared" si="12"/>
        <v>-0.70201978988009128</v>
      </c>
      <c r="I450" s="84">
        <f t="shared" si="13"/>
        <v>1.1694521076685055E-4</v>
      </c>
      <c r="J450" s="107">
        <v>76.404582919999996</v>
      </c>
      <c r="K450" s="107">
        <v>21.37565</v>
      </c>
    </row>
    <row r="451" spans="1:11" x14ac:dyDescent="0.15">
      <c r="A451" s="34" t="s">
        <v>23</v>
      </c>
      <c r="B451" s="34" t="s">
        <v>202</v>
      </c>
      <c r="C451" s="34" t="s">
        <v>1980</v>
      </c>
      <c r="D451" s="34" t="s">
        <v>593</v>
      </c>
      <c r="E451" s="34" t="s">
        <v>596</v>
      </c>
      <c r="F451" s="73">
        <v>1.4406576899999999</v>
      </c>
      <c r="G451" s="55">
        <v>0.48390259999999996</v>
      </c>
      <c r="H451" s="78">
        <f t="shared" si="12"/>
        <v>1.9771645988262927</v>
      </c>
      <c r="I451" s="84">
        <f t="shared" si="13"/>
        <v>1.1614539318707014E-4</v>
      </c>
      <c r="J451" s="107">
        <v>410.95469169</v>
      </c>
      <c r="K451" s="107">
        <v>20.1099</v>
      </c>
    </row>
    <row r="452" spans="1:11" x14ac:dyDescent="0.15">
      <c r="A452" s="34" t="s">
        <v>407</v>
      </c>
      <c r="B452" s="34" t="s">
        <v>160</v>
      </c>
      <c r="C452" s="34" t="s">
        <v>1995</v>
      </c>
      <c r="D452" s="34" t="s">
        <v>593</v>
      </c>
      <c r="E452" s="34" t="s">
        <v>595</v>
      </c>
      <c r="F452" s="73">
        <v>1.4368836999999999</v>
      </c>
      <c r="G452" s="55">
        <v>0.19974014000000001</v>
      </c>
      <c r="H452" s="78">
        <f t="shared" si="12"/>
        <v>6.193765359331378</v>
      </c>
      <c r="I452" s="84">
        <f t="shared" si="13"/>
        <v>1.158411352391366E-4</v>
      </c>
      <c r="J452" s="107">
        <v>483.30173544373145</v>
      </c>
      <c r="K452" s="107">
        <v>36.921250000000001</v>
      </c>
    </row>
    <row r="453" spans="1:11" x14ac:dyDescent="0.15">
      <c r="A453" s="34" t="s">
        <v>1261</v>
      </c>
      <c r="B453" s="34" t="s">
        <v>943</v>
      </c>
      <c r="C453" s="34" t="s">
        <v>1980</v>
      </c>
      <c r="D453" s="34" t="s">
        <v>593</v>
      </c>
      <c r="E453" s="34" t="s">
        <v>595</v>
      </c>
      <c r="F453" s="73">
        <v>1.414005416</v>
      </c>
      <c r="G453" s="55">
        <v>1.11787294</v>
      </c>
      <c r="H453" s="78">
        <f t="shared" si="12"/>
        <v>0.2649070975812331</v>
      </c>
      <c r="I453" s="84">
        <f t="shared" si="13"/>
        <v>1.1399669480816548E-4</v>
      </c>
      <c r="J453" s="107">
        <v>305.96494308999996</v>
      </c>
      <c r="K453" s="107">
        <v>19.43235</v>
      </c>
    </row>
    <row r="454" spans="1:11" x14ac:dyDescent="0.15">
      <c r="A454" s="34" t="s">
        <v>441</v>
      </c>
      <c r="B454" s="34" t="s">
        <v>449</v>
      </c>
      <c r="C454" s="34" t="s">
        <v>1976</v>
      </c>
      <c r="D454" s="34" t="s">
        <v>592</v>
      </c>
      <c r="E454" s="34" t="s">
        <v>595</v>
      </c>
      <c r="F454" s="73">
        <v>1.4118527749999998</v>
      </c>
      <c r="G454" s="55">
        <v>14.44084584</v>
      </c>
      <c r="H454" s="78">
        <f t="shared" si="12"/>
        <v>-0.90223198899545898</v>
      </c>
      <c r="I454" s="84">
        <f t="shared" si="13"/>
        <v>1.138231495329269E-4</v>
      </c>
      <c r="J454" s="107">
        <v>79.547780723530082</v>
      </c>
      <c r="K454" s="107">
        <v>70.193299999999994</v>
      </c>
    </row>
    <row r="455" spans="1:11" x14ac:dyDescent="0.15">
      <c r="A455" s="34" t="s">
        <v>2122</v>
      </c>
      <c r="B455" s="34" t="s">
        <v>1134</v>
      </c>
      <c r="C455" s="34" t="s">
        <v>1980</v>
      </c>
      <c r="D455" s="34" t="s">
        <v>592</v>
      </c>
      <c r="E455" s="34" t="s">
        <v>595</v>
      </c>
      <c r="F455" s="73">
        <v>1.4063412500000001</v>
      </c>
      <c r="G455" s="55">
        <v>4.0109087900000002</v>
      </c>
      <c r="H455" s="78">
        <f t="shared" ref="H455:H518" si="14">IF(ISERROR(F455/G455-1),"",((F455/G455-1)))</f>
        <v>-0.64937092224428272</v>
      </c>
      <c r="I455" s="84">
        <f t="shared" ref="I455:I518" si="15">F455/$F$804</f>
        <v>1.1337881203163933E-4</v>
      </c>
      <c r="J455" s="107">
        <v>16.42957294</v>
      </c>
      <c r="K455" s="107">
        <v>32.837949999999999</v>
      </c>
    </row>
    <row r="456" spans="1:11" x14ac:dyDescent="0.15">
      <c r="A456" s="34" t="s">
        <v>1259</v>
      </c>
      <c r="B456" s="34" t="s">
        <v>237</v>
      </c>
      <c r="C456" s="34" t="s">
        <v>1979</v>
      </c>
      <c r="D456" s="34" t="s">
        <v>592</v>
      </c>
      <c r="E456" s="34" t="s">
        <v>595</v>
      </c>
      <c r="F456" s="73">
        <v>1.3995684799999999</v>
      </c>
      <c r="G456" s="55">
        <v>3.69703735</v>
      </c>
      <c r="H456" s="78">
        <f t="shared" si="14"/>
        <v>-0.6214351256148386</v>
      </c>
      <c r="I456" s="84">
        <f t="shared" si="15"/>
        <v>1.1283279333470959E-4</v>
      </c>
      <c r="J456" s="107">
        <v>62.465028168523176</v>
      </c>
      <c r="K456" s="107">
        <v>145.82820000000001</v>
      </c>
    </row>
    <row r="457" spans="1:11" x14ac:dyDescent="0.15">
      <c r="A457" s="34" t="s">
        <v>3</v>
      </c>
      <c r="B457" s="34" t="s">
        <v>70</v>
      </c>
      <c r="C457" s="34" t="s">
        <v>1980</v>
      </c>
      <c r="D457" s="34" t="s">
        <v>593</v>
      </c>
      <c r="E457" s="34" t="s">
        <v>596</v>
      </c>
      <c r="F457" s="73">
        <v>1.3918565049999998</v>
      </c>
      <c r="G457" s="55">
        <v>4.2594528299999999</v>
      </c>
      <c r="H457" s="78">
        <f t="shared" si="14"/>
        <v>-0.67323114950424279</v>
      </c>
      <c r="I457" s="84">
        <f t="shared" si="15"/>
        <v>1.1221105621086592E-4</v>
      </c>
      <c r="J457" s="107">
        <v>92.134040839999997</v>
      </c>
      <c r="K457" s="107">
        <v>24.162649999999999</v>
      </c>
    </row>
    <row r="458" spans="1:11" x14ac:dyDescent="0.15">
      <c r="A458" s="34" t="s">
        <v>174</v>
      </c>
      <c r="B458" s="34" t="s">
        <v>439</v>
      </c>
      <c r="C458" s="34" t="s">
        <v>1976</v>
      </c>
      <c r="D458" s="34" t="s">
        <v>592</v>
      </c>
      <c r="E458" s="34" t="s">
        <v>595</v>
      </c>
      <c r="F458" s="73">
        <v>1.38957905</v>
      </c>
      <c r="G458" s="55">
        <v>1.6933245700000001</v>
      </c>
      <c r="H458" s="78">
        <f t="shared" si="14"/>
        <v>-0.17937820390806714</v>
      </c>
      <c r="I458" s="84">
        <f t="shared" si="15"/>
        <v>1.120274484681822E-4</v>
      </c>
      <c r="J458" s="107">
        <v>140.54754556999998</v>
      </c>
      <c r="K458" s="107">
        <v>11.9557</v>
      </c>
    </row>
    <row r="459" spans="1:11" x14ac:dyDescent="0.15">
      <c r="A459" s="34" t="s">
        <v>471</v>
      </c>
      <c r="B459" s="34" t="s">
        <v>472</v>
      </c>
      <c r="C459" s="34" t="s">
        <v>484</v>
      </c>
      <c r="D459" s="34" t="s">
        <v>593</v>
      </c>
      <c r="E459" s="34" t="s">
        <v>595</v>
      </c>
      <c r="F459" s="73">
        <v>1.3831895000000001</v>
      </c>
      <c r="G459" s="55">
        <v>0.98592422999999996</v>
      </c>
      <c r="H459" s="78">
        <f t="shared" si="14"/>
        <v>0.40293691737345783</v>
      </c>
      <c r="I459" s="84">
        <f t="shared" si="15"/>
        <v>1.1151232485332929E-4</v>
      </c>
      <c r="J459" s="107">
        <v>23.84</v>
      </c>
      <c r="K459" s="107">
        <v>74.612449999999995</v>
      </c>
    </row>
    <row r="460" spans="1:11" x14ac:dyDescent="0.15">
      <c r="A460" s="34" t="s">
        <v>276</v>
      </c>
      <c r="B460" s="34" t="s">
        <v>277</v>
      </c>
      <c r="C460" s="34" t="s">
        <v>1973</v>
      </c>
      <c r="D460" s="34" t="s">
        <v>592</v>
      </c>
      <c r="E460" s="34" t="s">
        <v>595</v>
      </c>
      <c r="F460" s="73">
        <v>1.37839621</v>
      </c>
      <c r="G460" s="55">
        <v>0.76375343999999989</v>
      </c>
      <c r="H460" s="78">
        <f t="shared" si="14"/>
        <v>0.80476595954841157</v>
      </c>
      <c r="I460" s="84">
        <f t="shared" si="15"/>
        <v>1.1112589124347597E-4</v>
      </c>
      <c r="J460" s="107">
        <v>17.61449824</v>
      </c>
      <c r="K460" s="107">
        <v>18.248349999999999</v>
      </c>
    </row>
    <row r="461" spans="1:11" x14ac:dyDescent="0.15">
      <c r="A461" s="34" t="s">
        <v>1225</v>
      </c>
      <c r="B461" s="34" t="s">
        <v>368</v>
      </c>
      <c r="C461" s="34" t="s">
        <v>1976</v>
      </c>
      <c r="D461" s="34" t="s">
        <v>592</v>
      </c>
      <c r="E461" s="34" t="s">
        <v>595</v>
      </c>
      <c r="F461" s="73">
        <v>1.363609021</v>
      </c>
      <c r="G461" s="55">
        <v>0.87368518000000006</v>
      </c>
      <c r="H461" s="78">
        <f t="shared" si="14"/>
        <v>0.56075558131820435</v>
      </c>
      <c r="I461" s="84">
        <f t="shared" si="15"/>
        <v>1.0993375247764845E-4</v>
      </c>
      <c r="J461" s="107">
        <v>3.6207097000000004</v>
      </c>
      <c r="K461" s="107">
        <v>19.227799999999998</v>
      </c>
    </row>
    <row r="462" spans="1:11" x14ac:dyDescent="0.15">
      <c r="A462" s="34" t="s">
        <v>746</v>
      </c>
      <c r="B462" s="34" t="s">
        <v>747</v>
      </c>
      <c r="C462" s="34" t="s">
        <v>1974</v>
      </c>
      <c r="D462" s="34" t="s">
        <v>592</v>
      </c>
      <c r="E462" s="34" t="s">
        <v>595</v>
      </c>
      <c r="F462" s="73">
        <v>1.3228372500000001</v>
      </c>
      <c r="G462" s="55">
        <v>13.60684706</v>
      </c>
      <c r="H462" s="78">
        <f t="shared" si="14"/>
        <v>-0.90278150080125907</v>
      </c>
      <c r="I462" s="84">
        <f t="shared" si="15"/>
        <v>1.0664674446276868E-4</v>
      </c>
      <c r="J462" s="107">
        <v>40.071137030000003</v>
      </c>
      <c r="K462" s="107">
        <v>16.238399999999999</v>
      </c>
    </row>
    <row r="463" spans="1:11" x14ac:dyDescent="0.15">
      <c r="A463" s="34" t="s">
        <v>375</v>
      </c>
      <c r="B463" s="34" t="s">
        <v>376</v>
      </c>
      <c r="C463" s="34" t="s">
        <v>1976</v>
      </c>
      <c r="D463" s="34" t="s">
        <v>592</v>
      </c>
      <c r="E463" s="34" t="s">
        <v>596</v>
      </c>
      <c r="F463" s="73">
        <v>1.3081569210000001</v>
      </c>
      <c r="G463" s="55">
        <v>2.5853343250000003</v>
      </c>
      <c r="H463" s="78">
        <f t="shared" si="14"/>
        <v>-0.49400860525069612</v>
      </c>
      <c r="I463" s="84">
        <f t="shared" si="15"/>
        <v>1.0546322071826242E-4</v>
      </c>
      <c r="J463" s="107">
        <v>57.932075779713628</v>
      </c>
      <c r="K463" s="107">
        <v>45.577249999999999</v>
      </c>
    </row>
    <row r="464" spans="1:11" x14ac:dyDescent="0.15">
      <c r="A464" s="34" t="s">
        <v>1287</v>
      </c>
      <c r="B464" s="34" t="s">
        <v>1445</v>
      </c>
      <c r="C464" s="34" t="s">
        <v>1981</v>
      </c>
      <c r="D464" s="34" t="s">
        <v>592</v>
      </c>
      <c r="E464" s="34" t="s">
        <v>596</v>
      </c>
      <c r="F464" s="73">
        <v>1.2923887000000001</v>
      </c>
      <c r="G464" s="55">
        <v>0.57497143000000006</v>
      </c>
      <c r="H464" s="78">
        <f t="shared" si="14"/>
        <v>1.2477442053077312</v>
      </c>
      <c r="I464" s="84">
        <f t="shared" si="15"/>
        <v>1.041919914452589E-4</v>
      </c>
      <c r="J464" s="107">
        <v>35.340587319999997</v>
      </c>
      <c r="K464" s="107">
        <v>27.661850000000001</v>
      </c>
    </row>
    <row r="465" spans="1:11" x14ac:dyDescent="0.15">
      <c r="A465" s="34" t="s">
        <v>1421</v>
      </c>
      <c r="B465" s="34" t="s">
        <v>1422</v>
      </c>
      <c r="C465" s="34" t="s">
        <v>1974</v>
      </c>
      <c r="D465" s="34" t="s">
        <v>592</v>
      </c>
      <c r="E465" s="34" t="s">
        <v>595</v>
      </c>
      <c r="F465" s="73">
        <v>1.2752558999999999</v>
      </c>
      <c r="G465" s="55">
        <v>2.5287316500000001</v>
      </c>
      <c r="H465" s="78">
        <f t="shared" si="14"/>
        <v>-0.49569346355909305</v>
      </c>
      <c r="I465" s="84">
        <f t="shared" si="15"/>
        <v>1.0281075022036012E-4</v>
      </c>
      <c r="J465" s="107">
        <v>31.639357929999999</v>
      </c>
      <c r="K465" s="107">
        <v>38.936199999999999</v>
      </c>
    </row>
    <row r="466" spans="1:11" x14ac:dyDescent="0.15">
      <c r="A466" s="34" t="s">
        <v>1828</v>
      </c>
      <c r="B466" s="34" t="s">
        <v>1829</v>
      </c>
      <c r="C466" s="34" t="s">
        <v>1196</v>
      </c>
      <c r="D466" s="34" t="s">
        <v>592</v>
      </c>
      <c r="E466" s="34" t="s">
        <v>595</v>
      </c>
      <c r="F466" s="73">
        <v>1.2563410700000002</v>
      </c>
      <c r="G466" s="55">
        <v>0</v>
      </c>
      <c r="H466" s="78" t="str">
        <f t="shared" si="14"/>
        <v/>
      </c>
      <c r="I466" s="84">
        <f t="shared" si="15"/>
        <v>1.0128584226848117E-4</v>
      </c>
      <c r="J466" s="107">
        <v>26.321000000000002</v>
      </c>
      <c r="K466" s="107">
        <v>48.745111111100002</v>
      </c>
    </row>
    <row r="467" spans="1:11" x14ac:dyDescent="0.15">
      <c r="A467" s="34" t="s">
        <v>690</v>
      </c>
      <c r="B467" s="34" t="s">
        <v>1105</v>
      </c>
      <c r="C467" s="34" t="s">
        <v>1974</v>
      </c>
      <c r="D467" s="34" t="s">
        <v>592</v>
      </c>
      <c r="E467" s="34" t="s">
        <v>595</v>
      </c>
      <c r="F467" s="73">
        <v>1.2546773100000002</v>
      </c>
      <c r="G467" s="55">
        <v>0.91202291000000002</v>
      </c>
      <c r="H467" s="78">
        <f t="shared" si="14"/>
        <v>0.37570810584133252</v>
      </c>
      <c r="I467" s="84">
        <f t="shared" si="15"/>
        <v>1.0115171043361835E-4</v>
      </c>
      <c r="J467" s="107">
        <v>22.061063390000001</v>
      </c>
      <c r="K467" s="107">
        <v>27.565249999999999</v>
      </c>
    </row>
    <row r="468" spans="1:11" x14ac:dyDescent="0.15">
      <c r="A468" s="34" t="s">
        <v>836</v>
      </c>
      <c r="B468" s="34" t="s">
        <v>837</v>
      </c>
      <c r="C468" s="34" t="s">
        <v>1995</v>
      </c>
      <c r="D468" s="34" t="s">
        <v>106</v>
      </c>
      <c r="E468" s="34" t="s">
        <v>595</v>
      </c>
      <c r="F468" s="73">
        <v>1.2449072700000001</v>
      </c>
      <c r="G468" s="55">
        <v>2.5037022100000002</v>
      </c>
      <c r="H468" s="78">
        <f t="shared" si="14"/>
        <v>-0.50277342687651339</v>
      </c>
      <c r="I468" s="84">
        <f t="shared" si="15"/>
        <v>1.0036405272344196E-4</v>
      </c>
      <c r="J468" s="107">
        <v>27.796715202479199</v>
      </c>
      <c r="K468" s="107">
        <v>69.633899999999997</v>
      </c>
    </row>
    <row r="469" spans="1:11" x14ac:dyDescent="0.15">
      <c r="A469" s="34" t="s">
        <v>242</v>
      </c>
      <c r="B469" s="34" t="s">
        <v>243</v>
      </c>
      <c r="C469" s="34" t="s">
        <v>1978</v>
      </c>
      <c r="D469" s="34" t="s">
        <v>593</v>
      </c>
      <c r="E469" s="34" t="s">
        <v>596</v>
      </c>
      <c r="F469" s="73">
        <v>1.23554381</v>
      </c>
      <c r="G469" s="55">
        <v>6.0595817500000004</v>
      </c>
      <c r="H469" s="78">
        <f t="shared" si="14"/>
        <v>-0.79610081009303979</v>
      </c>
      <c r="I469" s="84">
        <f t="shared" si="15"/>
        <v>9.9609173371573568E-5</v>
      </c>
      <c r="J469" s="107">
        <v>16.163014992086545</v>
      </c>
      <c r="K469" s="107">
        <v>79.412700000000001</v>
      </c>
    </row>
    <row r="470" spans="1:11" x14ac:dyDescent="0.15">
      <c r="A470" s="34" t="s">
        <v>660</v>
      </c>
      <c r="B470" s="34" t="s">
        <v>978</v>
      </c>
      <c r="C470" s="34" t="s">
        <v>1976</v>
      </c>
      <c r="D470" s="34" t="s">
        <v>592</v>
      </c>
      <c r="E470" s="34" t="s">
        <v>595</v>
      </c>
      <c r="F470" s="73">
        <v>1.231916931</v>
      </c>
      <c r="G470" s="55">
        <v>1.1573165000000001</v>
      </c>
      <c r="H470" s="78">
        <f t="shared" si="14"/>
        <v>6.4459835317305147E-2</v>
      </c>
      <c r="I470" s="84">
        <f t="shared" si="15"/>
        <v>9.9316775468573493E-5</v>
      </c>
      <c r="J470" s="107">
        <v>76.116470061457761</v>
      </c>
      <c r="K470" s="107">
        <v>24.158650000000002</v>
      </c>
    </row>
    <row r="471" spans="1:11" x14ac:dyDescent="0.15">
      <c r="A471" s="34" t="s">
        <v>205</v>
      </c>
      <c r="B471" s="34" t="s">
        <v>206</v>
      </c>
      <c r="C471" s="34" t="s">
        <v>1980</v>
      </c>
      <c r="D471" s="34" t="s">
        <v>593</v>
      </c>
      <c r="E471" s="34" t="s">
        <v>596</v>
      </c>
      <c r="F471" s="73">
        <v>1.2168423899999998</v>
      </c>
      <c r="G471" s="55">
        <v>3.76229178</v>
      </c>
      <c r="H471" s="78">
        <f t="shared" si="14"/>
        <v>-0.67656884123963401</v>
      </c>
      <c r="I471" s="84">
        <f t="shared" si="15"/>
        <v>9.8101470470229562E-5</v>
      </c>
      <c r="J471" s="107">
        <v>265.97989409000002</v>
      </c>
      <c r="K471" s="107">
        <v>11.26445</v>
      </c>
    </row>
    <row r="472" spans="1:11" x14ac:dyDescent="0.15">
      <c r="A472" s="34" t="s">
        <v>416</v>
      </c>
      <c r="B472" s="34" t="s">
        <v>547</v>
      </c>
      <c r="C472" s="34" t="s">
        <v>1995</v>
      </c>
      <c r="D472" s="34" t="s">
        <v>593</v>
      </c>
      <c r="E472" s="34" t="s">
        <v>595</v>
      </c>
      <c r="F472" s="73">
        <v>1.1457689</v>
      </c>
      <c r="G472" s="55">
        <v>1.6356203500000002</v>
      </c>
      <c r="H472" s="78">
        <f t="shared" si="14"/>
        <v>-0.29948970126227648</v>
      </c>
      <c r="I472" s="84">
        <f t="shared" si="15"/>
        <v>9.2371546909257018E-5</v>
      </c>
      <c r="J472" s="107">
        <v>130.69475294081658</v>
      </c>
      <c r="K472" s="107">
        <v>13.909700000000001</v>
      </c>
    </row>
    <row r="473" spans="1:11" x14ac:dyDescent="0.15">
      <c r="A473" s="34" t="s">
        <v>1191</v>
      </c>
      <c r="B473" s="34" t="s">
        <v>267</v>
      </c>
      <c r="C473" s="34" t="s">
        <v>1196</v>
      </c>
      <c r="D473" s="34" t="s">
        <v>592</v>
      </c>
      <c r="E473" s="34" t="s">
        <v>595</v>
      </c>
      <c r="F473" s="73">
        <v>1.1055101939999998</v>
      </c>
      <c r="G473" s="55">
        <v>1.2583229779999998</v>
      </c>
      <c r="H473" s="78">
        <f t="shared" si="14"/>
        <v>-0.12144162243852785</v>
      </c>
      <c r="I473" s="84">
        <f t="shared" si="15"/>
        <v>8.9125902041618346E-5</v>
      </c>
      <c r="J473" s="107">
        <v>19.428231060000002</v>
      </c>
      <c r="K473" s="107">
        <v>94.310699999999997</v>
      </c>
    </row>
    <row r="474" spans="1:11" x14ac:dyDescent="0.15">
      <c r="A474" s="34" t="s">
        <v>394</v>
      </c>
      <c r="B474" s="34" t="s">
        <v>166</v>
      </c>
      <c r="C474" s="34" t="s">
        <v>1995</v>
      </c>
      <c r="D474" s="34" t="s">
        <v>107</v>
      </c>
      <c r="E474" s="34" t="s">
        <v>595</v>
      </c>
      <c r="F474" s="73">
        <v>1.1019078</v>
      </c>
      <c r="G474" s="55">
        <v>1.27415441</v>
      </c>
      <c r="H474" s="78">
        <f t="shared" si="14"/>
        <v>-0.13518503616841848</v>
      </c>
      <c r="I474" s="84">
        <f t="shared" si="15"/>
        <v>8.883547811201386E-5</v>
      </c>
      <c r="J474" s="107">
        <v>217.34216537</v>
      </c>
      <c r="K474" s="107">
        <v>16.255549999999999</v>
      </c>
    </row>
    <row r="475" spans="1:11" x14ac:dyDescent="0.15">
      <c r="A475" s="34" t="s">
        <v>1458</v>
      </c>
      <c r="B475" s="34" t="s">
        <v>1459</v>
      </c>
      <c r="C475" s="34" t="s">
        <v>1981</v>
      </c>
      <c r="D475" s="34" t="s">
        <v>592</v>
      </c>
      <c r="E475" s="34" t="s">
        <v>595</v>
      </c>
      <c r="F475" s="73">
        <v>1.0811081200000001</v>
      </c>
      <c r="G475" s="55">
        <v>2.2408158000000001E-2</v>
      </c>
      <c r="H475" s="78">
        <f t="shared" si="14"/>
        <v>47.246184269139839</v>
      </c>
      <c r="I475" s="84">
        <f t="shared" si="15"/>
        <v>8.7158614115428237E-5</v>
      </c>
      <c r="J475" s="107">
        <v>137.36635824999999</v>
      </c>
      <c r="K475" s="107">
        <v>32.828749999999999</v>
      </c>
    </row>
    <row r="476" spans="1:11" x14ac:dyDescent="0.15">
      <c r="A476" s="34" t="s">
        <v>692</v>
      </c>
      <c r="B476" s="34" t="s">
        <v>1107</v>
      </c>
      <c r="C476" s="34" t="s">
        <v>1974</v>
      </c>
      <c r="D476" s="34" t="s">
        <v>592</v>
      </c>
      <c r="E476" s="34" t="s">
        <v>595</v>
      </c>
      <c r="F476" s="73">
        <v>1.044680797</v>
      </c>
      <c r="G476" s="55">
        <v>1.9574799350000001</v>
      </c>
      <c r="H476" s="78">
        <f t="shared" si="14"/>
        <v>-0.46631340719208958</v>
      </c>
      <c r="I476" s="84">
        <f t="shared" si="15"/>
        <v>8.4221854202261474E-5</v>
      </c>
      <c r="J476" s="107">
        <v>12.342902430000001</v>
      </c>
      <c r="K476" s="107">
        <v>27.95495</v>
      </c>
    </row>
    <row r="477" spans="1:11" x14ac:dyDescent="0.15">
      <c r="A477" s="34" t="s">
        <v>2009</v>
      </c>
      <c r="B477" s="34" t="s">
        <v>2010</v>
      </c>
      <c r="C477" s="34" t="s">
        <v>1979</v>
      </c>
      <c r="D477" s="34" t="s">
        <v>592</v>
      </c>
      <c r="E477" s="34" t="s">
        <v>596</v>
      </c>
      <c r="F477" s="73">
        <v>1.0312253899999999</v>
      </c>
      <c r="G477" s="55">
        <v>6.3729437400000002</v>
      </c>
      <c r="H477" s="78">
        <f t="shared" si="14"/>
        <v>-0.83818696161909001</v>
      </c>
      <c r="I477" s="84">
        <f t="shared" si="15"/>
        <v>8.3137083303973298E-5</v>
      </c>
      <c r="J477" s="107">
        <v>18.42815540506875</v>
      </c>
      <c r="K477" s="107">
        <v>120.93335</v>
      </c>
    </row>
    <row r="478" spans="1:11" x14ac:dyDescent="0.15">
      <c r="A478" s="34" t="s">
        <v>1830</v>
      </c>
      <c r="B478" s="34" t="s">
        <v>1831</v>
      </c>
      <c r="C478" s="34" t="s">
        <v>131</v>
      </c>
      <c r="D478" s="34" t="s">
        <v>592</v>
      </c>
      <c r="E478" s="34" t="s">
        <v>595</v>
      </c>
      <c r="F478" s="73">
        <v>1.01304730286665</v>
      </c>
      <c r="G478" s="55">
        <v>0</v>
      </c>
      <c r="H478" s="78" t="str">
        <f t="shared" si="14"/>
        <v/>
      </c>
      <c r="I478" s="84">
        <f t="shared" si="15"/>
        <v>8.1671571342216618E-5</v>
      </c>
      <c r="J478" s="107">
        <v>7.9780300000000004</v>
      </c>
      <c r="K478" s="107">
        <v>19.449692307700001</v>
      </c>
    </row>
    <row r="479" spans="1:11" x14ac:dyDescent="0.15">
      <c r="A479" s="34" t="s">
        <v>457</v>
      </c>
      <c r="B479" s="34" t="s">
        <v>458</v>
      </c>
      <c r="C479" s="34" t="s">
        <v>484</v>
      </c>
      <c r="D479" s="34" t="s">
        <v>593</v>
      </c>
      <c r="E479" s="34" t="s">
        <v>595</v>
      </c>
      <c r="F479" s="73">
        <v>1.0050271500000001</v>
      </c>
      <c r="G479" s="55">
        <v>0.19709740000000001</v>
      </c>
      <c r="H479" s="78">
        <f t="shared" si="14"/>
        <v>4.0991395624701292</v>
      </c>
      <c r="I479" s="84">
        <f t="shared" si="15"/>
        <v>8.1024989010700067E-5</v>
      </c>
      <c r="J479" s="107">
        <v>374.666</v>
      </c>
      <c r="K479" s="107">
        <v>52.537500000000001</v>
      </c>
    </row>
    <row r="480" spans="1:11" x14ac:dyDescent="0.15">
      <c r="A480" s="34" t="s">
        <v>187</v>
      </c>
      <c r="B480" s="34" t="s">
        <v>1371</v>
      </c>
      <c r="C480" s="34" t="s">
        <v>1979</v>
      </c>
      <c r="D480" s="34" t="s">
        <v>592</v>
      </c>
      <c r="E480" s="34" t="s">
        <v>595</v>
      </c>
      <c r="F480" s="73">
        <v>0.98312268000000003</v>
      </c>
      <c r="G480" s="55">
        <v>6.4942959999999994E-2</v>
      </c>
      <c r="H480" s="78">
        <f t="shared" si="14"/>
        <v>14.138248703169676</v>
      </c>
      <c r="I480" s="84">
        <f t="shared" si="15"/>
        <v>7.9259057173898233E-5</v>
      </c>
      <c r="J480" s="107">
        <v>14.504843566200002</v>
      </c>
      <c r="K480" s="107">
        <v>130.76745</v>
      </c>
    </row>
    <row r="481" spans="1:11" x14ac:dyDescent="0.15">
      <c r="A481" s="34" t="s">
        <v>446</v>
      </c>
      <c r="B481" s="34" t="s">
        <v>454</v>
      </c>
      <c r="C481" s="34" t="s">
        <v>131</v>
      </c>
      <c r="D481" s="34" t="s">
        <v>593</v>
      </c>
      <c r="E481" s="34" t="s">
        <v>596</v>
      </c>
      <c r="F481" s="73">
        <v>0.97908660000000003</v>
      </c>
      <c r="G481" s="55">
        <v>0</v>
      </c>
      <c r="H481" s="78" t="str">
        <f t="shared" si="14"/>
        <v/>
      </c>
      <c r="I481" s="84">
        <f t="shared" si="15"/>
        <v>7.8933669608352054E-5</v>
      </c>
      <c r="J481" s="107">
        <v>35.272100000000002</v>
      </c>
      <c r="K481" s="107">
        <v>42.779699999999998</v>
      </c>
    </row>
    <row r="482" spans="1:11" x14ac:dyDescent="0.15">
      <c r="A482" s="34" t="s">
        <v>1250</v>
      </c>
      <c r="B482" s="34" t="s">
        <v>794</v>
      </c>
      <c r="C482" s="34" t="s">
        <v>1975</v>
      </c>
      <c r="D482" s="34" t="s">
        <v>592</v>
      </c>
      <c r="E482" s="34" t="s">
        <v>595</v>
      </c>
      <c r="F482" s="73">
        <v>0.97362199999999999</v>
      </c>
      <c r="G482" s="55">
        <v>4.7694003600000006</v>
      </c>
      <c r="H482" s="78">
        <f t="shared" si="14"/>
        <v>-0.79586071067432895</v>
      </c>
      <c r="I482" s="84">
        <f t="shared" si="15"/>
        <v>7.8493115186565658E-5</v>
      </c>
      <c r="J482" s="107">
        <v>21.763016539999999</v>
      </c>
      <c r="K482" s="107">
        <v>50.3367</v>
      </c>
    </row>
    <row r="483" spans="1:11" x14ac:dyDescent="0.15">
      <c r="A483" s="34" t="s">
        <v>192</v>
      </c>
      <c r="B483" s="34" t="s">
        <v>931</v>
      </c>
      <c r="C483" s="34" t="s">
        <v>1977</v>
      </c>
      <c r="D483" s="34" t="s">
        <v>592</v>
      </c>
      <c r="E483" s="34" t="s">
        <v>595</v>
      </c>
      <c r="F483" s="73">
        <v>0.96703675</v>
      </c>
      <c r="G483" s="55">
        <v>1.1726463</v>
      </c>
      <c r="H483" s="78">
        <f t="shared" si="14"/>
        <v>-0.1753380793509518</v>
      </c>
      <c r="I483" s="84">
        <f t="shared" si="15"/>
        <v>7.7962214296094484E-5</v>
      </c>
      <c r="J483" s="107">
        <v>47.749495020000005</v>
      </c>
      <c r="K483" s="107">
        <v>80.435699999999997</v>
      </c>
    </row>
    <row r="484" spans="1:11" x14ac:dyDescent="0.15">
      <c r="A484" s="34" t="s">
        <v>1234</v>
      </c>
      <c r="B484" s="34" t="s">
        <v>633</v>
      </c>
      <c r="C484" s="34" t="s">
        <v>1975</v>
      </c>
      <c r="D484" s="34" t="s">
        <v>592</v>
      </c>
      <c r="E484" s="34" t="s">
        <v>595</v>
      </c>
      <c r="F484" s="73">
        <v>0.95761622999999996</v>
      </c>
      <c r="G484" s="55">
        <v>8.7290793100000013</v>
      </c>
      <c r="H484" s="78">
        <f t="shared" si="14"/>
        <v>-0.89029584954017338</v>
      </c>
      <c r="I484" s="84">
        <f t="shared" si="15"/>
        <v>7.7202734784048382E-5</v>
      </c>
      <c r="J484" s="107">
        <v>21.667723670000001</v>
      </c>
      <c r="K484" s="107">
        <v>17.480049999999999</v>
      </c>
    </row>
    <row r="485" spans="1:11" x14ac:dyDescent="0.15">
      <c r="A485" s="34" t="s">
        <v>153</v>
      </c>
      <c r="B485" s="34" t="s">
        <v>154</v>
      </c>
      <c r="C485" s="34" t="s">
        <v>131</v>
      </c>
      <c r="D485" s="34" t="s">
        <v>593</v>
      </c>
      <c r="E485" s="34" t="s">
        <v>596</v>
      </c>
      <c r="F485" s="73">
        <v>0.93354859999999995</v>
      </c>
      <c r="G485" s="55">
        <v>0.14978959</v>
      </c>
      <c r="H485" s="78">
        <f t="shared" si="14"/>
        <v>5.2323997281787067</v>
      </c>
      <c r="I485" s="84">
        <f t="shared" si="15"/>
        <v>7.5262409633366045E-5</v>
      </c>
      <c r="J485" s="107">
        <v>77.335599999999999</v>
      </c>
      <c r="K485" s="107">
        <v>56.334299999999999</v>
      </c>
    </row>
    <row r="486" spans="1:11" x14ac:dyDescent="0.15">
      <c r="A486" s="34" t="s">
        <v>1198</v>
      </c>
      <c r="B486" s="34" t="s">
        <v>125</v>
      </c>
      <c r="C486" s="34" t="s">
        <v>1973</v>
      </c>
      <c r="D486" s="34" t="s">
        <v>592</v>
      </c>
      <c r="E486" s="34" t="s">
        <v>595</v>
      </c>
      <c r="F486" s="73">
        <v>0.92959199999999997</v>
      </c>
      <c r="G486" s="55">
        <v>3.0759999999999999E-2</v>
      </c>
      <c r="H486" s="78">
        <f t="shared" si="14"/>
        <v>29.220806241872562</v>
      </c>
      <c r="I486" s="84">
        <f t="shared" si="15"/>
        <v>7.4943429721709189E-5</v>
      </c>
      <c r="J486" s="107">
        <v>83.062108549999991</v>
      </c>
      <c r="K486" s="107">
        <v>17.262899999999998</v>
      </c>
    </row>
    <row r="487" spans="1:11" x14ac:dyDescent="0.15">
      <c r="A487" s="34" t="s">
        <v>183</v>
      </c>
      <c r="B487" s="34" t="s">
        <v>488</v>
      </c>
      <c r="C487" s="34" t="s">
        <v>1976</v>
      </c>
      <c r="D487" s="34" t="s">
        <v>592</v>
      </c>
      <c r="E487" s="34" t="s">
        <v>595</v>
      </c>
      <c r="F487" s="73">
        <v>0.90866407999999999</v>
      </c>
      <c r="G487" s="55">
        <v>0.52230513000000001</v>
      </c>
      <c r="H487" s="78">
        <f t="shared" si="14"/>
        <v>0.73971884978422464</v>
      </c>
      <c r="I487" s="84">
        <f t="shared" si="15"/>
        <v>7.3256227054580437E-5</v>
      </c>
      <c r="J487" s="107">
        <v>25.075675520000001</v>
      </c>
      <c r="K487" s="107">
        <v>21.954999999999998</v>
      </c>
    </row>
    <row r="488" spans="1:11" x14ac:dyDescent="0.15">
      <c r="A488" s="34" t="s">
        <v>31</v>
      </c>
      <c r="B488" s="34" t="s">
        <v>1041</v>
      </c>
      <c r="C488" s="34" t="s">
        <v>1977</v>
      </c>
      <c r="D488" s="34" t="s">
        <v>592</v>
      </c>
      <c r="E488" s="34" t="s">
        <v>595</v>
      </c>
      <c r="F488" s="73">
        <v>0.89483349999999995</v>
      </c>
      <c r="G488" s="55">
        <v>4.9913199999999998E-2</v>
      </c>
      <c r="H488" s="78">
        <f t="shared" si="14"/>
        <v>16.927792648036991</v>
      </c>
      <c r="I488" s="84">
        <f t="shared" si="15"/>
        <v>7.2141209820954854E-5</v>
      </c>
      <c r="J488" s="107">
        <v>5.0500059999999998</v>
      </c>
      <c r="K488" s="107">
        <v>67.249200000000002</v>
      </c>
    </row>
    <row r="489" spans="1:11" x14ac:dyDescent="0.15">
      <c r="A489" s="34" t="s">
        <v>758</v>
      </c>
      <c r="B489" s="34" t="s">
        <v>759</v>
      </c>
      <c r="C489" s="34" t="s">
        <v>772</v>
      </c>
      <c r="D489" s="34" t="s">
        <v>593</v>
      </c>
      <c r="E489" s="34" t="s">
        <v>596</v>
      </c>
      <c r="F489" s="73">
        <v>0.87178359999999999</v>
      </c>
      <c r="G489" s="55">
        <v>1.1289251599999999</v>
      </c>
      <c r="H489" s="78">
        <f t="shared" si="14"/>
        <v>-0.22777555954196282</v>
      </c>
      <c r="I489" s="84">
        <f t="shared" si="15"/>
        <v>7.028293375926067E-5</v>
      </c>
      <c r="J489" s="107">
        <v>8.2110000000000003</v>
      </c>
      <c r="K489" s="107">
        <v>98.162949999999995</v>
      </c>
    </row>
    <row r="490" spans="1:11" x14ac:dyDescent="0.15">
      <c r="A490" s="34" t="s">
        <v>953</v>
      </c>
      <c r="B490" s="34" t="s">
        <v>329</v>
      </c>
      <c r="C490" s="34" t="s">
        <v>131</v>
      </c>
      <c r="D490" s="34" t="s">
        <v>593</v>
      </c>
      <c r="E490" s="34" t="s">
        <v>596</v>
      </c>
      <c r="F490" s="73">
        <v>0.87165229299999991</v>
      </c>
      <c r="G490" s="55">
        <v>3.1003223900000001</v>
      </c>
      <c r="H490" s="78">
        <f t="shared" si="14"/>
        <v>-0.718851079548537</v>
      </c>
      <c r="I490" s="84">
        <f t="shared" si="15"/>
        <v>7.0272347828092508E-5</v>
      </c>
      <c r="J490" s="107">
        <v>1085.3900000000001</v>
      </c>
      <c r="K490" s="107">
        <v>15.01235</v>
      </c>
    </row>
    <row r="491" spans="1:11" x14ac:dyDescent="0.15">
      <c r="A491" s="34" t="s">
        <v>1223</v>
      </c>
      <c r="B491" s="34" t="s">
        <v>366</v>
      </c>
      <c r="C491" s="34" t="s">
        <v>1976</v>
      </c>
      <c r="D491" s="34" t="s">
        <v>592</v>
      </c>
      <c r="E491" s="34" t="s">
        <v>595</v>
      </c>
      <c r="F491" s="73">
        <v>0.86226178099999995</v>
      </c>
      <c r="G491" s="55">
        <v>1.90715082</v>
      </c>
      <c r="H491" s="78">
        <f t="shared" si="14"/>
        <v>-0.54787960555736226</v>
      </c>
      <c r="I491" s="84">
        <f t="shared" si="15"/>
        <v>6.9515287552054339E-5</v>
      </c>
      <c r="J491" s="107">
        <v>6.7146320700000004</v>
      </c>
      <c r="K491" s="107">
        <v>20.537600000000001</v>
      </c>
    </row>
    <row r="492" spans="1:11" x14ac:dyDescent="0.15">
      <c r="A492" s="34" t="s">
        <v>248</v>
      </c>
      <c r="B492" s="34" t="s">
        <v>249</v>
      </c>
      <c r="C492" s="34" t="s">
        <v>1978</v>
      </c>
      <c r="D492" s="34" t="s">
        <v>593</v>
      </c>
      <c r="E492" s="34" t="s">
        <v>596</v>
      </c>
      <c r="F492" s="73">
        <v>0.85965999000000004</v>
      </c>
      <c r="G492" s="55">
        <v>0.220034645</v>
      </c>
      <c r="H492" s="78">
        <f t="shared" si="14"/>
        <v>2.9069301563851457</v>
      </c>
      <c r="I492" s="84">
        <f t="shared" si="15"/>
        <v>6.9305531937807375E-5</v>
      </c>
      <c r="J492" s="107">
        <v>8.3981003040834068</v>
      </c>
      <c r="K492" s="107">
        <v>37.246949999999998</v>
      </c>
    </row>
    <row r="493" spans="1:11" x14ac:dyDescent="0.15">
      <c r="A493" s="34" t="s">
        <v>1183</v>
      </c>
      <c r="B493" s="34" t="s">
        <v>578</v>
      </c>
      <c r="C493" s="34" t="s">
        <v>1973</v>
      </c>
      <c r="D493" s="34" t="s">
        <v>592</v>
      </c>
      <c r="E493" s="34" t="s">
        <v>595</v>
      </c>
      <c r="F493" s="73">
        <v>0.83969199999999999</v>
      </c>
      <c r="G493" s="55">
        <v>0.57081805000000008</v>
      </c>
      <c r="H493" s="78">
        <f t="shared" si="14"/>
        <v>0.47103266969220736</v>
      </c>
      <c r="I493" s="84">
        <f t="shared" si="15"/>
        <v>6.7695718540909818E-5</v>
      </c>
      <c r="J493" s="107">
        <v>19.973513029999999</v>
      </c>
      <c r="K493" s="107">
        <v>20.960750000000001</v>
      </c>
    </row>
    <row r="494" spans="1:11" x14ac:dyDescent="0.15">
      <c r="A494" s="34" t="s">
        <v>95</v>
      </c>
      <c r="B494" s="34" t="s">
        <v>96</v>
      </c>
      <c r="C494" s="34" t="s">
        <v>1976</v>
      </c>
      <c r="D494" s="34" t="s">
        <v>592</v>
      </c>
      <c r="E494" s="34" t="s">
        <v>595</v>
      </c>
      <c r="F494" s="73">
        <v>0.81375010999999997</v>
      </c>
      <c r="G494" s="55">
        <v>2.1720105800000002</v>
      </c>
      <c r="H494" s="78">
        <f t="shared" si="14"/>
        <v>-0.62534707818964685</v>
      </c>
      <c r="I494" s="84">
        <f t="shared" si="15"/>
        <v>6.5604291108161561E-5</v>
      </c>
      <c r="J494" s="107">
        <v>10.346143708926721</v>
      </c>
      <c r="K494" s="107">
        <v>57.492400000000004</v>
      </c>
    </row>
    <row r="495" spans="1:11" x14ac:dyDescent="0.15">
      <c r="A495" s="34" t="s">
        <v>2100</v>
      </c>
      <c r="B495" s="34" t="s">
        <v>2045</v>
      </c>
      <c r="C495" s="34" t="s">
        <v>1980</v>
      </c>
      <c r="D495" s="34" t="s">
        <v>593</v>
      </c>
      <c r="E495" s="34" t="s">
        <v>596</v>
      </c>
      <c r="F495" s="73">
        <v>0.81293956099999998</v>
      </c>
      <c r="G495" s="55">
        <v>2.2499722400000004</v>
      </c>
      <c r="H495" s="78">
        <f t="shared" si="14"/>
        <v>-0.63868907067048974</v>
      </c>
      <c r="I495" s="84">
        <f t="shared" si="15"/>
        <v>6.553894488958664E-5</v>
      </c>
      <c r="J495" s="107">
        <v>12.410306390000001</v>
      </c>
      <c r="K495" s="107">
        <v>26.0124</v>
      </c>
    </row>
    <row r="496" spans="1:11" x14ac:dyDescent="0.15">
      <c r="A496" s="34" t="s">
        <v>2041</v>
      </c>
      <c r="B496" s="34" t="s">
        <v>2042</v>
      </c>
      <c r="C496" s="34" t="s">
        <v>1981</v>
      </c>
      <c r="D496" s="34" t="s">
        <v>592</v>
      </c>
      <c r="E496" s="34" t="s">
        <v>596</v>
      </c>
      <c r="F496" s="73">
        <v>0.79988910999999996</v>
      </c>
      <c r="G496" s="55">
        <v>0.63236309000000002</v>
      </c>
      <c r="H496" s="78">
        <f t="shared" si="14"/>
        <v>0.26492061704613401</v>
      </c>
      <c r="I496" s="84">
        <f t="shared" si="15"/>
        <v>6.448682142321095E-5</v>
      </c>
      <c r="J496" s="107">
        <v>19.826557879999999</v>
      </c>
      <c r="K496" s="107">
        <v>34.394750000000002</v>
      </c>
    </row>
    <row r="497" spans="1:11" x14ac:dyDescent="0.15">
      <c r="A497" s="34" t="s">
        <v>867</v>
      </c>
      <c r="B497" s="34" t="s">
        <v>879</v>
      </c>
      <c r="C497" s="34" t="s">
        <v>1995</v>
      </c>
      <c r="D497" s="34" t="s">
        <v>106</v>
      </c>
      <c r="E497" s="34" t="s">
        <v>595</v>
      </c>
      <c r="F497" s="73">
        <v>0.78727281000000005</v>
      </c>
      <c r="G497" s="55">
        <v>1.2138966200000001</v>
      </c>
      <c r="H497" s="78">
        <f t="shared" si="14"/>
        <v>-0.35144987058288379</v>
      </c>
      <c r="I497" s="84">
        <f t="shared" si="15"/>
        <v>6.3469699080938224E-5</v>
      </c>
      <c r="J497" s="107">
        <v>30.534002973998799</v>
      </c>
      <c r="K497" s="107">
        <v>64.010000000000005</v>
      </c>
    </row>
    <row r="498" spans="1:11" x14ac:dyDescent="0.15">
      <c r="A498" s="34" t="s">
        <v>1534</v>
      </c>
      <c r="B498" s="34" t="s">
        <v>1526</v>
      </c>
      <c r="C498" s="34" t="s">
        <v>1978</v>
      </c>
      <c r="D498" s="34" t="s">
        <v>592</v>
      </c>
      <c r="E498" s="34" t="s">
        <v>595</v>
      </c>
      <c r="F498" s="73">
        <v>0.78060023999999995</v>
      </c>
      <c r="G498" s="55">
        <v>0.76017057999999993</v>
      </c>
      <c r="H498" s="78">
        <f t="shared" si="14"/>
        <v>2.6875099533580915E-2</v>
      </c>
      <c r="I498" s="84">
        <f t="shared" si="15"/>
        <v>6.2931758478116561E-5</v>
      </c>
      <c r="J498" s="107">
        <v>5.3300789603243555</v>
      </c>
      <c r="K498" s="107">
        <v>35.168849999999999</v>
      </c>
    </row>
    <row r="499" spans="1:11" x14ac:dyDescent="0.15">
      <c r="A499" s="34" t="s">
        <v>703</v>
      </c>
      <c r="B499" s="34" t="s">
        <v>546</v>
      </c>
      <c r="C499" s="34" t="s">
        <v>1995</v>
      </c>
      <c r="D499" s="34" t="s">
        <v>593</v>
      </c>
      <c r="E499" s="34" t="s">
        <v>595</v>
      </c>
      <c r="F499" s="73">
        <v>0.76262316000000008</v>
      </c>
      <c r="G499" s="55">
        <v>1.0128446500000001</v>
      </c>
      <c r="H499" s="78">
        <f t="shared" si="14"/>
        <v>-0.24704824180095142</v>
      </c>
      <c r="I499" s="84">
        <f t="shared" si="15"/>
        <v>6.1482451651485585E-5</v>
      </c>
      <c r="J499" s="107">
        <v>27.447819556894199</v>
      </c>
      <c r="K499" s="107">
        <v>19.682300000000001</v>
      </c>
    </row>
    <row r="500" spans="1:11" x14ac:dyDescent="0.15">
      <c r="A500" s="34" t="s">
        <v>186</v>
      </c>
      <c r="B500" s="34" t="s">
        <v>1038</v>
      </c>
      <c r="C500" s="34" t="s">
        <v>1976</v>
      </c>
      <c r="D500" s="34" t="s">
        <v>592</v>
      </c>
      <c r="E500" s="34" t="s">
        <v>595</v>
      </c>
      <c r="F500" s="73">
        <v>0.76179348999999996</v>
      </c>
      <c r="G500" s="55">
        <v>1.9659599999999999E-2</v>
      </c>
      <c r="H500" s="78">
        <f t="shared" si="14"/>
        <v>37.749185639585747</v>
      </c>
      <c r="I500" s="84">
        <f t="shared" si="15"/>
        <v>6.1415563903594888E-5</v>
      </c>
      <c r="J500" s="107">
        <v>11.395309769999999</v>
      </c>
      <c r="K500" s="107">
        <v>25.632249999999999</v>
      </c>
    </row>
    <row r="501" spans="1:11" x14ac:dyDescent="0.15">
      <c r="A501" s="34" t="s">
        <v>2097</v>
      </c>
      <c r="B501" s="34" t="s">
        <v>1135</v>
      </c>
      <c r="C501" s="34" t="s">
        <v>1980</v>
      </c>
      <c r="D501" s="34" t="s">
        <v>593</v>
      </c>
      <c r="E501" s="34" t="s">
        <v>596</v>
      </c>
      <c r="F501" s="73">
        <v>0.75973561999999994</v>
      </c>
      <c r="G501" s="55">
        <v>5.2678627800000006</v>
      </c>
      <c r="H501" s="78">
        <f t="shared" si="14"/>
        <v>-0.85577915528012294</v>
      </c>
      <c r="I501" s="84">
        <f t="shared" si="15"/>
        <v>6.1249659038103979E-5</v>
      </c>
      <c r="J501" s="107">
        <v>10.502921070000001</v>
      </c>
      <c r="K501" s="107">
        <v>35.440300000000001</v>
      </c>
    </row>
    <row r="502" spans="1:11" x14ac:dyDescent="0.15">
      <c r="A502" s="34" t="s">
        <v>1832</v>
      </c>
      <c r="B502" s="34" t="s">
        <v>1833</v>
      </c>
      <c r="C502" s="34" t="s">
        <v>131</v>
      </c>
      <c r="D502" s="34" t="s">
        <v>592</v>
      </c>
      <c r="E502" s="34" t="s">
        <v>595</v>
      </c>
      <c r="F502" s="73">
        <v>0.75193248518143696</v>
      </c>
      <c r="G502" s="55">
        <v>0</v>
      </c>
      <c r="H502" s="78" t="str">
        <f t="shared" si="14"/>
        <v/>
      </c>
      <c r="I502" s="84">
        <f t="shared" si="15"/>
        <v>6.0620572636882803E-5</v>
      </c>
      <c r="J502" s="107">
        <v>74.872600000000006</v>
      </c>
      <c r="K502" s="107">
        <v>18.4614615385</v>
      </c>
    </row>
    <row r="503" spans="1:11" x14ac:dyDescent="0.15">
      <c r="A503" s="34" t="s">
        <v>1834</v>
      </c>
      <c r="B503" s="34" t="s">
        <v>1835</v>
      </c>
      <c r="C503" s="34" t="s">
        <v>1995</v>
      </c>
      <c r="D503" s="34" t="s">
        <v>592</v>
      </c>
      <c r="E503" s="34" t="s">
        <v>595</v>
      </c>
      <c r="F503" s="73">
        <v>0.75052249999999998</v>
      </c>
      <c r="G503" s="55">
        <v>0</v>
      </c>
      <c r="H503" s="78" t="str">
        <f t="shared" si="14"/>
        <v/>
      </c>
      <c r="I503" s="84">
        <f t="shared" si="15"/>
        <v>6.0506900052185783E-5</v>
      </c>
      <c r="J503" s="107">
        <v>3.6306332161435999</v>
      </c>
      <c r="K503" s="107">
        <v>21.688099999999999</v>
      </c>
    </row>
    <row r="504" spans="1:11" x14ac:dyDescent="0.15">
      <c r="A504" s="34" t="s">
        <v>409</v>
      </c>
      <c r="B504" s="34" t="s">
        <v>551</v>
      </c>
      <c r="C504" s="34" t="s">
        <v>1995</v>
      </c>
      <c r="D504" s="34" t="s">
        <v>593</v>
      </c>
      <c r="E504" s="34" t="s">
        <v>595</v>
      </c>
      <c r="F504" s="73">
        <v>0.74941077</v>
      </c>
      <c r="G504" s="55">
        <v>1.08131227</v>
      </c>
      <c r="H504" s="78">
        <f t="shared" si="14"/>
        <v>-0.30694324776320159</v>
      </c>
      <c r="I504" s="84">
        <f t="shared" si="15"/>
        <v>6.0417272711239958E-5</v>
      </c>
      <c r="J504" s="107">
        <v>19.435859615128397</v>
      </c>
      <c r="K504" s="107">
        <v>59.265900000000002</v>
      </c>
    </row>
    <row r="505" spans="1:11" x14ac:dyDescent="0.15">
      <c r="A505" s="34" t="s">
        <v>764</v>
      </c>
      <c r="B505" s="34" t="s">
        <v>765</v>
      </c>
      <c r="C505" s="34" t="s">
        <v>1981</v>
      </c>
      <c r="D505" s="34" t="s">
        <v>592</v>
      </c>
      <c r="E505" s="34" t="s">
        <v>595</v>
      </c>
      <c r="F505" s="73">
        <v>0.74426207</v>
      </c>
      <c r="G505" s="55">
        <v>2.2488765099999997</v>
      </c>
      <c r="H505" s="78">
        <f t="shared" si="14"/>
        <v>-0.66905160568376432</v>
      </c>
      <c r="I505" s="84">
        <f t="shared" si="15"/>
        <v>6.0002186053213464E-5</v>
      </c>
      <c r="J505" s="107">
        <v>18.52917278</v>
      </c>
      <c r="K505" s="107">
        <v>49.370449999999998</v>
      </c>
    </row>
    <row r="506" spans="1:11" x14ac:dyDescent="0.15">
      <c r="A506" s="34" t="s">
        <v>207</v>
      </c>
      <c r="B506" s="34" t="s">
        <v>208</v>
      </c>
      <c r="C506" s="34" t="s">
        <v>1980</v>
      </c>
      <c r="D506" s="34" t="s">
        <v>593</v>
      </c>
      <c r="E506" s="34" t="s">
        <v>596</v>
      </c>
      <c r="F506" s="73">
        <v>0.73314206000000004</v>
      </c>
      <c r="G506" s="55">
        <v>2.23920385</v>
      </c>
      <c r="H506" s="78">
        <f t="shared" si="14"/>
        <v>-0.67258806740618993</v>
      </c>
      <c r="I506" s="84">
        <f t="shared" si="15"/>
        <v>5.9105694164363622E-5</v>
      </c>
      <c r="J506" s="107">
        <v>12.497620300000001</v>
      </c>
      <c r="K506" s="107">
        <v>202.0771</v>
      </c>
    </row>
    <row r="507" spans="1:11" x14ac:dyDescent="0.15">
      <c r="A507" s="34" t="s">
        <v>870</v>
      </c>
      <c r="B507" s="34" t="s">
        <v>882</v>
      </c>
      <c r="C507" s="34" t="s">
        <v>1980</v>
      </c>
      <c r="D507" s="34" t="s">
        <v>593</v>
      </c>
      <c r="E507" s="34" t="s">
        <v>595</v>
      </c>
      <c r="F507" s="73">
        <v>0.72352153000000008</v>
      </c>
      <c r="G507" s="55">
        <v>4.7887279999999997E-2</v>
      </c>
      <c r="H507" s="78">
        <f t="shared" si="14"/>
        <v>14.108845814587927</v>
      </c>
      <c r="I507" s="84">
        <f t="shared" si="15"/>
        <v>5.8330089905785032E-5</v>
      </c>
      <c r="J507" s="107">
        <v>7.0256201579999997</v>
      </c>
      <c r="K507" s="107">
        <v>41.162500000000001</v>
      </c>
    </row>
    <row r="508" spans="1:11" x14ac:dyDescent="0.15">
      <c r="A508" s="34" t="s">
        <v>2118</v>
      </c>
      <c r="B508" s="34" t="s">
        <v>1126</v>
      </c>
      <c r="C508" s="34" t="s">
        <v>1980</v>
      </c>
      <c r="D508" s="34" t="s">
        <v>592</v>
      </c>
      <c r="E508" s="34" t="s">
        <v>595</v>
      </c>
      <c r="F508" s="73">
        <v>0.71398393000000004</v>
      </c>
      <c r="G508" s="55">
        <v>1.87460673</v>
      </c>
      <c r="H508" s="78">
        <f t="shared" si="14"/>
        <v>-0.61912868519361397</v>
      </c>
      <c r="I508" s="84">
        <f t="shared" si="15"/>
        <v>5.7561171439066536E-5</v>
      </c>
      <c r="J508" s="107">
        <v>5.7324892900000002</v>
      </c>
      <c r="K508" s="107">
        <v>42.827599999999997</v>
      </c>
    </row>
    <row r="509" spans="1:11" x14ac:dyDescent="0.15">
      <c r="A509" s="34" t="s">
        <v>300</v>
      </c>
      <c r="B509" s="34" t="s">
        <v>301</v>
      </c>
      <c r="C509" s="34" t="s">
        <v>1973</v>
      </c>
      <c r="D509" s="34" t="s">
        <v>592</v>
      </c>
      <c r="E509" s="34" t="s">
        <v>595</v>
      </c>
      <c r="F509" s="73">
        <v>0.71168114999999998</v>
      </c>
      <c r="G509" s="55">
        <v>3.7023323100000001</v>
      </c>
      <c r="H509" s="78">
        <f t="shared" si="14"/>
        <v>-0.80777491310605776</v>
      </c>
      <c r="I509" s="84">
        <f t="shared" si="15"/>
        <v>5.7375522002437822E-5</v>
      </c>
      <c r="J509" s="107">
        <v>3.7263035899999997</v>
      </c>
      <c r="K509" s="107">
        <v>12.7845</v>
      </c>
    </row>
    <row r="510" spans="1:11" x14ac:dyDescent="0.15">
      <c r="A510" s="34" t="s">
        <v>292</v>
      </c>
      <c r="B510" s="34" t="s">
        <v>293</v>
      </c>
      <c r="C510" s="34" t="s">
        <v>1973</v>
      </c>
      <c r="D510" s="34" t="s">
        <v>592</v>
      </c>
      <c r="E510" s="34" t="s">
        <v>595</v>
      </c>
      <c r="F510" s="73">
        <v>0.69707224000000001</v>
      </c>
      <c r="G510" s="55">
        <v>1.56455582</v>
      </c>
      <c r="H510" s="78">
        <f t="shared" si="14"/>
        <v>-0.55445997446099438</v>
      </c>
      <c r="I510" s="84">
        <f t="shared" si="15"/>
        <v>5.6197756036405658E-5</v>
      </c>
      <c r="J510" s="107">
        <v>95.04417359</v>
      </c>
      <c r="K510" s="107">
        <v>23.964749999999999</v>
      </c>
    </row>
    <row r="511" spans="1:11" x14ac:dyDescent="0.15">
      <c r="A511" s="34" t="s">
        <v>342</v>
      </c>
      <c r="B511" s="34" t="s">
        <v>343</v>
      </c>
      <c r="C511" s="34" t="s">
        <v>1976</v>
      </c>
      <c r="D511" s="34" t="s">
        <v>592</v>
      </c>
      <c r="E511" s="34" t="s">
        <v>595</v>
      </c>
      <c r="F511" s="73">
        <v>0.68558968999999992</v>
      </c>
      <c r="G511" s="55">
        <v>0.24111807300000002</v>
      </c>
      <c r="H511" s="78">
        <f t="shared" si="14"/>
        <v>1.8433774435481651</v>
      </c>
      <c r="I511" s="84">
        <f t="shared" si="15"/>
        <v>5.5272036280909675E-5</v>
      </c>
      <c r="J511" s="107">
        <v>5.6318778499999995</v>
      </c>
      <c r="K511" s="107">
        <v>158.39425</v>
      </c>
    </row>
    <row r="512" spans="1:11" x14ac:dyDescent="0.15">
      <c r="A512" s="34" t="s">
        <v>1289</v>
      </c>
      <c r="B512" s="34" t="s">
        <v>1447</v>
      </c>
      <c r="C512" s="34" t="s">
        <v>1981</v>
      </c>
      <c r="D512" s="34" t="s">
        <v>592</v>
      </c>
      <c r="E512" s="34" t="s">
        <v>596</v>
      </c>
      <c r="F512" s="73">
        <v>0.68293504799999993</v>
      </c>
      <c r="G512" s="55">
        <v>3.3085362099999998</v>
      </c>
      <c r="H512" s="78">
        <f t="shared" si="14"/>
        <v>-0.79358392816259971</v>
      </c>
      <c r="I512" s="84">
        <f t="shared" si="15"/>
        <v>5.5058019834809346E-5</v>
      </c>
      <c r="J512" s="107">
        <v>148.75322621000001</v>
      </c>
      <c r="K512" s="107">
        <v>18.41825</v>
      </c>
    </row>
    <row r="513" spans="1:11" x14ac:dyDescent="0.15">
      <c r="A513" s="34" t="s">
        <v>844</v>
      </c>
      <c r="B513" s="34" t="s">
        <v>845</v>
      </c>
      <c r="C513" s="34" t="s">
        <v>1980</v>
      </c>
      <c r="D513" s="34" t="s">
        <v>593</v>
      </c>
      <c r="E513" s="34" t="s">
        <v>595</v>
      </c>
      <c r="F513" s="73">
        <v>0.68036631000000003</v>
      </c>
      <c r="G513" s="55">
        <v>0.15887475000000001</v>
      </c>
      <c r="H513" s="78">
        <f t="shared" si="14"/>
        <v>3.2824068015842665</v>
      </c>
      <c r="I513" s="84">
        <f t="shared" si="15"/>
        <v>5.4850928943561923E-5</v>
      </c>
      <c r="J513" s="107">
        <v>29.100455434399997</v>
      </c>
      <c r="K513" s="107">
        <v>30.05885</v>
      </c>
    </row>
    <row r="514" spans="1:11" x14ac:dyDescent="0.15">
      <c r="A514" s="34" t="s">
        <v>1836</v>
      </c>
      <c r="B514" s="34" t="s">
        <v>1837</v>
      </c>
      <c r="C514" s="34" t="s">
        <v>131</v>
      </c>
      <c r="D514" s="34" t="s">
        <v>592</v>
      </c>
      <c r="E514" s="34" t="s">
        <v>595</v>
      </c>
      <c r="F514" s="73">
        <v>0.67976109585080291</v>
      </c>
      <c r="G514" s="55">
        <v>0</v>
      </c>
      <c r="H514" s="78" t="str">
        <f t="shared" si="14"/>
        <v/>
      </c>
      <c r="I514" s="84">
        <f t="shared" si="15"/>
        <v>5.48021367594027E-5</v>
      </c>
      <c r="J514" s="107">
        <v>75.197599999999994</v>
      </c>
      <c r="K514" s="107">
        <v>23.749166666699999</v>
      </c>
    </row>
    <row r="515" spans="1:11" x14ac:dyDescent="0.15">
      <c r="A515" s="34" t="s">
        <v>59</v>
      </c>
      <c r="B515" s="34" t="s">
        <v>60</v>
      </c>
      <c r="C515" s="34" t="s">
        <v>1981</v>
      </c>
      <c r="D515" s="34" t="s">
        <v>592</v>
      </c>
      <c r="E515" s="34" t="s">
        <v>596</v>
      </c>
      <c r="F515" s="73">
        <v>0.67954381000000008</v>
      </c>
      <c r="G515" s="55">
        <v>0.25420913000000001</v>
      </c>
      <c r="H515" s="78">
        <f t="shared" si="14"/>
        <v>1.6731683869890905</v>
      </c>
      <c r="I515" s="84">
        <f t="shared" si="15"/>
        <v>5.4784619238932256E-5</v>
      </c>
      <c r="J515" s="107">
        <v>29.274139780000002</v>
      </c>
      <c r="K515" s="107">
        <v>100.8073</v>
      </c>
    </row>
    <row r="516" spans="1:11" x14ac:dyDescent="0.15">
      <c r="A516" s="34" t="s">
        <v>20</v>
      </c>
      <c r="B516" s="34" t="s">
        <v>796</v>
      </c>
      <c r="C516" s="34" t="s">
        <v>1978</v>
      </c>
      <c r="D516" s="34" t="s">
        <v>593</v>
      </c>
      <c r="E516" s="34" t="s">
        <v>596</v>
      </c>
      <c r="F516" s="73">
        <v>0.67603594999999994</v>
      </c>
      <c r="G516" s="55">
        <v>0.99243400000000004</v>
      </c>
      <c r="H516" s="78">
        <f t="shared" si="14"/>
        <v>-0.31881016772903803</v>
      </c>
      <c r="I516" s="84">
        <f t="shared" si="15"/>
        <v>5.4501816612206118E-5</v>
      </c>
      <c r="J516" s="107">
        <v>59.770259719999999</v>
      </c>
      <c r="K516" s="107">
        <v>40.788049999999998</v>
      </c>
    </row>
    <row r="517" spans="1:11" x14ac:dyDescent="0.15">
      <c r="A517" s="34" t="s">
        <v>2125</v>
      </c>
      <c r="B517" s="34" t="s">
        <v>1140</v>
      </c>
      <c r="C517" s="34" t="s">
        <v>1980</v>
      </c>
      <c r="D517" s="34" t="s">
        <v>592</v>
      </c>
      <c r="E517" s="34" t="s">
        <v>595</v>
      </c>
      <c r="F517" s="73">
        <v>0.67031609999999997</v>
      </c>
      <c r="G517" s="55">
        <v>0.90178564999999999</v>
      </c>
      <c r="H517" s="78">
        <f t="shared" si="14"/>
        <v>-0.2566791232484128</v>
      </c>
      <c r="I517" s="84">
        <f t="shared" si="15"/>
        <v>5.4040684011566569E-5</v>
      </c>
      <c r="J517" s="107">
        <v>25.176959400000001</v>
      </c>
      <c r="K517" s="107">
        <v>38.447749999999999</v>
      </c>
    </row>
    <row r="518" spans="1:11" x14ac:dyDescent="0.15">
      <c r="A518" s="34" t="s">
        <v>962</v>
      </c>
      <c r="B518" s="34" t="s">
        <v>963</v>
      </c>
      <c r="C518" s="34" t="s">
        <v>131</v>
      </c>
      <c r="D518" s="34" t="s">
        <v>593</v>
      </c>
      <c r="E518" s="34" t="s">
        <v>596</v>
      </c>
      <c r="F518" s="73">
        <v>0.66924556999999996</v>
      </c>
      <c r="G518" s="55">
        <v>2.1504109800000002</v>
      </c>
      <c r="H518" s="78">
        <f t="shared" si="14"/>
        <v>-0.68878248101207151</v>
      </c>
      <c r="I518" s="84">
        <f t="shared" si="15"/>
        <v>5.3954378202329852E-5</v>
      </c>
      <c r="J518" s="107">
        <v>171.96600000000001</v>
      </c>
      <c r="K518" s="107">
        <v>26.075849999999999</v>
      </c>
    </row>
    <row r="519" spans="1:11" x14ac:dyDescent="0.15">
      <c r="A519" s="34" t="s">
        <v>2124</v>
      </c>
      <c r="B519" s="34" t="s">
        <v>1138</v>
      </c>
      <c r="C519" s="34" t="s">
        <v>1980</v>
      </c>
      <c r="D519" s="34" t="s">
        <v>592</v>
      </c>
      <c r="E519" s="34" t="s">
        <v>595</v>
      </c>
      <c r="F519" s="73">
        <v>0.66239779899999995</v>
      </c>
      <c r="G519" s="55">
        <v>5.7982604249999996</v>
      </c>
      <c r="H519" s="78">
        <f t="shared" ref="H519:H582" si="16">IF(ISERROR(F519/G519-1),"",((F519/G519-1)))</f>
        <v>-0.88575921906784649</v>
      </c>
      <c r="I519" s="84">
        <f t="shared" ref="I519:I582" si="17">F519/$F$804</f>
        <v>5.3402312947154615E-5</v>
      </c>
      <c r="J519" s="107">
        <v>27.824605790000007</v>
      </c>
      <c r="K519" s="107">
        <v>30.784600000000001</v>
      </c>
    </row>
    <row r="520" spans="1:11" x14ac:dyDescent="0.15">
      <c r="A520" s="34" t="s">
        <v>2130</v>
      </c>
      <c r="B520" s="34" t="s">
        <v>2054</v>
      </c>
      <c r="C520" s="34" t="s">
        <v>1980</v>
      </c>
      <c r="D520" s="34" t="s">
        <v>592</v>
      </c>
      <c r="E520" s="34" t="s">
        <v>595</v>
      </c>
      <c r="F520" s="73">
        <v>0.65937097999999994</v>
      </c>
      <c r="G520" s="55">
        <v>1.19426777</v>
      </c>
      <c r="H520" s="78">
        <f t="shared" si="16"/>
        <v>-0.44788681687357268</v>
      </c>
      <c r="I520" s="84">
        <f t="shared" si="17"/>
        <v>5.3158291702343089E-5</v>
      </c>
      <c r="J520" s="107">
        <v>28.283533370000001</v>
      </c>
      <c r="K520" s="107">
        <v>35.145000000000003</v>
      </c>
    </row>
    <row r="521" spans="1:11" x14ac:dyDescent="0.15">
      <c r="A521" s="34" t="s">
        <v>2129</v>
      </c>
      <c r="B521" s="34" t="s">
        <v>2052</v>
      </c>
      <c r="C521" s="34" t="s">
        <v>1980</v>
      </c>
      <c r="D521" s="34" t="s">
        <v>592</v>
      </c>
      <c r="E521" s="34" t="s">
        <v>595</v>
      </c>
      <c r="F521" s="73">
        <v>0.65481615000000004</v>
      </c>
      <c r="G521" s="55">
        <v>1.6848585</v>
      </c>
      <c r="H521" s="78">
        <f t="shared" si="16"/>
        <v>-0.6113524370147404</v>
      </c>
      <c r="I521" s="84">
        <f t="shared" si="17"/>
        <v>5.2791082666551769E-5</v>
      </c>
      <c r="J521" s="107">
        <v>3.1903322300000001</v>
      </c>
      <c r="K521" s="107">
        <v>53.196800000000003</v>
      </c>
    </row>
    <row r="522" spans="1:11" x14ac:dyDescent="0.15">
      <c r="A522" s="34" t="s">
        <v>7</v>
      </c>
      <c r="B522" s="34" t="s">
        <v>2056</v>
      </c>
      <c r="C522" s="34" t="s">
        <v>1980</v>
      </c>
      <c r="D522" s="34" t="s">
        <v>593</v>
      </c>
      <c r="E522" s="34" t="s">
        <v>596</v>
      </c>
      <c r="F522" s="73">
        <v>0.63474526100000006</v>
      </c>
      <c r="G522" s="55">
        <v>0.60213093999999989</v>
      </c>
      <c r="H522" s="78">
        <f t="shared" si="16"/>
        <v>5.4164831656051682E-2</v>
      </c>
      <c r="I522" s="84">
        <f t="shared" si="17"/>
        <v>5.1172973582971306E-5</v>
      </c>
      <c r="J522" s="107">
        <v>24.275052130000006</v>
      </c>
      <c r="K522" s="107">
        <v>198.49815000000001</v>
      </c>
    </row>
    <row r="523" spans="1:11" x14ac:dyDescent="0.15">
      <c r="A523" s="34" t="s">
        <v>284</v>
      </c>
      <c r="B523" s="34" t="s">
        <v>285</v>
      </c>
      <c r="C523" s="34" t="s">
        <v>1973</v>
      </c>
      <c r="D523" s="34" t="s">
        <v>592</v>
      </c>
      <c r="E523" s="34" t="s">
        <v>595</v>
      </c>
      <c r="F523" s="73">
        <v>0.63178562000000005</v>
      </c>
      <c r="G523" s="55">
        <v>1.7808826299999998</v>
      </c>
      <c r="H523" s="78">
        <f t="shared" si="16"/>
        <v>-0.64524016947708662</v>
      </c>
      <c r="I523" s="84">
        <f t="shared" si="17"/>
        <v>5.0934368208479071E-5</v>
      </c>
      <c r="J523" s="107">
        <v>285.84025424999999</v>
      </c>
      <c r="K523" s="107">
        <v>10.20585</v>
      </c>
    </row>
    <row r="524" spans="1:11" x14ac:dyDescent="0.15">
      <c r="A524" s="34" t="s">
        <v>181</v>
      </c>
      <c r="B524" s="34" t="s">
        <v>1373</v>
      </c>
      <c r="C524" s="34" t="s">
        <v>1979</v>
      </c>
      <c r="D524" s="34" t="s">
        <v>592</v>
      </c>
      <c r="E524" s="34" t="s">
        <v>595</v>
      </c>
      <c r="F524" s="73">
        <v>0.62927884999999995</v>
      </c>
      <c r="G524" s="55">
        <v>1.2076490500000001</v>
      </c>
      <c r="H524" s="78">
        <f t="shared" si="16"/>
        <v>-0.47892241541530634</v>
      </c>
      <c r="I524" s="84">
        <f t="shared" si="17"/>
        <v>5.0732273158905171E-5</v>
      </c>
      <c r="J524" s="107">
        <v>38.225796842810745</v>
      </c>
      <c r="K524" s="107">
        <v>39.064799999999998</v>
      </c>
    </row>
    <row r="525" spans="1:11" x14ac:dyDescent="0.15">
      <c r="A525" s="34" t="s">
        <v>2043</v>
      </c>
      <c r="B525" s="34" t="s">
        <v>2044</v>
      </c>
      <c r="C525" s="34" t="s">
        <v>1981</v>
      </c>
      <c r="D525" s="34" t="s">
        <v>592</v>
      </c>
      <c r="E525" s="34" t="s">
        <v>596</v>
      </c>
      <c r="F525" s="73">
        <v>0.62807420999999997</v>
      </c>
      <c r="G525" s="55">
        <v>0.72418566000000006</v>
      </c>
      <c r="H525" s="78">
        <f t="shared" si="16"/>
        <v>-0.13271658817436416</v>
      </c>
      <c r="I525" s="84">
        <f t="shared" si="17"/>
        <v>5.0635155441476496E-5</v>
      </c>
      <c r="J525" s="107">
        <v>24.348095929999999</v>
      </c>
      <c r="K525" s="107">
        <v>56.235149999999997</v>
      </c>
    </row>
    <row r="526" spans="1:11" x14ac:dyDescent="0.15">
      <c r="A526" s="34" t="s">
        <v>280</v>
      </c>
      <c r="B526" s="34" t="s">
        <v>281</v>
      </c>
      <c r="C526" s="34" t="s">
        <v>1973</v>
      </c>
      <c r="D526" s="34" t="s">
        <v>592</v>
      </c>
      <c r="E526" s="34" t="s">
        <v>595</v>
      </c>
      <c r="F526" s="73">
        <v>0.62665550999999997</v>
      </c>
      <c r="G526" s="55">
        <v>1.19598121</v>
      </c>
      <c r="H526" s="78">
        <f t="shared" si="16"/>
        <v>-0.47603231157787174</v>
      </c>
      <c r="I526" s="84">
        <f t="shared" si="17"/>
        <v>5.0520780270706754E-5</v>
      </c>
      <c r="J526" s="107">
        <v>62.311550990000001</v>
      </c>
      <c r="K526" s="107">
        <v>42.533499999999997</v>
      </c>
    </row>
    <row r="527" spans="1:11" x14ac:dyDescent="0.15">
      <c r="A527" s="34" t="s">
        <v>27</v>
      </c>
      <c r="B527" s="34" t="s">
        <v>621</v>
      </c>
      <c r="C527" s="34" t="s">
        <v>1976</v>
      </c>
      <c r="D527" s="34" t="s">
        <v>592</v>
      </c>
      <c r="E527" s="34" t="s">
        <v>595</v>
      </c>
      <c r="F527" s="73">
        <v>0.62096275000000001</v>
      </c>
      <c r="G527" s="55">
        <v>1.72813047</v>
      </c>
      <c r="H527" s="78">
        <f t="shared" si="16"/>
        <v>-0.64067368709724792</v>
      </c>
      <c r="I527" s="84">
        <f t="shared" si="17"/>
        <v>5.0061831657785648E-5</v>
      </c>
      <c r="J527" s="107">
        <v>9.2488299900000008</v>
      </c>
      <c r="K527" s="107">
        <v>17.438849999999999</v>
      </c>
    </row>
    <row r="528" spans="1:11" x14ac:dyDescent="0.15">
      <c r="A528" s="34" t="s">
        <v>1008</v>
      </c>
      <c r="B528" s="34" t="s">
        <v>1009</v>
      </c>
      <c r="C528" s="34" t="s">
        <v>1974</v>
      </c>
      <c r="D528" s="34" t="s">
        <v>592</v>
      </c>
      <c r="E528" s="34" t="s">
        <v>595</v>
      </c>
      <c r="F528" s="73">
        <v>0.61632052000000004</v>
      </c>
      <c r="G528" s="55">
        <v>0.96361168000000008</v>
      </c>
      <c r="H528" s="78">
        <f t="shared" si="16"/>
        <v>-0.36040571861893578</v>
      </c>
      <c r="I528" s="84">
        <f t="shared" si="17"/>
        <v>4.9687576460067717E-5</v>
      </c>
      <c r="J528" s="107">
        <v>49.108455450000001</v>
      </c>
      <c r="K528" s="107">
        <v>12.237299999999999</v>
      </c>
    </row>
    <row r="529" spans="1:11" x14ac:dyDescent="0.15">
      <c r="A529" s="34" t="s">
        <v>2116</v>
      </c>
      <c r="B529" s="34" t="s">
        <v>1568</v>
      </c>
      <c r="C529" s="34" t="s">
        <v>1980</v>
      </c>
      <c r="D529" s="34" t="s">
        <v>592</v>
      </c>
      <c r="E529" s="34" t="s">
        <v>595</v>
      </c>
      <c r="F529" s="73">
        <v>0.59638762000000001</v>
      </c>
      <c r="G529" s="55">
        <v>1.0255540999999999</v>
      </c>
      <c r="H529" s="78">
        <f t="shared" si="16"/>
        <v>-0.41847278461467796</v>
      </c>
      <c r="I529" s="84">
        <f t="shared" si="17"/>
        <v>4.8080592008502022E-5</v>
      </c>
      <c r="J529" s="107">
        <v>15.41451994</v>
      </c>
      <c r="K529" s="107">
        <v>24.770800000000001</v>
      </c>
    </row>
    <row r="530" spans="1:11" x14ac:dyDescent="0.15">
      <c r="A530" s="34" t="s">
        <v>403</v>
      </c>
      <c r="B530" s="34" t="s">
        <v>557</v>
      </c>
      <c r="C530" s="34" t="s">
        <v>1995</v>
      </c>
      <c r="D530" s="34" t="s">
        <v>593</v>
      </c>
      <c r="E530" s="34" t="s">
        <v>595</v>
      </c>
      <c r="F530" s="73">
        <v>0.59261059999999999</v>
      </c>
      <c r="G530" s="55">
        <v>1.49831118</v>
      </c>
      <c r="H530" s="78">
        <f t="shared" si="16"/>
        <v>-0.60448095968956195</v>
      </c>
      <c r="I530" s="84">
        <f t="shared" si="17"/>
        <v>4.7776089782872398E-5</v>
      </c>
      <c r="J530" s="107">
        <v>666.80534941999997</v>
      </c>
      <c r="K530" s="107">
        <v>49.434049999999999</v>
      </c>
    </row>
    <row r="531" spans="1:11" x14ac:dyDescent="0.15">
      <c r="A531" s="34" t="s">
        <v>1227</v>
      </c>
      <c r="B531" s="34" t="s">
        <v>1473</v>
      </c>
      <c r="C531" s="34" t="s">
        <v>1976</v>
      </c>
      <c r="D531" s="34" t="s">
        <v>592</v>
      </c>
      <c r="E531" s="34" t="s">
        <v>595</v>
      </c>
      <c r="F531" s="73">
        <v>0.58509809999999995</v>
      </c>
      <c r="G531" s="55">
        <v>0.39752399999999999</v>
      </c>
      <c r="H531" s="78">
        <f t="shared" si="16"/>
        <v>0.47185603888067118</v>
      </c>
      <c r="I531" s="84">
        <f t="shared" si="17"/>
        <v>4.7170434274020835E-5</v>
      </c>
      <c r="J531" s="107">
        <v>2.68270915</v>
      </c>
      <c r="K531" s="107">
        <v>20.801850000000002</v>
      </c>
    </row>
    <row r="532" spans="1:11" x14ac:dyDescent="0.15">
      <c r="A532" s="34" t="s">
        <v>406</v>
      </c>
      <c r="B532" s="34" t="s">
        <v>555</v>
      </c>
      <c r="C532" s="34" t="s">
        <v>1995</v>
      </c>
      <c r="D532" s="34" t="s">
        <v>593</v>
      </c>
      <c r="E532" s="34" t="s">
        <v>595</v>
      </c>
      <c r="F532" s="73">
        <v>0.58048955000000002</v>
      </c>
      <c r="G532" s="55">
        <v>1.2870373500000001</v>
      </c>
      <c r="H532" s="78">
        <f t="shared" si="16"/>
        <v>-0.54897225787581072</v>
      </c>
      <c r="I532" s="84">
        <f t="shared" si="17"/>
        <v>4.6798894347855398E-5</v>
      </c>
      <c r="J532" s="107">
        <v>387.06862719030136</v>
      </c>
      <c r="K532" s="107">
        <v>25.823499999999999</v>
      </c>
    </row>
    <row r="533" spans="1:11" x14ac:dyDescent="0.15">
      <c r="A533" s="34" t="s">
        <v>1838</v>
      </c>
      <c r="B533" s="34" t="s">
        <v>1839</v>
      </c>
      <c r="C533" s="34" t="s">
        <v>131</v>
      </c>
      <c r="D533" s="34" t="s">
        <v>592</v>
      </c>
      <c r="E533" s="34" t="s">
        <v>595</v>
      </c>
      <c r="F533" s="73">
        <v>0.56617753361283807</v>
      </c>
      <c r="G533" s="55">
        <v>0</v>
      </c>
      <c r="H533" s="78" t="str">
        <f t="shared" si="16"/>
        <v/>
      </c>
      <c r="I533" s="84">
        <f t="shared" si="17"/>
        <v>4.5645063856320169E-5</v>
      </c>
      <c r="J533" s="107">
        <v>8.0075500000000002</v>
      </c>
      <c r="K533" s="107">
        <v>22.867000000000001</v>
      </c>
    </row>
    <row r="534" spans="1:11" x14ac:dyDescent="0.15">
      <c r="A534" s="34" t="s">
        <v>990</v>
      </c>
      <c r="B534" s="34" t="s">
        <v>991</v>
      </c>
      <c r="C534" s="34" t="s">
        <v>1980</v>
      </c>
      <c r="D534" s="34" t="s">
        <v>593</v>
      </c>
      <c r="E534" s="34" t="s">
        <v>595</v>
      </c>
      <c r="F534" s="73">
        <v>0.56242776000000005</v>
      </c>
      <c r="G534" s="55">
        <v>5.37398665</v>
      </c>
      <c r="H534" s="78">
        <f t="shared" si="16"/>
        <v>-0.89534254611518249</v>
      </c>
      <c r="I534" s="84">
        <f t="shared" si="17"/>
        <v>4.5342758226295329E-5</v>
      </c>
      <c r="J534" s="107">
        <v>105.1028093</v>
      </c>
      <c r="K534" s="107">
        <v>30.1861</v>
      </c>
    </row>
    <row r="535" spans="1:11" x14ac:dyDescent="0.15">
      <c r="A535" s="34" t="s">
        <v>2011</v>
      </c>
      <c r="B535" s="34" t="s">
        <v>2012</v>
      </c>
      <c r="C535" s="34" t="s">
        <v>1979</v>
      </c>
      <c r="D535" s="34" t="s">
        <v>592</v>
      </c>
      <c r="E535" s="34" t="s">
        <v>596</v>
      </c>
      <c r="F535" s="73">
        <v>0.5501144</v>
      </c>
      <c r="G535" s="55">
        <v>0.78326412000000001</v>
      </c>
      <c r="H535" s="78">
        <f t="shared" si="16"/>
        <v>-0.29766424127789748</v>
      </c>
      <c r="I535" s="84">
        <f t="shared" si="17"/>
        <v>4.4350058816448742E-5</v>
      </c>
      <c r="J535" s="107">
        <v>28.625224222773742</v>
      </c>
      <c r="K535" s="107">
        <v>120.46775</v>
      </c>
    </row>
    <row r="536" spans="1:11" x14ac:dyDescent="0.15">
      <c r="A536" s="34" t="s">
        <v>2013</v>
      </c>
      <c r="B536" s="34" t="s">
        <v>2014</v>
      </c>
      <c r="C536" s="34" t="s">
        <v>1979</v>
      </c>
      <c r="D536" s="34" t="s">
        <v>592</v>
      </c>
      <c r="E536" s="34" t="s">
        <v>596</v>
      </c>
      <c r="F536" s="73">
        <v>0.54450507999999997</v>
      </c>
      <c r="G536" s="55">
        <v>1.2079982499999999</v>
      </c>
      <c r="H536" s="78">
        <f t="shared" si="16"/>
        <v>-0.54925010859908119</v>
      </c>
      <c r="I536" s="84">
        <f t="shared" si="17"/>
        <v>4.38978371114356E-5</v>
      </c>
      <c r="J536" s="107">
        <v>6.1680011404018202</v>
      </c>
      <c r="K536" s="107">
        <v>116.1138</v>
      </c>
    </row>
    <row r="537" spans="1:11" x14ac:dyDescent="0.15">
      <c r="A537" s="34" t="s">
        <v>1230</v>
      </c>
      <c r="B537" s="34" t="s">
        <v>790</v>
      </c>
      <c r="C537" s="34" t="s">
        <v>1975</v>
      </c>
      <c r="D537" s="34" t="s">
        <v>592</v>
      </c>
      <c r="E537" s="34" t="s">
        <v>595</v>
      </c>
      <c r="F537" s="73">
        <v>0.53071274999999996</v>
      </c>
      <c r="G537" s="55">
        <v>3.0902290200000002</v>
      </c>
      <c r="H537" s="78">
        <f t="shared" si="16"/>
        <v>-0.82826102966310244</v>
      </c>
      <c r="I537" s="84">
        <f t="shared" si="17"/>
        <v>4.2785903581399174E-5</v>
      </c>
      <c r="J537" s="107">
        <v>4.7162777999999994</v>
      </c>
      <c r="K537" s="107">
        <v>16.598400000000002</v>
      </c>
    </row>
    <row r="538" spans="1:11" x14ac:dyDescent="0.15">
      <c r="A538" s="34" t="s">
        <v>1290</v>
      </c>
      <c r="B538" s="34" t="s">
        <v>1448</v>
      </c>
      <c r="C538" s="34" t="s">
        <v>1981</v>
      </c>
      <c r="D538" s="34" t="s">
        <v>592</v>
      </c>
      <c r="E538" s="34" t="s">
        <v>596</v>
      </c>
      <c r="F538" s="73">
        <v>0.52927730000000006</v>
      </c>
      <c r="G538" s="55">
        <v>1.3816862400000001</v>
      </c>
      <c r="H538" s="78">
        <f t="shared" si="16"/>
        <v>-0.61693379822614425</v>
      </c>
      <c r="I538" s="84">
        <f t="shared" si="17"/>
        <v>4.2670178030626336E-5</v>
      </c>
      <c r="J538" s="107">
        <v>28.311137899999999</v>
      </c>
      <c r="K538" s="107">
        <v>26.982949999999999</v>
      </c>
    </row>
    <row r="539" spans="1:11" x14ac:dyDescent="0.15">
      <c r="A539" s="34" t="s">
        <v>212</v>
      </c>
      <c r="B539" s="34" t="s">
        <v>224</v>
      </c>
      <c r="C539" s="34" t="s">
        <v>1978</v>
      </c>
      <c r="D539" s="34" t="s">
        <v>593</v>
      </c>
      <c r="E539" s="34" t="s">
        <v>596</v>
      </c>
      <c r="F539" s="73">
        <v>0.52784310000000001</v>
      </c>
      <c r="G539" s="55">
        <v>0.52545777999999999</v>
      </c>
      <c r="H539" s="78">
        <f t="shared" si="16"/>
        <v>4.5395083882857623E-3</v>
      </c>
      <c r="I539" s="84">
        <f t="shared" si="17"/>
        <v>4.2554553254480592E-5</v>
      </c>
      <c r="J539" s="107">
        <v>34.913729109999998</v>
      </c>
      <c r="K539" s="107">
        <v>11.3581</v>
      </c>
    </row>
    <row r="540" spans="1:11" x14ac:dyDescent="0.15">
      <c r="A540" s="34" t="s">
        <v>878</v>
      </c>
      <c r="B540" s="34" t="s">
        <v>891</v>
      </c>
      <c r="C540" s="34" t="s">
        <v>1981</v>
      </c>
      <c r="D540" s="34" t="s">
        <v>592</v>
      </c>
      <c r="E540" s="34" t="s">
        <v>595</v>
      </c>
      <c r="F540" s="73">
        <v>0.52700966000000005</v>
      </c>
      <c r="G540" s="55">
        <v>8.5234299999999999E-2</v>
      </c>
      <c r="H540" s="78">
        <f t="shared" si="16"/>
        <v>5.1830701959187797</v>
      </c>
      <c r="I540" s="84">
        <f t="shared" si="17"/>
        <v>4.248736157031457E-5</v>
      </c>
      <c r="J540" s="107">
        <v>17.485757399999997</v>
      </c>
      <c r="K540" s="107">
        <v>104.26775000000001</v>
      </c>
    </row>
    <row r="541" spans="1:11" x14ac:dyDescent="0.15">
      <c r="A541" s="34" t="s">
        <v>1195</v>
      </c>
      <c r="B541" s="34" t="s">
        <v>305</v>
      </c>
      <c r="C541" s="34" t="s">
        <v>1196</v>
      </c>
      <c r="D541" s="34" t="s">
        <v>592</v>
      </c>
      <c r="E541" s="34" t="s">
        <v>595</v>
      </c>
      <c r="F541" s="73">
        <v>0.52315725000000002</v>
      </c>
      <c r="G541" s="55">
        <v>0.11101492</v>
      </c>
      <c r="H541" s="78">
        <f t="shared" si="16"/>
        <v>3.7124949511290914</v>
      </c>
      <c r="I541" s="84">
        <f t="shared" si="17"/>
        <v>4.2176781425375488E-5</v>
      </c>
      <c r="J541" s="107">
        <v>5.6806072399999996</v>
      </c>
      <c r="K541" s="107">
        <v>226.6326</v>
      </c>
    </row>
    <row r="542" spans="1:11" x14ac:dyDescent="0.15">
      <c r="A542" s="34" t="s">
        <v>768</v>
      </c>
      <c r="B542" s="34" t="s">
        <v>769</v>
      </c>
      <c r="C542" s="34" t="s">
        <v>1976</v>
      </c>
      <c r="D542" s="34" t="s">
        <v>592</v>
      </c>
      <c r="E542" s="34" t="s">
        <v>595</v>
      </c>
      <c r="F542" s="73">
        <v>0.51895813000000002</v>
      </c>
      <c r="G542" s="55">
        <v>3.350964E-2</v>
      </c>
      <c r="H542" s="78">
        <f t="shared" si="16"/>
        <v>14.486830953719586</v>
      </c>
      <c r="I542" s="84">
        <f t="shared" si="17"/>
        <v>4.1838249623667827E-5</v>
      </c>
      <c r="J542" s="107">
        <v>5.52572128</v>
      </c>
      <c r="K542" s="107">
        <v>60.469050000000003</v>
      </c>
    </row>
    <row r="543" spans="1:11" x14ac:dyDescent="0.15">
      <c r="A543" s="34" t="s">
        <v>675</v>
      </c>
      <c r="B543" s="34" t="s">
        <v>1419</v>
      </c>
      <c r="C543" s="34" t="s">
        <v>1974</v>
      </c>
      <c r="D543" s="34" t="s">
        <v>592</v>
      </c>
      <c r="E543" s="34" t="s">
        <v>595</v>
      </c>
      <c r="F543" s="73">
        <v>0.51472068999999998</v>
      </c>
      <c r="G543" s="55">
        <v>0.2907864</v>
      </c>
      <c r="H543" s="78">
        <f t="shared" si="16"/>
        <v>0.77009891109075235</v>
      </c>
      <c r="I543" s="84">
        <f t="shared" si="17"/>
        <v>4.1496628474991894E-5</v>
      </c>
      <c r="J543" s="107">
        <v>25.000980949999999</v>
      </c>
      <c r="K543" s="107">
        <v>18.100200000000001</v>
      </c>
    </row>
    <row r="544" spans="1:11" x14ac:dyDescent="0.15">
      <c r="A544" s="34" t="s">
        <v>2105</v>
      </c>
      <c r="B544" s="34" t="s">
        <v>2059</v>
      </c>
      <c r="C544" s="34" t="s">
        <v>1980</v>
      </c>
      <c r="D544" s="34" t="s">
        <v>593</v>
      </c>
      <c r="E544" s="34" t="s">
        <v>596</v>
      </c>
      <c r="F544" s="73">
        <v>0.49672589699999997</v>
      </c>
      <c r="G544" s="55">
        <v>0.16408037</v>
      </c>
      <c r="H544" s="78">
        <f t="shared" si="16"/>
        <v>2.0273328674234459</v>
      </c>
      <c r="I544" s="84">
        <f t="shared" si="17"/>
        <v>4.0045893631585099E-5</v>
      </c>
      <c r="J544" s="107">
        <v>24.223426750000002</v>
      </c>
      <c r="K544" s="107">
        <v>51.353499999999997</v>
      </c>
    </row>
    <row r="545" spans="1:11" x14ac:dyDescent="0.15">
      <c r="A545" s="34" t="s">
        <v>586</v>
      </c>
      <c r="B545" s="34" t="s">
        <v>587</v>
      </c>
      <c r="C545" s="34" t="s">
        <v>1981</v>
      </c>
      <c r="D545" s="34" t="s">
        <v>592</v>
      </c>
      <c r="E545" s="34" t="s">
        <v>596</v>
      </c>
      <c r="F545" s="73">
        <v>0.49608794000000001</v>
      </c>
      <c r="G545" s="55">
        <v>0.35375604999999999</v>
      </c>
      <c r="H545" s="78">
        <f t="shared" si="16"/>
        <v>0.40234475141838577</v>
      </c>
      <c r="I545" s="84">
        <f t="shared" si="17"/>
        <v>3.9994461728562086E-5</v>
      </c>
      <c r="J545" s="107">
        <v>27.821795120000001</v>
      </c>
      <c r="K545" s="107">
        <v>94.739500000000007</v>
      </c>
    </row>
    <row r="546" spans="1:11" x14ac:dyDescent="0.15">
      <c r="A546" s="34" t="s">
        <v>715</v>
      </c>
      <c r="B546" s="34" t="s">
        <v>964</v>
      </c>
      <c r="C546" s="34" t="s">
        <v>1981</v>
      </c>
      <c r="D546" s="34" t="s">
        <v>592</v>
      </c>
      <c r="E546" s="34" t="s">
        <v>596</v>
      </c>
      <c r="F546" s="73">
        <v>0.48900203000000003</v>
      </c>
      <c r="G546" s="55">
        <v>1.6853691000000002</v>
      </c>
      <c r="H546" s="78">
        <f t="shared" si="16"/>
        <v>-0.70985463658969428</v>
      </c>
      <c r="I546" s="84">
        <f t="shared" si="17"/>
        <v>3.9423197778249099E-5</v>
      </c>
      <c r="J546" s="107">
        <v>12.560022640000001</v>
      </c>
      <c r="K546" s="107">
        <v>105.90515000000001</v>
      </c>
    </row>
    <row r="547" spans="1:11" x14ac:dyDescent="0.15">
      <c r="A547" s="34" t="s">
        <v>1252</v>
      </c>
      <c r="B547" s="34" t="s">
        <v>958</v>
      </c>
      <c r="C547" s="34" t="s">
        <v>1977</v>
      </c>
      <c r="D547" s="34" t="s">
        <v>592</v>
      </c>
      <c r="E547" s="34" t="s">
        <v>595</v>
      </c>
      <c r="F547" s="73">
        <v>0.48824038000000003</v>
      </c>
      <c r="G547" s="55">
        <v>2.0794974100000001</v>
      </c>
      <c r="H547" s="78">
        <f t="shared" si="16"/>
        <v>-0.76521231637408005</v>
      </c>
      <c r="I547" s="84">
        <f t="shared" si="17"/>
        <v>3.9361793782466493E-5</v>
      </c>
      <c r="J547" s="107">
        <v>48.678616359999992</v>
      </c>
      <c r="K547" s="107">
        <v>38.7226</v>
      </c>
    </row>
    <row r="548" spans="1:11" x14ac:dyDescent="0.15">
      <c r="A548" s="34" t="s">
        <v>260</v>
      </c>
      <c r="B548" s="34" t="s">
        <v>261</v>
      </c>
      <c r="C548" s="34" t="s">
        <v>1981</v>
      </c>
      <c r="D548" s="34" t="s">
        <v>592</v>
      </c>
      <c r="E548" s="34" t="s">
        <v>596</v>
      </c>
      <c r="F548" s="73">
        <v>0.48021056600000001</v>
      </c>
      <c r="G548" s="55">
        <v>1.0253011219999999</v>
      </c>
      <c r="H548" s="78">
        <f t="shared" si="16"/>
        <v>-0.53163948064030297</v>
      </c>
      <c r="I548" s="84">
        <f t="shared" si="17"/>
        <v>3.8714432573261386E-5</v>
      </c>
      <c r="J548" s="107">
        <v>61.757085979999999</v>
      </c>
      <c r="K548" s="107">
        <v>94.392150000000001</v>
      </c>
    </row>
    <row r="549" spans="1:11" x14ac:dyDescent="0.15">
      <c r="A549" s="34" t="s">
        <v>1383</v>
      </c>
      <c r="B549" s="34" t="s">
        <v>1384</v>
      </c>
      <c r="C549" s="34" t="s">
        <v>1974</v>
      </c>
      <c r="D549" s="34" t="s">
        <v>592</v>
      </c>
      <c r="E549" s="34" t="s">
        <v>595</v>
      </c>
      <c r="F549" s="73">
        <v>0.47037651000000003</v>
      </c>
      <c r="G549" s="55">
        <v>1.18712225</v>
      </c>
      <c r="H549" s="78">
        <f t="shared" si="16"/>
        <v>-0.60376742159453256</v>
      </c>
      <c r="I549" s="84">
        <f t="shared" si="17"/>
        <v>3.7921613912262414E-5</v>
      </c>
      <c r="J549" s="107">
        <v>11.9017860793652</v>
      </c>
      <c r="K549" s="107">
        <v>19.991599999999998</v>
      </c>
    </row>
    <row r="550" spans="1:11" x14ac:dyDescent="0.15">
      <c r="A550" s="34" t="s">
        <v>1387</v>
      </c>
      <c r="B550" s="34" t="s">
        <v>1388</v>
      </c>
      <c r="C550" s="34" t="s">
        <v>1974</v>
      </c>
      <c r="D550" s="34" t="s">
        <v>592</v>
      </c>
      <c r="E550" s="34" t="s">
        <v>595</v>
      </c>
      <c r="F550" s="73">
        <v>0.46484478999999995</v>
      </c>
      <c r="G550" s="55">
        <v>2.6196859799999999</v>
      </c>
      <c r="H550" s="78">
        <f t="shared" si="16"/>
        <v>-0.82255705701032156</v>
      </c>
      <c r="I550" s="84">
        <f t="shared" si="17"/>
        <v>3.7475648296099437E-5</v>
      </c>
      <c r="J550" s="107">
        <v>27.039949942109001</v>
      </c>
      <c r="K550" s="107">
        <v>84.443349999999995</v>
      </c>
    </row>
    <row r="551" spans="1:11" x14ac:dyDescent="0.15">
      <c r="A551" s="34" t="s">
        <v>582</v>
      </c>
      <c r="B551" s="34" t="s">
        <v>583</v>
      </c>
      <c r="C551" s="34" t="s">
        <v>1981</v>
      </c>
      <c r="D551" s="34" t="s">
        <v>592</v>
      </c>
      <c r="E551" s="34" t="s">
        <v>596</v>
      </c>
      <c r="F551" s="73">
        <v>0.46354741999999999</v>
      </c>
      <c r="G551" s="55">
        <v>0.13823098</v>
      </c>
      <c r="H551" s="78">
        <f t="shared" si="16"/>
        <v>2.3534264171461419</v>
      </c>
      <c r="I551" s="84">
        <f t="shared" si="17"/>
        <v>3.7371054713734213E-5</v>
      </c>
      <c r="J551" s="107">
        <v>31.019197629999997</v>
      </c>
      <c r="K551" s="107">
        <v>61.096800000000002</v>
      </c>
    </row>
    <row r="552" spans="1:11" x14ac:dyDescent="0.15">
      <c r="A552" s="34" t="s">
        <v>331</v>
      </c>
      <c r="B552" s="34" t="s">
        <v>332</v>
      </c>
      <c r="C552" s="34" t="s">
        <v>131</v>
      </c>
      <c r="D552" s="34" t="s">
        <v>593</v>
      </c>
      <c r="E552" s="34" t="s">
        <v>596</v>
      </c>
      <c r="F552" s="73">
        <v>0.45797599999999999</v>
      </c>
      <c r="G552" s="55">
        <v>0.94923999999999997</v>
      </c>
      <c r="H552" s="78">
        <f t="shared" si="16"/>
        <v>-0.51753402722177744</v>
      </c>
      <c r="I552" s="84">
        <f t="shared" si="17"/>
        <v>3.6921888495414646E-5</v>
      </c>
      <c r="J552" s="107">
        <v>195.999</v>
      </c>
      <c r="K552" s="107">
        <v>66.396000000000001</v>
      </c>
    </row>
    <row r="553" spans="1:11" x14ac:dyDescent="0.15">
      <c r="A553" s="34" t="s">
        <v>863</v>
      </c>
      <c r="B553" s="34" t="s">
        <v>864</v>
      </c>
      <c r="C553" s="34" t="s">
        <v>1981</v>
      </c>
      <c r="D553" s="34" t="s">
        <v>592</v>
      </c>
      <c r="E553" s="34" t="s">
        <v>595</v>
      </c>
      <c r="F553" s="73">
        <v>0.44978220000000002</v>
      </c>
      <c r="G553" s="55">
        <v>0.15425898000000002</v>
      </c>
      <c r="H553" s="78">
        <f t="shared" si="16"/>
        <v>1.9157602364543056</v>
      </c>
      <c r="I553" s="84">
        <f t="shared" si="17"/>
        <v>3.6261306783810267E-5</v>
      </c>
      <c r="J553" s="107">
        <v>16.478147320000001</v>
      </c>
      <c r="K553" s="107">
        <v>124.45895</v>
      </c>
    </row>
    <row r="554" spans="1:11" x14ac:dyDescent="0.15">
      <c r="A554" s="34" t="s">
        <v>976</v>
      </c>
      <c r="B554" s="34" t="s">
        <v>977</v>
      </c>
      <c r="C554" s="34" t="s">
        <v>131</v>
      </c>
      <c r="D554" s="34" t="s">
        <v>593</v>
      </c>
      <c r="E554" s="34" t="s">
        <v>596</v>
      </c>
      <c r="F554" s="73">
        <v>0.44584600000000002</v>
      </c>
      <c r="G554" s="55">
        <v>7.5923829999999998E-2</v>
      </c>
      <c r="H554" s="78">
        <f t="shared" si="16"/>
        <v>4.8722801523579626</v>
      </c>
      <c r="I554" s="84">
        <f t="shared" si="17"/>
        <v>3.594397151406763E-5</v>
      </c>
      <c r="J554" s="107">
        <v>185.4</v>
      </c>
      <c r="K554" s="107">
        <v>31.747150000000001</v>
      </c>
    </row>
    <row r="555" spans="1:11" x14ac:dyDescent="0.15">
      <c r="A555" s="34" t="s">
        <v>320</v>
      </c>
      <c r="B555" s="34" t="s">
        <v>321</v>
      </c>
      <c r="C555" s="34" t="s">
        <v>1982</v>
      </c>
      <c r="D555" s="34" t="s">
        <v>593</v>
      </c>
      <c r="E555" s="34" t="s">
        <v>596</v>
      </c>
      <c r="F555" s="73">
        <v>0.44042847800000001</v>
      </c>
      <c r="G555" s="55">
        <v>0.20776650799999999</v>
      </c>
      <c r="H555" s="78">
        <f t="shared" si="16"/>
        <v>1.1198242307658175</v>
      </c>
      <c r="I555" s="84">
        <f t="shared" si="17"/>
        <v>3.5507212506596817E-5</v>
      </c>
      <c r="J555" s="107">
        <v>8.0320050199999997</v>
      </c>
      <c r="K555" s="107">
        <v>49.145299999999999</v>
      </c>
    </row>
    <row r="556" spans="1:11" x14ac:dyDescent="0.15">
      <c r="A556" s="34" t="s">
        <v>42</v>
      </c>
      <c r="B556" s="34" t="s">
        <v>558</v>
      </c>
      <c r="C556" s="34" t="s">
        <v>1973</v>
      </c>
      <c r="D556" s="34" t="s">
        <v>592</v>
      </c>
      <c r="E556" s="34" t="s">
        <v>595</v>
      </c>
      <c r="F556" s="73">
        <v>0.43351033</v>
      </c>
      <c r="G556" s="55">
        <v>4.0982129999999999E-2</v>
      </c>
      <c r="H556" s="78">
        <f t="shared" si="16"/>
        <v>9.5780331573785951</v>
      </c>
      <c r="I556" s="84">
        <f t="shared" si="17"/>
        <v>3.4949473478676622E-5</v>
      </c>
      <c r="J556" s="107">
        <v>143.20423359</v>
      </c>
      <c r="K556" s="107">
        <v>24.285049999999998</v>
      </c>
    </row>
    <row r="557" spans="1:11" x14ac:dyDescent="0.15">
      <c r="A557" s="34" t="s">
        <v>1379</v>
      </c>
      <c r="B557" s="34" t="s">
        <v>1380</v>
      </c>
      <c r="C557" s="34" t="s">
        <v>1974</v>
      </c>
      <c r="D557" s="34" t="s">
        <v>592</v>
      </c>
      <c r="E557" s="34" t="s">
        <v>595</v>
      </c>
      <c r="F557" s="73">
        <v>0.41735813999999999</v>
      </c>
      <c r="G557" s="55">
        <v>0</v>
      </c>
      <c r="H557" s="78" t="str">
        <f t="shared" si="16"/>
        <v/>
      </c>
      <c r="I557" s="84">
        <f t="shared" si="17"/>
        <v>3.3647288739439738E-5</v>
      </c>
      <c r="J557" s="107">
        <v>399.82037387018494</v>
      </c>
      <c r="K557" s="107">
        <v>31.497599999999998</v>
      </c>
    </row>
    <row r="558" spans="1:11" x14ac:dyDescent="0.15">
      <c r="A558" s="34" t="s">
        <v>770</v>
      </c>
      <c r="B558" s="34" t="s">
        <v>771</v>
      </c>
      <c r="C558" s="34" t="s">
        <v>1976</v>
      </c>
      <c r="D558" s="34" t="s">
        <v>592</v>
      </c>
      <c r="E558" s="34" t="s">
        <v>595</v>
      </c>
      <c r="F558" s="73">
        <v>0.41095375000000001</v>
      </c>
      <c r="G558" s="55">
        <v>0</v>
      </c>
      <c r="H558" s="78" t="str">
        <f t="shared" si="16"/>
        <v/>
      </c>
      <c r="I558" s="84">
        <f t="shared" si="17"/>
        <v>3.3130968728213934E-5</v>
      </c>
      <c r="J558" s="107">
        <v>5.2957355599999998</v>
      </c>
      <c r="K558" s="107">
        <v>59.694499999999998</v>
      </c>
    </row>
    <row r="559" spans="1:11" x14ac:dyDescent="0.15">
      <c r="A559" s="34" t="s">
        <v>401</v>
      </c>
      <c r="B559" s="34" t="s">
        <v>169</v>
      </c>
      <c r="C559" s="34" t="s">
        <v>1995</v>
      </c>
      <c r="D559" s="34" t="s">
        <v>593</v>
      </c>
      <c r="E559" s="34" t="s">
        <v>595</v>
      </c>
      <c r="F559" s="73">
        <v>0.40763096283289502</v>
      </c>
      <c r="G559" s="55">
        <v>4.9537317860478E-3</v>
      </c>
      <c r="H559" s="78">
        <f t="shared" si="16"/>
        <v>81.287653114564819</v>
      </c>
      <c r="I559" s="84">
        <f t="shared" si="17"/>
        <v>3.2863086618064399E-5</v>
      </c>
      <c r="J559" s="107">
        <v>36.107588060000005</v>
      </c>
      <c r="K559" s="107">
        <v>67.026899999999998</v>
      </c>
    </row>
    <row r="560" spans="1:11" x14ac:dyDescent="0.15">
      <c r="A560" s="34" t="s">
        <v>14</v>
      </c>
      <c r="B560" s="34" t="s">
        <v>940</v>
      </c>
      <c r="C560" s="34" t="s">
        <v>1978</v>
      </c>
      <c r="D560" s="34" t="s">
        <v>593</v>
      </c>
      <c r="E560" s="34" t="s">
        <v>596</v>
      </c>
      <c r="F560" s="73">
        <v>0.40606709099999999</v>
      </c>
      <c r="G560" s="55">
        <v>5.8226150000000004E-2</v>
      </c>
      <c r="H560" s="78">
        <f t="shared" si="16"/>
        <v>5.9739642926760563</v>
      </c>
      <c r="I560" s="84">
        <f t="shared" si="17"/>
        <v>3.2737007737434691E-5</v>
      </c>
      <c r="J560" s="107">
        <v>3.9743832599999998</v>
      </c>
      <c r="K560" s="107">
        <v>35.140650000000001</v>
      </c>
    </row>
    <row r="561" spans="1:11" x14ac:dyDescent="0.15">
      <c r="A561" s="34" t="s">
        <v>986</v>
      </c>
      <c r="B561" s="34" t="s">
        <v>987</v>
      </c>
      <c r="C561" s="34" t="s">
        <v>1980</v>
      </c>
      <c r="D561" s="34" t="s">
        <v>593</v>
      </c>
      <c r="E561" s="34" t="s">
        <v>595</v>
      </c>
      <c r="F561" s="73">
        <v>0.39408628000000001</v>
      </c>
      <c r="G561" s="55">
        <v>5.39310388</v>
      </c>
      <c r="H561" s="78">
        <f t="shared" si="16"/>
        <v>-0.92692774165514502</v>
      </c>
      <c r="I561" s="84">
        <f t="shared" si="17"/>
        <v>3.1771118328761236E-5</v>
      </c>
      <c r="J561" s="107">
        <v>41.989136109999997</v>
      </c>
      <c r="K561" s="107">
        <v>19.147500000000001</v>
      </c>
    </row>
    <row r="562" spans="1:11" x14ac:dyDescent="0.15">
      <c r="A562" s="34" t="s">
        <v>648</v>
      </c>
      <c r="B562" s="34" t="s">
        <v>649</v>
      </c>
      <c r="C562" s="34" t="s">
        <v>1981</v>
      </c>
      <c r="D562" s="34" t="s">
        <v>592</v>
      </c>
      <c r="E562" s="34" t="s">
        <v>596</v>
      </c>
      <c r="F562" s="73">
        <v>0.38639083000000002</v>
      </c>
      <c r="G562" s="55">
        <v>0.61208086399999995</v>
      </c>
      <c r="H562" s="78">
        <f t="shared" si="16"/>
        <v>-0.36872584534843411</v>
      </c>
      <c r="I562" s="84">
        <f t="shared" si="17"/>
        <v>3.1150713445487792E-5</v>
      </c>
      <c r="J562" s="107">
        <v>81.206027019999993</v>
      </c>
      <c r="K562" s="107">
        <v>51.18085</v>
      </c>
    </row>
    <row r="563" spans="1:11" x14ac:dyDescent="0.15">
      <c r="A563" s="34" t="s">
        <v>100</v>
      </c>
      <c r="B563" s="34" t="s">
        <v>101</v>
      </c>
      <c r="C563" s="34" t="s">
        <v>1976</v>
      </c>
      <c r="D563" s="34" t="s">
        <v>592</v>
      </c>
      <c r="E563" s="34" t="s">
        <v>595</v>
      </c>
      <c r="F563" s="73">
        <v>0.386015</v>
      </c>
      <c r="G563" s="55">
        <v>3.50462E-2</v>
      </c>
      <c r="H563" s="78">
        <f t="shared" si="16"/>
        <v>10.014460911596693</v>
      </c>
      <c r="I563" s="84">
        <f t="shared" si="17"/>
        <v>3.1120414143006368E-5</v>
      </c>
      <c r="J563" s="107">
        <v>2.0395235896245447</v>
      </c>
      <c r="K563" s="107">
        <v>111.72605</v>
      </c>
    </row>
    <row r="564" spans="1:11" x14ac:dyDescent="0.15">
      <c r="A564" s="34" t="s">
        <v>858</v>
      </c>
      <c r="B564" s="34" t="s">
        <v>859</v>
      </c>
      <c r="C564" s="34" t="s">
        <v>1981</v>
      </c>
      <c r="D564" s="34" t="s">
        <v>592</v>
      </c>
      <c r="E564" s="34" t="s">
        <v>595</v>
      </c>
      <c r="F564" s="73">
        <v>0.37407824000000001</v>
      </c>
      <c r="G564" s="55">
        <v>9.8672000000000013E-3</v>
      </c>
      <c r="H564" s="78">
        <f t="shared" si="16"/>
        <v>36.911285876439109</v>
      </c>
      <c r="I564" s="84">
        <f t="shared" si="17"/>
        <v>3.0158076112811496E-5</v>
      </c>
      <c r="J564" s="107">
        <v>16.13403988</v>
      </c>
      <c r="K564" s="107">
        <v>92.903800000000004</v>
      </c>
    </row>
    <row r="565" spans="1:11" x14ac:dyDescent="0.15">
      <c r="A565" s="34" t="s">
        <v>814</v>
      </c>
      <c r="B565" s="34" t="s">
        <v>815</v>
      </c>
      <c r="C565" s="34" t="s">
        <v>1974</v>
      </c>
      <c r="D565" s="34" t="s">
        <v>592</v>
      </c>
      <c r="E565" s="34" t="s">
        <v>595</v>
      </c>
      <c r="F565" s="73">
        <v>0.3695</v>
      </c>
      <c r="G565" s="55">
        <v>0</v>
      </c>
      <c r="H565" s="78" t="str">
        <f t="shared" si="16"/>
        <v/>
      </c>
      <c r="I565" s="84">
        <f t="shared" si="17"/>
        <v>2.97889797698039E-5</v>
      </c>
      <c r="J565" s="107">
        <v>8.5735738670399986</v>
      </c>
      <c r="K565" s="107">
        <v>30.003399999999999</v>
      </c>
    </row>
    <row r="566" spans="1:11" x14ac:dyDescent="0.15">
      <c r="A566" s="34" t="s">
        <v>607</v>
      </c>
      <c r="B566" s="34" t="s">
        <v>608</v>
      </c>
      <c r="C566" s="34" t="s">
        <v>1981</v>
      </c>
      <c r="D566" s="34" t="s">
        <v>592</v>
      </c>
      <c r="E566" s="34" t="s">
        <v>596</v>
      </c>
      <c r="F566" s="73">
        <v>0.366517121</v>
      </c>
      <c r="G566" s="55">
        <v>0.30775448</v>
      </c>
      <c r="H566" s="78">
        <f t="shared" si="16"/>
        <v>0.19094000191321348</v>
      </c>
      <c r="I566" s="84">
        <f t="shared" si="17"/>
        <v>2.9548500954684082E-5</v>
      </c>
      <c r="J566" s="107">
        <v>44.825019349999998</v>
      </c>
      <c r="K566" s="107">
        <v>16.0349</v>
      </c>
    </row>
    <row r="567" spans="1:11" x14ac:dyDescent="0.15">
      <c r="A567" s="34" t="s">
        <v>1468</v>
      </c>
      <c r="B567" s="34" t="s">
        <v>1469</v>
      </c>
      <c r="C567" s="34" t="s">
        <v>1981</v>
      </c>
      <c r="D567" s="34" t="s">
        <v>592</v>
      </c>
      <c r="E567" s="34" t="s">
        <v>595</v>
      </c>
      <c r="F567" s="73">
        <v>0.36601308199999999</v>
      </c>
      <c r="G567" s="55">
        <v>1.31211429</v>
      </c>
      <c r="H567" s="78">
        <f t="shared" si="16"/>
        <v>-0.72105091394134579</v>
      </c>
      <c r="I567" s="84">
        <f t="shared" si="17"/>
        <v>2.9507865480870301E-5</v>
      </c>
      <c r="J567" s="107">
        <v>221.67986450000001</v>
      </c>
      <c r="K567" s="107">
        <v>19.989650000000001</v>
      </c>
    </row>
    <row r="568" spans="1:11" x14ac:dyDescent="0.15">
      <c r="A568" s="34" t="s">
        <v>402</v>
      </c>
      <c r="B568" s="34" t="s">
        <v>552</v>
      </c>
      <c r="C568" s="34" t="s">
        <v>1995</v>
      </c>
      <c r="D568" s="34" t="s">
        <v>593</v>
      </c>
      <c r="E568" s="34" t="s">
        <v>595</v>
      </c>
      <c r="F568" s="73">
        <v>0.36580518000000001</v>
      </c>
      <c r="G568" s="55">
        <v>0.56912059999999998</v>
      </c>
      <c r="H568" s="78">
        <f t="shared" si="16"/>
        <v>-0.35724487920486447</v>
      </c>
      <c r="I568" s="84">
        <f t="shared" si="17"/>
        <v>2.9491104483652164E-5</v>
      </c>
      <c r="J568" s="107">
        <v>91.061599999999999</v>
      </c>
      <c r="K568" s="107">
        <v>84.962800000000001</v>
      </c>
    </row>
    <row r="569" spans="1:11" x14ac:dyDescent="0.15">
      <c r="A569" s="34" t="s">
        <v>877</v>
      </c>
      <c r="B569" s="34" t="s">
        <v>890</v>
      </c>
      <c r="C569" s="34" t="s">
        <v>1981</v>
      </c>
      <c r="D569" s="34" t="s">
        <v>592</v>
      </c>
      <c r="E569" s="34" t="s">
        <v>595</v>
      </c>
      <c r="F569" s="73">
        <v>0.35299620000000004</v>
      </c>
      <c r="G569" s="55">
        <v>1.498356E-2</v>
      </c>
      <c r="H569" s="78">
        <f t="shared" si="16"/>
        <v>22.558900555008293</v>
      </c>
      <c r="I569" s="84">
        <f t="shared" si="17"/>
        <v>2.8458448337260225E-5</v>
      </c>
      <c r="J569" s="107">
        <v>16.513793440000001</v>
      </c>
      <c r="K569" s="107">
        <v>66.671350000000004</v>
      </c>
    </row>
    <row r="570" spans="1:11" x14ac:dyDescent="0.15">
      <c r="A570" s="34" t="s">
        <v>1840</v>
      </c>
      <c r="B570" s="34" t="s">
        <v>1841</v>
      </c>
      <c r="C570" s="34" t="s">
        <v>1995</v>
      </c>
      <c r="D570" s="34" t="s">
        <v>592</v>
      </c>
      <c r="E570" s="34" t="s">
        <v>595</v>
      </c>
      <c r="F570" s="73">
        <v>0.34898313000000003</v>
      </c>
      <c r="G570" s="55">
        <v>0</v>
      </c>
      <c r="H570" s="78" t="str">
        <f t="shared" si="16"/>
        <v/>
      </c>
      <c r="I570" s="84">
        <f t="shared" si="17"/>
        <v>2.8134915831049651E-5</v>
      </c>
      <c r="J570" s="107">
        <v>2.1558653535107997</v>
      </c>
      <c r="K570" s="107">
        <v>122.77925</v>
      </c>
    </row>
    <row r="571" spans="1:11" x14ac:dyDescent="0.15">
      <c r="A571" s="34" t="s">
        <v>13</v>
      </c>
      <c r="B571" s="34" t="s">
        <v>939</v>
      </c>
      <c r="C571" s="34" t="s">
        <v>1978</v>
      </c>
      <c r="D571" s="34" t="s">
        <v>593</v>
      </c>
      <c r="E571" s="34" t="s">
        <v>596</v>
      </c>
      <c r="F571" s="73">
        <v>0.3474932</v>
      </c>
      <c r="G571" s="55">
        <v>1.43529E-2</v>
      </c>
      <c r="H571" s="78">
        <f t="shared" si="16"/>
        <v>23.210661260093779</v>
      </c>
      <c r="I571" s="84">
        <f t="shared" si="17"/>
        <v>2.8014798118929419E-5</v>
      </c>
      <c r="J571" s="107">
        <v>13.09885122</v>
      </c>
      <c r="K571" s="107">
        <v>35.062199999999997</v>
      </c>
    </row>
    <row r="572" spans="1:11" x14ac:dyDescent="0.15">
      <c r="A572" s="34" t="s">
        <v>1983</v>
      </c>
      <c r="B572" s="34" t="s">
        <v>1984</v>
      </c>
      <c r="C572" s="34" t="s">
        <v>1974</v>
      </c>
      <c r="D572" s="34" t="s">
        <v>592</v>
      </c>
      <c r="E572" s="34" t="s">
        <v>595</v>
      </c>
      <c r="F572" s="73">
        <v>0.34621508000000001</v>
      </c>
      <c r="G572" s="55">
        <v>1.75800358</v>
      </c>
      <c r="H572" s="78">
        <f t="shared" si="16"/>
        <v>-0.80306349546796718</v>
      </c>
      <c r="I572" s="84">
        <f t="shared" si="17"/>
        <v>2.7911756465821486E-5</v>
      </c>
      <c r="J572" s="107">
        <v>21.247047760000001</v>
      </c>
      <c r="K572" s="107">
        <v>29.183150000000001</v>
      </c>
    </row>
    <row r="573" spans="1:11" x14ac:dyDescent="0.15">
      <c r="A573" s="34" t="s">
        <v>952</v>
      </c>
      <c r="B573" s="34" t="s">
        <v>330</v>
      </c>
      <c r="C573" s="34" t="s">
        <v>131</v>
      </c>
      <c r="D573" s="34" t="s">
        <v>593</v>
      </c>
      <c r="E573" s="34" t="s">
        <v>596</v>
      </c>
      <c r="F573" s="73">
        <v>0.34522184499999997</v>
      </c>
      <c r="G573" s="55">
        <v>1.8606316299999999</v>
      </c>
      <c r="H573" s="78">
        <f t="shared" si="16"/>
        <v>-0.81445986436337214</v>
      </c>
      <c r="I573" s="84">
        <f t="shared" si="17"/>
        <v>2.7831682156425919E-5</v>
      </c>
      <c r="J573" s="107">
        <v>412.31299999999999</v>
      </c>
      <c r="K573" s="107">
        <v>29.866800000000001</v>
      </c>
    </row>
    <row r="574" spans="1:11" x14ac:dyDescent="0.15">
      <c r="A574" s="34" t="s">
        <v>63</v>
      </c>
      <c r="B574" s="34" t="s">
        <v>64</v>
      </c>
      <c r="C574" s="34" t="s">
        <v>1980</v>
      </c>
      <c r="D574" s="34" t="s">
        <v>593</v>
      </c>
      <c r="E574" s="34" t="s">
        <v>596</v>
      </c>
      <c r="F574" s="73">
        <v>0.34184880000000001</v>
      </c>
      <c r="G574" s="55">
        <v>5.28379E-2</v>
      </c>
      <c r="H574" s="78">
        <f t="shared" si="16"/>
        <v>5.4697650739336732</v>
      </c>
      <c r="I574" s="84">
        <f t="shared" si="17"/>
        <v>2.7559748274781433E-5</v>
      </c>
      <c r="J574" s="107">
        <v>82.996163019999997</v>
      </c>
      <c r="K574" s="107">
        <v>22.053850000000001</v>
      </c>
    </row>
    <row r="575" spans="1:11" x14ac:dyDescent="0.15">
      <c r="A575" s="34" t="s">
        <v>191</v>
      </c>
      <c r="B575" s="34" t="s">
        <v>1368</v>
      </c>
      <c r="C575" s="34" t="s">
        <v>1979</v>
      </c>
      <c r="D575" s="34" t="s">
        <v>592</v>
      </c>
      <c r="E575" s="34" t="s">
        <v>595</v>
      </c>
      <c r="F575" s="73">
        <v>0.32643157</v>
      </c>
      <c r="G575" s="55">
        <v>0.38351837</v>
      </c>
      <c r="H575" s="78">
        <f t="shared" si="16"/>
        <v>-0.1488502363002846</v>
      </c>
      <c r="I575" s="84">
        <f t="shared" si="17"/>
        <v>2.6316815791489381E-5</v>
      </c>
      <c r="J575" s="107">
        <v>71.883826511761541</v>
      </c>
      <c r="K575" s="107">
        <v>226.03049999999999</v>
      </c>
    </row>
    <row r="576" spans="1:11" x14ac:dyDescent="0.15">
      <c r="A576" s="34" t="s">
        <v>1540</v>
      </c>
      <c r="B576" s="34" t="s">
        <v>1533</v>
      </c>
      <c r="C576" s="34" t="s">
        <v>1974</v>
      </c>
      <c r="D576" s="34" t="s">
        <v>592</v>
      </c>
      <c r="E576" s="34" t="s">
        <v>595</v>
      </c>
      <c r="F576" s="73">
        <v>0.32551204</v>
      </c>
      <c r="G576" s="55">
        <v>3.15573346</v>
      </c>
      <c r="H576" s="78">
        <f t="shared" si="16"/>
        <v>-0.896850591431128</v>
      </c>
      <c r="I576" s="84">
        <f t="shared" si="17"/>
        <v>2.6242683557205949E-5</v>
      </c>
      <c r="J576" s="107">
        <v>23.908237973279999</v>
      </c>
      <c r="K576" s="107">
        <v>26.785799999999998</v>
      </c>
    </row>
    <row r="577" spans="1:11" x14ac:dyDescent="0.15">
      <c r="A577" s="34" t="s">
        <v>6</v>
      </c>
      <c r="B577" s="34" t="s">
        <v>2055</v>
      </c>
      <c r="C577" s="34" t="s">
        <v>1980</v>
      </c>
      <c r="D577" s="34" t="s">
        <v>593</v>
      </c>
      <c r="E577" s="34" t="s">
        <v>596</v>
      </c>
      <c r="F577" s="73">
        <v>0.32505609600000002</v>
      </c>
      <c r="G577" s="55">
        <v>1.0468228100000001</v>
      </c>
      <c r="H577" s="78">
        <f t="shared" si="16"/>
        <v>-0.68948317433014283</v>
      </c>
      <c r="I577" s="84">
        <f t="shared" si="17"/>
        <v>2.6205925487944345E-5</v>
      </c>
      <c r="J577" s="107">
        <v>15.12970138</v>
      </c>
      <c r="K577" s="107">
        <v>108.69159999999999</v>
      </c>
    </row>
    <row r="578" spans="1:11" x14ac:dyDescent="0.15">
      <c r="A578" s="34" t="s">
        <v>652</v>
      </c>
      <c r="B578" s="34" t="s">
        <v>653</v>
      </c>
      <c r="C578" s="34" t="s">
        <v>1976</v>
      </c>
      <c r="D578" s="34" t="s">
        <v>592</v>
      </c>
      <c r="E578" s="34" t="s">
        <v>595</v>
      </c>
      <c r="F578" s="73">
        <v>0.323154681</v>
      </c>
      <c r="G578" s="55">
        <v>5.9418900000000004E-2</v>
      </c>
      <c r="H578" s="78">
        <f t="shared" si="16"/>
        <v>4.4385840363924602</v>
      </c>
      <c r="I578" s="84">
        <f t="shared" si="17"/>
        <v>2.6052633977879384E-5</v>
      </c>
      <c r="J578" s="107">
        <v>4.9151266700000003</v>
      </c>
      <c r="K578" s="107">
        <v>279.62400000000002</v>
      </c>
    </row>
    <row r="579" spans="1:11" x14ac:dyDescent="0.15">
      <c r="A579" s="34" t="s">
        <v>1466</v>
      </c>
      <c r="B579" s="34" t="s">
        <v>1467</v>
      </c>
      <c r="C579" s="34" t="s">
        <v>1981</v>
      </c>
      <c r="D579" s="34" t="s">
        <v>592</v>
      </c>
      <c r="E579" s="34" t="s">
        <v>595</v>
      </c>
      <c r="F579" s="73">
        <v>0.31456515000000002</v>
      </c>
      <c r="G579" s="55">
        <v>21.907175155000001</v>
      </c>
      <c r="H579" s="78">
        <f t="shared" si="16"/>
        <v>-0.98564099899807456</v>
      </c>
      <c r="I579" s="84">
        <f t="shared" si="17"/>
        <v>2.5360148551110501E-5</v>
      </c>
      <c r="J579" s="107">
        <v>452.60571758999998</v>
      </c>
      <c r="K579" s="107">
        <v>15.3325</v>
      </c>
    </row>
    <row r="580" spans="1:11" x14ac:dyDescent="0.15">
      <c r="A580" s="34" t="s">
        <v>1169</v>
      </c>
      <c r="B580" s="34" t="s">
        <v>123</v>
      </c>
      <c r="C580" s="34" t="s">
        <v>1973</v>
      </c>
      <c r="D580" s="34" t="s">
        <v>592</v>
      </c>
      <c r="E580" s="34" t="s">
        <v>595</v>
      </c>
      <c r="F580" s="73">
        <v>0.312920353982301</v>
      </c>
      <c r="G580" s="55">
        <v>0</v>
      </c>
      <c r="H580" s="78" t="str">
        <f t="shared" si="16"/>
        <v/>
      </c>
      <c r="I580" s="84">
        <f t="shared" si="17"/>
        <v>2.5227545586843411E-5</v>
      </c>
      <c r="J580" s="107">
        <v>52.234424344731003</v>
      </c>
      <c r="K580" s="107">
        <v>79.7483</v>
      </c>
    </row>
    <row r="581" spans="1:11" x14ac:dyDescent="0.15">
      <c r="A581" s="34" t="s">
        <v>1194</v>
      </c>
      <c r="B581" s="34" t="s">
        <v>263</v>
      </c>
      <c r="C581" s="34" t="s">
        <v>1196</v>
      </c>
      <c r="D581" s="34" t="s">
        <v>592</v>
      </c>
      <c r="E581" s="34" t="s">
        <v>595</v>
      </c>
      <c r="F581" s="73">
        <v>0.30825507000000002</v>
      </c>
      <c r="G581" s="55">
        <v>0.74336489000000006</v>
      </c>
      <c r="H581" s="78">
        <f t="shared" si="16"/>
        <v>-0.58532468489330991</v>
      </c>
      <c r="I581" s="84">
        <f t="shared" si="17"/>
        <v>2.4851431783949893E-5</v>
      </c>
      <c r="J581" s="107">
        <v>22.262818679999999</v>
      </c>
      <c r="K581" s="107">
        <v>94.838157894700004</v>
      </c>
    </row>
    <row r="582" spans="1:11" x14ac:dyDescent="0.15">
      <c r="A582" s="34" t="s">
        <v>860</v>
      </c>
      <c r="B582" s="34" t="s">
        <v>861</v>
      </c>
      <c r="C582" s="34" t="s">
        <v>862</v>
      </c>
      <c r="D582" s="34" t="s">
        <v>592</v>
      </c>
      <c r="E582" s="34" t="s">
        <v>595</v>
      </c>
      <c r="F582" s="73">
        <v>0.30460588999999999</v>
      </c>
      <c r="G582" s="55">
        <v>6.2649999999999997E-2</v>
      </c>
      <c r="H582" s="78">
        <f t="shared" si="16"/>
        <v>3.8620253790901833</v>
      </c>
      <c r="I582" s="84">
        <f t="shared" si="17"/>
        <v>2.4557235980982712E-5</v>
      </c>
      <c r="J582" s="107">
        <v>92.758200000000002</v>
      </c>
      <c r="K582" s="107">
        <v>76.952849999999998</v>
      </c>
    </row>
    <row r="583" spans="1:11" x14ac:dyDescent="0.15">
      <c r="A583" s="34" t="s">
        <v>1122</v>
      </c>
      <c r="B583" s="34" t="s">
        <v>1123</v>
      </c>
      <c r="C583" s="34" t="s">
        <v>1974</v>
      </c>
      <c r="D583" s="34" t="s">
        <v>592</v>
      </c>
      <c r="E583" s="34" t="s">
        <v>595</v>
      </c>
      <c r="F583" s="73">
        <v>0.30234556000000001</v>
      </c>
      <c r="G583" s="55">
        <v>1.03486871</v>
      </c>
      <c r="H583" s="78">
        <f t="shared" ref="H583:H646" si="18">IF(ISERROR(F583/G583-1),"",((F583/G583-1)))</f>
        <v>-0.70784162562997965</v>
      </c>
      <c r="I583" s="84">
        <f t="shared" ref="I583:I646" si="19">F583/$F$804</f>
        <v>2.4375008850690207E-5</v>
      </c>
      <c r="J583" s="107">
        <v>65.602186226496201</v>
      </c>
      <c r="K583" s="107">
        <v>33.758200000000002</v>
      </c>
    </row>
    <row r="584" spans="1:11" x14ac:dyDescent="0.15">
      <c r="A584" s="34" t="s">
        <v>998</v>
      </c>
      <c r="B584" s="34" t="s">
        <v>999</v>
      </c>
      <c r="C584" s="34" t="s">
        <v>1974</v>
      </c>
      <c r="D584" s="34" t="s">
        <v>592</v>
      </c>
      <c r="E584" s="34" t="s">
        <v>595</v>
      </c>
      <c r="F584" s="73">
        <v>0.29939157</v>
      </c>
      <c r="G584" s="55">
        <v>9.5144300000000008E-3</v>
      </c>
      <c r="H584" s="78">
        <f t="shared" si="18"/>
        <v>30.467105228584369</v>
      </c>
      <c r="I584" s="84">
        <f t="shared" si="19"/>
        <v>2.4136859058132146E-5</v>
      </c>
      <c r="J584" s="107">
        <v>47.75324474</v>
      </c>
      <c r="K584" s="107">
        <v>25.286300000000001</v>
      </c>
    </row>
    <row r="585" spans="1:11" x14ac:dyDescent="0.15">
      <c r="A585" s="34" t="s">
        <v>689</v>
      </c>
      <c r="B585" s="34" t="s">
        <v>1104</v>
      </c>
      <c r="C585" s="34" t="s">
        <v>1974</v>
      </c>
      <c r="D585" s="34" t="s">
        <v>592</v>
      </c>
      <c r="E585" s="34" t="s">
        <v>595</v>
      </c>
      <c r="F585" s="73">
        <v>0.28962042200000004</v>
      </c>
      <c r="G585" s="55">
        <v>0.53533734799999999</v>
      </c>
      <c r="H585" s="78">
        <f t="shared" si="18"/>
        <v>-0.45899455160001268</v>
      </c>
      <c r="I585" s="84">
        <f t="shared" si="19"/>
        <v>2.3349112021326307E-5</v>
      </c>
      <c r="J585" s="107">
        <v>58.179276600000001</v>
      </c>
      <c r="K585" s="107">
        <v>27.383400000000002</v>
      </c>
    </row>
    <row r="586" spans="1:11" x14ac:dyDescent="0.15">
      <c r="A586" s="34" t="s">
        <v>404</v>
      </c>
      <c r="B586" s="34" t="s">
        <v>162</v>
      </c>
      <c r="C586" s="34" t="s">
        <v>1995</v>
      </c>
      <c r="D586" s="34" t="s">
        <v>107</v>
      </c>
      <c r="E586" s="34" t="s">
        <v>595</v>
      </c>
      <c r="F586" s="73">
        <v>0.28202373999999997</v>
      </c>
      <c r="G586" s="55">
        <v>1.85539608</v>
      </c>
      <c r="H586" s="78">
        <f t="shared" si="18"/>
        <v>-0.84799809429369932</v>
      </c>
      <c r="I586" s="84">
        <f t="shared" si="19"/>
        <v>2.2736669784748132E-5</v>
      </c>
      <c r="J586" s="107">
        <v>210.00888437999998</v>
      </c>
      <c r="K586" s="107">
        <v>48.775199999999998</v>
      </c>
    </row>
    <row r="587" spans="1:11" x14ac:dyDescent="0.15">
      <c r="A587" s="34" t="s">
        <v>922</v>
      </c>
      <c r="B587" s="34" t="s">
        <v>923</v>
      </c>
      <c r="C587" s="34" t="s">
        <v>1977</v>
      </c>
      <c r="D587" s="34" t="s">
        <v>592</v>
      </c>
      <c r="E587" s="34" t="s">
        <v>596</v>
      </c>
      <c r="F587" s="73">
        <v>0.27838047399999999</v>
      </c>
      <c r="G587" s="55">
        <v>2.8447667599999997</v>
      </c>
      <c r="H587" s="78">
        <f t="shared" si="18"/>
        <v>-0.90214295318889337</v>
      </c>
      <c r="I587" s="84">
        <f t="shared" si="19"/>
        <v>2.2442950766696671E-5</v>
      </c>
      <c r="J587" s="107">
        <v>252.48960345000003</v>
      </c>
      <c r="K587" s="107">
        <v>48.538550000000001</v>
      </c>
    </row>
    <row r="588" spans="1:11" x14ac:dyDescent="0.15">
      <c r="A588" s="34" t="s">
        <v>2127</v>
      </c>
      <c r="B588" s="34" t="s">
        <v>2048</v>
      </c>
      <c r="C588" s="34" t="s">
        <v>1980</v>
      </c>
      <c r="D588" s="34" t="s">
        <v>592</v>
      </c>
      <c r="E588" s="34" t="s">
        <v>595</v>
      </c>
      <c r="F588" s="73">
        <v>0.27083653000000002</v>
      </c>
      <c r="G588" s="55">
        <v>0.91987477000000006</v>
      </c>
      <c r="H588" s="78">
        <f t="shared" si="18"/>
        <v>-0.70557239003304772</v>
      </c>
      <c r="I588" s="84">
        <f t="shared" si="19"/>
        <v>2.183476025194557E-5</v>
      </c>
      <c r="J588" s="107">
        <v>6.4278904500000005</v>
      </c>
      <c r="K588" s="107">
        <v>32.392049999999998</v>
      </c>
    </row>
    <row r="589" spans="1:11" x14ac:dyDescent="0.15">
      <c r="A589" s="34" t="s">
        <v>875</v>
      </c>
      <c r="B589" s="34" t="s">
        <v>888</v>
      </c>
      <c r="C589" s="34" t="s">
        <v>1981</v>
      </c>
      <c r="D589" s="34" t="s">
        <v>592</v>
      </c>
      <c r="E589" s="34" t="s">
        <v>595</v>
      </c>
      <c r="F589" s="73">
        <v>0.27058582000000003</v>
      </c>
      <c r="G589" s="55">
        <v>1.6695999999999998E-3</v>
      </c>
      <c r="H589" s="78">
        <f t="shared" si="18"/>
        <v>161.06625539051274</v>
      </c>
      <c r="I589" s="84">
        <f t="shared" si="19"/>
        <v>2.1814548086538026E-5</v>
      </c>
      <c r="J589" s="107">
        <v>15.968890650000001</v>
      </c>
      <c r="K589" s="107">
        <v>67.087000000000003</v>
      </c>
    </row>
    <row r="590" spans="1:11" x14ac:dyDescent="0.15">
      <c r="A590" s="34" t="s">
        <v>1842</v>
      </c>
      <c r="B590" s="34" t="s">
        <v>1843</v>
      </c>
      <c r="C590" s="34" t="s">
        <v>1975</v>
      </c>
      <c r="D590" s="34" t="s">
        <v>592</v>
      </c>
      <c r="E590" s="34" t="s">
        <v>595</v>
      </c>
      <c r="F590" s="73">
        <v>0.26481839000000001</v>
      </c>
      <c r="G590" s="55">
        <v>0</v>
      </c>
      <c r="H590" s="78" t="str">
        <f t="shared" si="18"/>
        <v/>
      </c>
      <c r="I590" s="84">
        <f t="shared" si="19"/>
        <v>2.1349579600492667E-5</v>
      </c>
      <c r="J590" s="107">
        <v>218.97944025000001</v>
      </c>
      <c r="K590" s="107">
        <v>21.029571428600001</v>
      </c>
    </row>
    <row r="591" spans="1:11" x14ac:dyDescent="0.15">
      <c r="A591" s="34" t="s">
        <v>984</v>
      </c>
      <c r="B591" s="34" t="s">
        <v>985</v>
      </c>
      <c r="C591" s="34" t="s">
        <v>1980</v>
      </c>
      <c r="D591" s="34" t="s">
        <v>593</v>
      </c>
      <c r="E591" s="34" t="s">
        <v>595</v>
      </c>
      <c r="F591" s="73">
        <v>0.25420329000000003</v>
      </c>
      <c r="G591" s="55">
        <v>0.96675406999999991</v>
      </c>
      <c r="H591" s="78">
        <f t="shared" si="18"/>
        <v>-0.73705485408507254</v>
      </c>
      <c r="I591" s="84">
        <f t="shared" si="19"/>
        <v>2.0493793405216765E-5</v>
      </c>
      <c r="J591" s="107">
        <v>25.006549710000002</v>
      </c>
      <c r="K591" s="107">
        <v>39.815750000000001</v>
      </c>
    </row>
    <row r="592" spans="1:11" x14ac:dyDescent="0.15">
      <c r="A592" s="34" t="s">
        <v>2121</v>
      </c>
      <c r="B592" s="34" t="s">
        <v>1132</v>
      </c>
      <c r="C592" s="34" t="s">
        <v>1980</v>
      </c>
      <c r="D592" s="34" t="s">
        <v>592</v>
      </c>
      <c r="E592" s="34" t="s">
        <v>595</v>
      </c>
      <c r="F592" s="73">
        <v>0.25353852999999998</v>
      </c>
      <c r="G592" s="55">
        <v>0.53031469999999992</v>
      </c>
      <c r="H592" s="78">
        <f t="shared" si="18"/>
        <v>-0.52190929272750686</v>
      </c>
      <c r="I592" s="84">
        <f t="shared" si="19"/>
        <v>2.0440200652329686E-5</v>
      </c>
      <c r="J592" s="107">
        <v>29.193626650000002</v>
      </c>
      <c r="K592" s="107">
        <v>43.086799999999997</v>
      </c>
    </row>
    <row r="593" spans="1:11" x14ac:dyDescent="0.15">
      <c r="A593" s="34" t="s">
        <v>1998</v>
      </c>
      <c r="B593" s="34" t="s">
        <v>1999</v>
      </c>
      <c r="C593" s="34" t="s">
        <v>1976</v>
      </c>
      <c r="D593" s="34" t="s">
        <v>592</v>
      </c>
      <c r="E593" s="34" t="s">
        <v>595</v>
      </c>
      <c r="F593" s="73">
        <v>0.25207697000000001</v>
      </c>
      <c r="G593" s="55">
        <v>9.3366850000000001E-2</v>
      </c>
      <c r="H593" s="78">
        <f t="shared" si="18"/>
        <v>1.6998551413055063</v>
      </c>
      <c r="I593" s="84">
        <f t="shared" si="19"/>
        <v>2.0322370121146049E-5</v>
      </c>
      <c r="J593" s="107">
        <v>1.01279984</v>
      </c>
      <c r="K593" s="107">
        <v>44.1529473684</v>
      </c>
    </row>
    <row r="594" spans="1:11" x14ac:dyDescent="0.15">
      <c r="A594" s="34" t="s">
        <v>469</v>
      </c>
      <c r="B594" s="34" t="s">
        <v>470</v>
      </c>
      <c r="C594" s="34" t="s">
        <v>484</v>
      </c>
      <c r="D594" s="34" t="s">
        <v>593</v>
      </c>
      <c r="E594" s="34" t="s">
        <v>595</v>
      </c>
      <c r="F594" s="73">
        <v>0.24812592</v>
      </c>
      <c r="G594" s="55">
        <v>6.83758E-2</v>
      </c>
      <c r="H594" s="78">
        <f t="shared" si="18"/>
        <v>2.6288558232591064</v>
      </c>
      <c r="I594" s="84">
        <f t="shared" si="19"/>
        <v>2.0003837648833507E-5</v>
      </c>
      <c r="J594" s="107">
        <v>49.630600000000001</v>
      </c>
      <c r="K594" s="107">
        <v>57.767800000000001</v>
      </c>
    </row>
    <row r="595" spans="1:11" x14ac:dyDescent="0.15">
      <c r="A595" s="34" t="s">
        <v>44</v>
      </c>
      <c r="B595" s="34" t="s">
        <v>588</v>
      </c>
      <c r="C595" s="34" t="s">
        <v>1981</v>
      </c>
      <c r="D595" s="34" t="s">
        <v>592</v>
      </c>
      <c r="E595" s="34" t="s">
        <v>595</v>
      </c>
      <c r="F595" s="73">
        <v>0.24619849999999999</v>
      </c>
      <c r="G595" s="55">
        <v>0.90759018999999996</v>
      </c>
      <c r="H595" s="78">
        <f t="shared" si="18"/>
        <v>-0.72873384627482585</v>
      </c>
      <c r="I595" s="84">
        <f t="shared" si="19"/>
        <v>1.9848449623426429E-5</v>
      </c>
      <c r="J595" s="107">
        <v>104.68618323999999</v>
      </c>
      <c r="K595" s="107">
        <v>20.778449999999999</v>
      </c>
    </row>
    <row r="596" spans="1:11" x14ac:dyDescent="0.15">
      <c r="A596" s="34" t="s">
        <v>52</v>
      </c>
      <c r="B596" s="34" t="s">
        <v>53</v>
      </c>
      <c r="C596" s="34" t="s">
        <v>1980</v>
      </c>
      <c r="D596" s="34" t="s">
        <v>593</v>
      </c>
      <c r="E596" s="34" t="s">
        <v>596</v>
      </c>
      <c r="F596" s="73">
        <v>0.23793414100000002</v>
      </c>
      <c r="G596" s="55">
        <v>3.74141068</v>
      </c>
      <c r="H596" s="78">
        <f t="shared" si="18"/>
        <v>-0.93640523285190391</v>
      </c>
      <c r="I596" s="84">
        <f t="shared" si="19"/>
        <v>1.9182179466291393E-5</v>
      </c>
      <c r="J596" s="107">
        <v>168.38661311999999</v>
      </c>
      <c r="K596" s="107">
        <v>61.705750000000002</v>
      </c>
    </row>
    <row r="597" spans="1:11" x14ac:dyDescent="0.15">
      <c r="A597" s="34" t="s">
        <v>180</v>
      </c>
      <c r="B597" s="34" t="s">
        <v>1432</v>
      </c>
      <c r="C597" s="34" t="s">
        <v>1981</v>
      </c>
      <c r="D597" s="34" t="s">
        <v>592</v>
      </c>
      <c r="E597" s="34" t="s">
        <v>595</v>
      </c>
      <c r="F597" s="73">
        <v>0.237417039</v>
      </c>
      <c r="G597" s="55">
        <v>0.72249332799999999</v>
      </c>
      <c r="H597" s="78">
        <f t="shared" si="18"/>
        <v>-0.67139206716660504</v>
      </c>
      <c r="I597" s="84">
        <f t="shared" si="19"/>
        <v>1.9140490857314596E-5</v>
      </c>
      <c r="J597" s="107">
        <v>27.820294499999999</v>
      </c>
      <c r="K597" s="107">
        <v>98.1434</v>
      </c>
    </row>
    <row r="598" spans="1:11" x14ac:dyDescent="0.15">
      <c r="A598" s="34" t="s">
        <v>318</v>
      </c>
      <c r="B598" s="34" t="s">
        <v>319</v>
      </c>
      <c r="C598" s="34" t="s">
        <v>1982</v>
      </c>
      <c r="D598" s="34" t="s">
        <v>593</v>
      </c>
      <c r="E598" s="34" t="s">
        <v>596</v>
      </c>
      <c r="F598" s="73">
        <v>0.22915806</v>
      </c>
      <c r="G598" s="55">
        <v>2.0937575E-2</v>
      </c>
      <c r="H598" s="78">
        <f t="shared" si="18"/>
        <v>9.9448233618267636</v>
      </c>
      <c r="I598" s="84">
        <f t="shared" si="19"/>
        <v>1.8474654434174583E-5</v>
      </c>
      <c r="J598" s="107">
        <v>46.410007139999998</v>
      </c>
      <c r="K598" s="107">
        <v>34.725050000000003</v>
      </c>
    </row>
    <row r="599" spans="1:11" x14ac:dyDescent="0.15">
      <c r="A599" s="34" t="s">
        <v>609</v>
      </c>
      <c r="B599" s="34" t="s">
        <v>610</v>
      </c>
      <c r="C599" s="34" t="s">
        <v>1981</v>
      </c>
      <c r="D599" s="34" t="s">
        <v>592</v>
      </c>
      <c r="E599" s="34" t="s">
        <v>596</v>
      </c>
      <c r="F599" s="73">
        <v>0.223667959</v>
      </c>
      <c r="G599" s="55">
        <v>0.58554124800000007</v>
      </c>
      <c r="H599" s="78">
        <f t="shared" si="18"/>
        <v>-0.61801502496370686</v>
      </c>
      <c r="I599" s="84">
        <f t="shared" si="19"/>
        <v>1.8032044129375721E-5</v>
      </c>
      <c r="J599" s="107">
        <v>172.64245817</v>
      </c>
      <c r="K599" s="107">
        <v>41.300699999999999</v>
      </c>
    </row>
    <row r="600" spans="1:11" x14ac:dyDescent="0.15">
      <c r="A600" s="34" t="s">
        <v>12</v>
      </c>
      <c r="B600" s="34" t="s">
        <v>921</v>
      </c>
      <c r="C600" s="34" t="s">
        <v>1977</v>
      </c>
      <c r="D600" s="34" t="s">
        <v>592</v>
      </c>
      <c r="E600" s="34" t="s">
        <v>595</v>
      </c>
      <c r="F600" s="73">
        <v>0.22118568</v>
      </c>
      <c r="G600" s="55">
        <v>0.63569090000000006</v>
      </c>
      <c r="H600" s="78">
        <f t="shared" si="18"/>
        <v>-0.65205466996617378</v>
      </c>
      <c r="I600" s="84">
        <f t="shared" si="19"/>
        <v>1.7831923536915612E-5</v>
      </c>
      <c r="J600" s="107">
        <v>21.282299999999999</v>
      </c>
      <c r="K600" s="107">
        <v>98.0488</v>
      </c>
    </row>
    <row r="601" spans="1:11" x14ac:dyDescent="0.15">
      <c r="A601" s="34" t="s">
        <v>2128</v>
      </c>
      <c r="B601" s="34" t="s">
        <v>2050</v>
      </c>
      <c r="C601" s="34" t="s">
        <v>1980</v>
      </c>
      <c r="D601" s="34" t="s">
        <v>592</v>
      </c>
      <c r="E601" s="34" t="s">
        <v>595</v>
      </c>
      <c r="F601" s="73">
        <v>0.21992249</v>
      </c>
      <c r="G601" s="55">
        <v>0.13836951</v>
      </c>
      <c r="H601" s="78">
        <f t="shared" si="18"/>
        <v>0.58938547950339637</v>
      </c>
      <c r="I601" s="84">
        <f t="shared" si="19"/>
        <v>1.7730085535953721E-5</v>
      </c>
      <c r="J601" s="107">
        <v>19.872005420000001</v>
      </c>
      <c r="K601" s="107">
        <v>33.491799999999998</v>
      </c>
    </row>
    <row r="602" spans="1:11" x14ac:dyDescent="0.15">
      <c r="A602" s="34" t="s">
        <v>871</v>
      </c>
      <c r="B602" s="34" t="s">
        <v>884</v>
      </c>
      <c r="C602" s="34" t="s">
        <v>1981</v>
      </c>
      <c r="D602" s="34" t="s">
        <v>592</v>
      </c>
      <c r="E602" s="34" t="s">
        <v>595</v>
      </c>
      <c r="F602" s="73">
        <v>0.21577215999999999</v>
      </c>
      <c r="G602" s="55">
        <v>0.2506428</v>
      </c>
      <c r="H602" s="78">
        <f t="shared" si="18"/>
        <v>-0.13912484220572063</v>
      </c>
      <c r="I602" s="84">
        <f t="shared" si="19"/>
        <v>1.7395487169490907E-5</v>
      </c>
      <c r="J602" s="107">
        <v>14.799863670000001</v>
      </c>
      <c r="K602" s="107">
        <v>66.316800000000001</v>
      </c>
    </row>
    <row r="603" spans="1:11" x14ac:dyDescent="0.15">
      <c r="A603" s="34" t="s">
        <v>1754</v>
      </c>
      <c r="B603" s="34" t="s">
        <v>1758</v>
      </c>
      <c r="C603" s="34" t="s">
        <v>1981</v>
      </c>
      <c r="D603" s="34" t="s">
        <v>592</v>
      </c>
      <c r="E603" s="34" t="s">
        <v>596</v>
      </c>
      <c r="F603" s="73">
        <v>0.21484382999999999</v>
      </c>
      <c r="G603" s="55">
        <v>3.3551999999999998E-2</v>
      </c>
      <c r="H603" s="78">
        <f t="shared" si="18"/>
        <v>5.4033091917024318</v>
      </c>
      <c r="I603" s="84">
        <f t="shared" si="19"/>
        <v>1.7320645481832715E-5</v>
      </c>
      <c r="J603" s="107">
        <v>76.983380220000001</v>
      </c>
      <c r="K603" s="107">
        <v>80.568650000000005</v>
      </c>
    </row>
    <row r="604" spans="1:11" x14ac:dyDescent="0.15">
      <c r="A604" s="34" t="s">
        <v>444</v>
      </c>
      <c r="B604" s="34" t="s">
        <v>452</v>
      </c>
      <c r="C604" s="34" t="s">
        <v>1976</v>
      </c>
      <c r="D604" s="34" t="s">
        <v>593</v>
      </c>
      <c r="E604" s="34" t="s">
        <v>596</v>
      </c>
      <c r="F604" s="73">
        <v>0.21229645000000003</v>
      </c>
      <c r="G604" s="55">
        <v>0.83648944999999997</v>
      </c>
      <c r="H604" s="78">
        <f t="shared" si="18"/>
        <v>-0.74620546618968109</v>
      </c>
      <c r="I604" s="84">
        <f t="shared" si="19"/>
        <v>1.711527646617371E-5</v>
      </c>
      <c r="J604" s="107">
        <v>10.224</v>
      </c>
      <c r="K604" s="107">
        <v>140.9143</v>
      </c>
    </row>
    <row r="605" spans="1:11" x14ac:dyDescent="0.15">
      <c r="A605" s="34" t="s">
        <v>2002</v>
      </c>
      <c r="B605" s="34" t="s">
        <v>2003</v>
      </c>
      <c r="C605" s="34" t="s">
        <v>1976</v>
      </c>
      <c r="D605" s="34" t="s">
        <v>592</v>
      </c>
      <c r="E605" s="34" t="s">
        <v>595</v>
      </c>
      <c r="F605" s="73">
        <v>0.20775753</v>
      </c>
      <c r="G605" s="55">
        <v>0.14146347000000001</v>
      </c>
      <c r="H605" s="78">
        <f t="shared" si="18"/>
        <v>0.46863024072575055</v>
      </c>
      <c r="I605" s="84">
        <f t="shared" si="19"/>
        <v>1.6749350089836066E-5</v>
      </c>
      <c r="J605" s="107">
        <v>101.91835596</v>
      </c>
      <c r="K605" s="107">
        <v>47.687150000000003</v>
      </c>
    </row>
    <row r="606" spans="1:11" x14ac:dyDescent="0.15">
      <c r="A606" s="34" t="s">
        <v>246</v>
      </c>
      <c r="B606" s="34" t="s">
        <v>247</v>
      </c>
      <c r="C606" s="34" t="s">
        <v>1978</v>
      </c>
      <c r="D606" s="34" t="s">
        <v>593</v>
      </c>
      <c r="E606" s="34" t="s">
        <v>596</v>
      </c>
      <c r="F606" s="73">
        <v>0.20458974999999999</v>
      </c>
      <c r="G606" s="55">
        <v>1.5231698500000002</v>
      </c>
      <c r="H606" s="78">
        <f t="shared" si="18"/>
        <v>-0.86568159158349944</v>
      </c>
      <c r="I606" s="84">
        <f t="shared" si="19"/>
        <v>1.6493964611256393E-5</v>
      </c>
      <c r="J606" s="107">
        <v>29.846398233420217</v>
      </c>
      <c r="K606" s="107">
        <v>57.365049999999997</v>
      </c>
    </row>
    <row r="607" spans="1:11" x14ac:dyDescent="0.15">
      <c r="A607" s="34" t="s">
        <v>215</v>
      </c>
      <c r="B607" s="34" t="s">
        <v>227</v>
      </c>
      <c r="C607" s="34" t="s">
        <v>1978</v>
      </c>
      <c r="D607" s="34" t="s">
        <v>593</v>
      </c>
      <c r="E607" s="34" t="s">
        <v>596</v>
      </c>
      <c r="F607" s="73">
        <v>0.19379732999999999</v>
      </c>
      <c r="G607" s="55">
        <v>0.82936018</v>
      </c>
      <c r="H607" s="78">
        <f t="shared" si="18"/>
        <v>-0.76632911167738971</v>
      </c>
      <c r="I607" s="84">
        <f t="shared" si="19"/>
        <v>1.5623882930479054E-5</v>
      </c>
      <c r="J607" s="107">
        <v>8.5900947700000003</v>
      </c>
      <c r="K607" s="107">
        <v>13.383800000000001</v>
      </c>
    </row>
    <row r="608" spans="1:11" x14ac:dyDescent="0.15">
      <c r="A608" s="34" t="s">
        <v>1199</v>
      </c>
      <c r="B608" s="34" t="s">
        <v>126</v>
      </c>
      <c r="C608" s="34" t="s">
        <v>1973</v>
      </c>
      <c r="D608" s="34" t="s">
        <v>592</v>
      </c>
      <c r="E608" s="34" t="s">
        <v>595</v>
      </c>
      <c r="F608" s="73">
        <v>0.19175217999999999</v>
      </c>
      <c r="G608" s="55">
        <v>0.31974565999999999</v>
      </c>
      <c r="H608" s="78">
        <f t="shared" si="18"/>
        <v>-0.40029778668457927</v>
      </c>
      <c r="I608" s="84">
        <f t="shared" si="19"/>
        <v>1.5459003547593492E-5</v>
      </c>
      <c r="J608" s="107">
        <v>16.698201359999999</v>
      </c>
      <c r="K608" s="107">
        <v>31.431550000000001</v>
      </c>
    </row>
    <row r="609" spans="1:11" x14ac:dyDescent="0.15">
      <c r="A609" s="34" t="s">
        <v>580</v>
      </c>
      <c r="B609" s="34" t="s">
        <v>581</v>
      </c>
      <c r="C609" s="34" t="s">
        <v>1981</v>
      </c>
      <c r="D609" s="34" t="s">
        <v>592</v>
      </c>
      <c r="E609" s="34" t="s">
        <v>596</v>
      </c>
      <c r="F609" s="73">
        <v>0.17168770999999999</v>
      </c>
      <c r="G609" s="55">
        <v>0.258967375</v>
      </c>
      <c r="H609" s="78">
        <f t="shared" si="18"/>
        <v>-0.33702957756744456</v>
      </c>
      <c r="I609" s="84">
        <f t="shared" si="19"/>
        <v>1.3841411961878102E-5</v>
      </c>
      <c r="J609" s="107">
        <v>14.06297249</v>
      </c>
      <c r="K609" s="107">
        <v>112.4958</v>
      </c>
    </row>
    <row r="610" spans="1:11" x14ac:dyDescent="0.15">
      <c r="A610" s="34" t="s">
        <v>856</v>
      </c>
      <c r="B610" s="34" t="s">
        <v>857</v>
      </c>
      <c r="C610" s="34" t="s">
        <v>1975</v>
      </c>
      <c r="D610" s="34" t="s">
        <v>592</v>
      </c>
      <c r="E610" s="34" t="s">
        <v>595</v>
      </c>
      <c r="F610" s="73">
        <v>0.16957148999999999</v>
      </c>
      <c r="G610" s="55">
        <v>5.3392849999999999E-2</v>
      </c>
      <c r="H610" s="78">
        <f t="shared" si="18"/>
        <v>2.1759213078155595</v>
      </c>
      <c r="I610" s="84">
        <f t="shared" si="19"/>
        <v>1.3670802936794328E-5</v>
      </c>
      <c r="J610" s="107">
        <v>10.9010809</v>
      </c>
      <c r="K610" s="107">
        <v>105.38975000000001</v>
      </c>
    </row>
    <row r="611" spans="1:11" x14ac:dyDescent="0.15">
      <c r="A611" s="34" t="s">
        <v>1844</v>
      </c>
      <c r="B611" s="34" t="s">
        <v>1845</v>
      </c>
      <c r="C611" s="34" t="s">
        <v>1995</v>
      </c>
      <c r="D611" s="34" t="s">
        <v>592</v>
      </c>
      <c r="E611" s="34" t="s">
        <v>595</v>
      </c>
      <c r="F611" s="73">
        <v>0.16920207999999998</v>
      </c>
      <c r="G611" s="55">
        <v>0</v>
      </c>
      <c r="H611" s="78" t="str">
        <f t="shared" si="18"/>
        <v/>
      </c>
      <c r="I611" s="84">
        <f t="shared" si="19"/>
        <v>1.3641021212797674E-5</v>
      </c>
      <c r="J611" s="107">
        <v>3.7627049150973995</v>
      </c>
      <c r="K611" s="107">
        <v>47.599111111100001</v>
      </c>
    </row>
    <row r="612" spans="1:11" x14ac:dyDescent="0.15">
      <c r="A612" s="34" t="s">
        <v>194</v>
      </c>
      <c r="B612" s="34" t="s">
        <v>1369</v>
      </c>
      <c r="C612" s="34" t="s">
        <v>1979</v>
      </c>
      <c r="D612" s="34" t="s">
        <v>592</v>
      </c>
      <c r="E612" s="34" t="s">
        <v>595</v>
      </c>
      <c r="F612" s="73">
        <v>0.16829142999999999</v>
      </c>
      <c r="G612" s="55">
        <v>0.5929408100000001</v>
      </c>
      <c r="H612" s="78">
        <f t="shared" si="18"/>
        <v>-0.71617499223910741</v>
      </c>
      <c r="I612" s="84">
        <f t="shared" si="19"/>
        <v>1.3567604881465139E-5</v>
      </c>
      <c r="J612" s="107">
        <v>6.2531980896380501</v>
      </c>
      <c r="K612" s="107">
        <v>132.10665</v>
      </c>
    </row>
    <row r="613" spans="1:11" x14ac:dyDescent="0.15">
      <c r="A613" s="34" t="s">
        <v>773</v>
      </c>
      <c r="B613" s="34" t="s">
        <v>774</v>
      </c>
      <c r="C613" s="34" t="s">
        <v>1978</v>
      </c>
      <c r="D613" s="34" t="s">
        <v>593</v>
      </c>
      <c r="E613" s="34" t="s">
        <v>596</v>
      </c>
      <c r="F613" s="73">
        <v>0.16753193</v>
      </c>
      <c r="G613" s="55">
        <v>2.2963952299999999</v>
      </c>
      <c r="H613" s="78">
        <f t="shared" si="18"/>
        <v>-0.92704568977875812</v>
      </c>
      <c r="I613" s="84">
        <f t="shared" si="19"/>
        <v>1.3506374218041145E-5</v>
      </c>
      <c r="J613" s="107">
        <v>29.511281480000001</v>
      </c>
      <c r="K613" s="107">
        <v>24.01585</v>
      </c>
    </row>
    <row r="614" spans="1:11" x14ac:dyDescent="0.15">
      <c r="A614" s="34" t="s">
        <v>686</v>
      </c>
      <c r="B614" s="34" t="s">
        <v>1063</v>
      </c>
      <c r="C614" s="34" t="s">
        <v>1974</v>
      </c>
      <c r="D614" s="34" t="s">
        <v>592</v>
      </c>
      <c r="E614" s="34" t="s">
        <v>595</v>
      </c>
      <c r="F614" s="73">
        <v>0.16437485999999998</v>
      </c>
      <c r="G614" s="55">
        <v>0.186196959</v>
      </c>
      <c r="H614" s="78">
        <f t="shared" si="18"/>
        <v>-0.11719900860464649</v>
      </c>
      <c r="I614" s="84">
        <f t="shared" si="19"/>
        <v>1.3251852176466436E-5</v>
      </c>
      <c r="J614" s="107">
        <v>25.694552590000001</v>
      </c>
      <c r="K614" s="107">
        <v>36.2059</v>
      </c>
    </row>
    <row r="615" spans="1:11" x14ac:dyDescent="0.15">
      <c r="A615" s="34" t="s">
        <v>708</v>
      </c>
      <c r="B615" s="34" t="s">
        <v>1046</v>
      </c>
      <c r="C615" s="34" t="s">
        <v>1976</v>
      </c>
      <c r="D615" s="34" t="s">
        <v>592</v>
      </c>
      <c r="E615" s="34" t="s">
        <v>595</v>
      </c>
      <c r="F615" s="73">
        <v>0.1579941</v>
      </c>
      <c r="G615" s="55">
        <v>2.9655910000000001E-2</v>
      </c>
      <c r="H615" s="78">
        <f t="shared" si="18"/>
        <v>4.3275755153020086</v>
      </c>
      <c r="I615" s="84">
        <f t="shared" si="19"/>
        <v>1.2737437208791271E-5</v>
      </c>
      <c r="J615" s="107">
        <v>12.09105793</v>
      </c>
      <c r="K615" s="107">
        <v>36.406599999999997</v>
      </c>
    </row>
    <row r="616" spans="1:11" x14ac:dyDescent="0.15">
      <c r="A616" s="34" t="s">
        <v>2123</v>
      </c>
      <c r="B616" s="34" t="s">
        <v>1136</v>
      </c>
      <c r="C616" s="34" t="s">
        <v>1980</v>
      </c>
      <c r="D616" s="34" t="s">
        <v>592</v>
      </c>
      <c r="E616" s="34" t="s">
        <v>595</v>
      </c>
      <c r="F616" s="73">
        <v>0.14864854</v>
      </c>
      <c r="G616" s="55">
        <v>3.4271999999999996E-3</v>
      </c>
      <c r="H616" s="78">
        <f t="shared" si="18"/>
        <v>42.373173436041085</v>
      </c>
      <c r="I616" s="84">
        <f t="shared" si="19"/>
        <v>1.1984000949582912E-5</v>
      </c>
      <c r="J616" s="107">
        <v>3.94862438</v>
      </c>
      <c r="K616" s="107">
        <v>51.694899999999997</v>
      </c>
    </row>
    <row r="617" spans="1:11" x14ac:dyDescent="0.15">
      <c r="A617" s="34" t="s">
        <v>975</v>
      </c>
      <c r="B617" s="34" t="s">
        <v>777</v>
      </c>
      <c r="C617" s="34" t="s">
        <v>1981</v>
      </c>
      <c r="D617" s="34" t="s">
        <v>592</v>
      </c>
      <c r="E617" s="34" t="s">
        <v>596</v>
      </c>
      <c r="F617" s="73">
        <v>0.14465198399999998</v>
      </c>
      <c r="G617" s="55">
        <v>0.214329093</v>
      </c>
      <c r="H617" s="78">
        <f t="shared" si="18"/>
        <v>-0.3250940319147434</v>
      </c>
      <c r="I617" s="84">
        <f t="shared" si="19"/>
        <v>1.1661799797125838E-5</v>
      </c>
      <c r="J617" s="107">
        <v>49.031110520000006</v>
      </c>
      <c r="K617" s="107">
        <v>99.387600000000006</v>
      </c>
    </row>
    <row r="618" spans="1:11" x14ac:dyDescent="0.15">
      <c r="A618" s="34" t="s">
        <v>696</v>
      </c>
      <c r="B618" s="34" t="s">
        <v>1037</v>
      </c>
      <c r="C618" s="34" t="s">
        <v>1974</v>
      </c>
      <c r="D618" s="34" t="s">
        <v>592</v>
      </c>
      <c r="E618" s="34" t="s">
        <v>595</v>
      </c>
      <c r="F618" s="73">
        <v>0.14420163</v>
      </c>
      <c r="G618" s="55">
        <v>4.5202550000000001E-2</v>
      </c>
      <c r="H618" s="78">
        <f t="shared" si="18"/>
        <v>2.1901215749996403</v>
      </c>
      <c r="I618" s="84">
        <f t="shared" si="19"/>
        <v>1.162549239199661E-5</v>
      </c>
      <c r="J618" s="107">
        <v>11.452809289999999</v>
      </c>
      <c r="K618" s="107">
        <v>35.8187</v>
      </c>
    </row>
    <row r="619" spans="1:11" x14ac:dyDescent="0.15">
      <c r="A619" s="34" t="s">
        <v>1158</v>
      </c>
      <c r="B619" s="34" t="s">
        <v>121</v>
      </c>
      <c r="C619" s="34" t="s">
        <v>1973</v>
      </c>
      <c r="D619" s="34" t="s">
        <v>592</v>
      </c>
      <c r="E619" s="34" t="s">
        <v>595</v>
      </c>
      <c r="F619" s="73">
        <v>0.143679439023672</v>
      </c>
      <c r="G619" s="55">
        <v>5.2654961023235001E-3</v>
      </c>
      <c r="H619" s="78">
        <f t="shared" si="18"/>
        <v>26.286970920037472</v>
      </c>
      <c r="I619" s="84">
        <f t="shared" si="19"/>
        <v>1.1583393511266409E-5</v>
      </c>
      <c r="J619" s="107">
        <v>13.393260787212002</v>
      </c>
      <c r="K619" s="107">
        <v>53.951947368399999</v>
      </c>
    </row>
    <row r="620" spans="1:11" x14ac:dyDescent="0.15">
      <c r="A620" s="34" t="s">
        <v>116</v>
      </c>
      <c r="B620" s="34" t="s">
        <v>117</v>
      </c>
      <c r="C620" s="34" t="s">
        <v>1975</v>
      </c>
      <c r="D620" s="34" t="s">
        <v>592</v>
      </c>
      <c r="E620" s="34" t="s">
        <v>595</v>
      </c>
      <c r="F620" s="73">
        <v>0.1418895</v>
      </c>
      <c r="G620" s="55">
        <v>2.4150574300000001</v>
      </c>
      <c r="H620" s="78">
        <f t="shared" si="18"/>
        <v>-0.94124798100556972</v>
      </c>
      <c r="I620" s="84">
        <f t="shared" si="19"/>
        <v>1.1439089161157214E-5</v>
      </c>
      <c r="J620" s="107">
        <v>1.1607576100000001</v>
      </c>
      <c r="K620" s="107">
        <v>31.77225</v>
      </c>
    </row>
    <row r="621" spans="1:11" x14ac:dyDescent="0.15">
      <c r="A621" s="34" t="s">
        <v>658</v>
      </c>
      <c r="B621" s="34" t="s">
        <v>659</v>
      </c>
      <c r="C621" s="34" t="s">
        <v>1976</v>
      </c>
      <c r="D621" s="34" t="s">
        <v>592</v>
      </c>
      <c r="E621" s="34" t="s">
        <v>595</v>
      </c>
      <c r="F621" s="73">
        <v>0.14119999999999999</v>
      </c>
      <c r="G621" s="55">
        <v>5.0386400000000005E-3</v>
      </c>
      <c r="H621" s="78">
        <f t="shared" si="18"/>
        <v>27.023434895130428</v>
      </c>
      <c r="I621" s="84">
        <f t="shared" si="19"/>
        <v>1.1383501876850638E-5</v>
      </c>
      <c r="J621" s="107">
        <v>6.4702859874827992</v>
      </c>
      <c r="K621" s="107">
        <v>23.876799999999999</v>
      </c>
    </row>
    <row r="622" spans="1:11" x14ac:dyDescent="0.15">
      <c r="A622" s="34" t="s">
        <v>1411</v>
      </c>
      <c r="B622" s="34" t="s">
        <v>1412</v>
      </c>
      <c r="C622" s="34" t="s">
        <v>1974</v>
      </c>
      <c r="D622" s="34" t="s">
        <v>592</v>
      </c>
      <c r="E622" s="34" t="s">
        <v>595</v>
      </c>
      <c r="F622" s="73">
        <v>0.14040072000000001</v>
      </c>
      <c r="G622" s="55">
        <v>4.460737E-2</v>
      </c>
      <c r="H622" s="78">
        <f t="shared" si="18"/>
        <v>2.1474780961083337</v>
      </c>
      <c r="I622" s="84">
        <f t="shared" si="19"/>
        <v>1.1319064161693917E-5</v>
      </c>
      <c r="J622" s="107">
        <v>13.174458596607799</v>
      </c>
      <c r="K622" s="107">
        <v>21.486499999999999</v>
      </c>
    </row>
    <row r="623" spans="1:11" x14ac:dyDescent="0.15">
      <c r="A623" s="34" t="s">
        <v>1217</v>
      </c>
      <c r="B623" s="34" t="s">
        <v>1474</v>
      </c>
      <c r="C623" s="34" t="s">
        <v>1976</v>
      </c>
      <c r="D623" s="34" t="s">
        <v>592</v>
      </c>
      <c r="E623" s="34" t="s">
        <v>595</v>
      </c>
      <c r="F623" s="73">
        <v>0.13955782</v>
      </c>
      <c r="G623" s="55">
        <v>3.4986392999999998</v>
      </c>
      <c r="H623" s="78">
        <f t="shared" si="18"/>
        <v>-0.96011082937300796</v>
      </c>
      <c r="I623" s="84">
        <f t="shared" si="19"/>
        <v>1.1251109815150025E-5</v>
      </c>
      <c r="J623" s="107">
        <v>7.2327928200000002</v>
      </c>
      <c r="K623" s="107">
        <v>20.527799999999999</v>
      </c>
    </row>
    <row r="624" spans="1:11" x14ac:dyDescent="0.15">
      <c r="A624" s="34" t="s">
        <v>1405</v>
      </c>
      <c r="B624" s="34" t="s">
        <v>1406</v>
      </c>
      <c r="C624" s="34" t="s">
        <v>1974</v>
      </c>
      <c r="D624" s="34" t="s">
        <v>592</v>
      </c>
      <c r="E624" s="34" t="s">
        <v>595</v>
      </c>
      <c r="F624" s="73">
        <v>0.13859050000000001</v>
      </c>
      <c r="G624" s="55">
        <v>0.36041934999999997</v>
      </c>
      <c r="H624" s="78">
        <f t="shared" si="18"/>
        <v>-0.61547430791382318</v>
      </c>
      <c r="I624" s="84">
        <f t="shared" si="19"/>
        <v>1.117312476532343E-5</v>
      </c>
      <c r="J624" s="107">
        <v>15.438614451855198</v>
      </c>
      <c r="K624" s="107">
        <v>47.437100000000001</v>
      </c>
    </row>
    <row r="625" spans="1:11" x14ac:dyDescent="0.15">
      <c r="A625" s="34" t="s">
        <v>1485</v>
      </c>
      <c r="B625" s="34" t="s">
        <v>1486</v>
      </c>
      <c r="C625" s="34" t="s">
        <v>1981</v>
      </c>
      <c r="D625" s="34" t="s">
        <v>592</v>
      </c>
      <c r="E625" s="34" t="s">
        <v>596</v>
      </c>
      <c r="F625" s="73">
        <v>0.13651468999999999</v>
      </c>
      <c r="G625" s="55">
        <v>3.211522E-2</v>
      </c>
      <c r="H625" s="78">
        <f t="shared" si="18"/>
        <v>3.250778602793317</v>
      </c>
      <c r="I625" s="84">
        <f t="shared" si="19"/>
        <v>1.100577358238444E-5</v>
      </c>
      <c r="J625" s="107">
        <v>17.343909750000002</v>
      </c>
      <c r="K625" s="107">
        <v>173.85939999999999</v>
      </c>
    </row>
    <row r="626" spans="1:11" x14ac:dyDescent="0.15">
      <c r="A626" s="34" t="s">
        <v>850</v>
      </c>
      <c r="B626" s="34" t="s">
        <v>851</v>
      </c>
      <c r="C626" s="34" t="s">
        <v>1973</v>
      </c>
      <c r="D626" s="34" t="s">
        <v>592</v>
      </c>
      <c r="E626" s="34" t="s">
        <v>595</v>
      </c>
      <c r="F626" s="73">
        <v>0.13387095000000002</v>
      </c>
      <c r="G626" s="55">
        <v>3.0115259999999998E-2</v>
      </c>
      <c r="H626" s="78">
        <f t="shared" si="18"/>
        <v>3.4452862103797219</v>
      </c>
      <c r="I626" s="84">
        <f t="shared" si="19"/>
        <v>1.07926360522718E-5</v>
      </c>
      <c r="J626" s="107">
        <v>19.897066880000001</v>
      </c>
      <c r="K626" s="107">
        <v>53.106450000000002</v>
      </c>
    </row>
    <row r="627" spans="1:11" x14ac:dyDescent="0.15">
      <c r="A627" s="34" t="s">
        <v>872</v>
      </c>
      <c r="B627" s="34" t="s">
        <v>885</v>
      </c>
      <c r="C627" s="34" t="s">
        <v>1981</v>
      </c>
      <c r="D627" s="34" t="s">
        <v>592</v>
      </c>
      <c r="E627" s="34" t="s">
        <v>595</v>
      </c>
      <c r="F627" s="73">
        <v>0.13157898999999998</v>
      </c>
      <c r="G627" s="55">
        <v>0.13239091</v>
      </c>
      <c r="H627" s="78">
        <f t="shared" si="18"/>
        <v>-6.1327473313690373E-3</v>
      </c>
      <c r="I627" s="84">
        <f t="shared" si="19"/>
        <v>1.0607858920815235E-5</v>
      </c>
      <c r="J627" s="107">
        <v>16.878858440000002</v>
      </c>
      <c r="K627" s="107">
        <v>66.929950000000005</v>
      </c>
    </row>
    <row r="628" spans="1:11" x14ac:dyDescent="0.15">
      <c r="A628" s="34" t="s">
        <v>1044</v>
      </c>
      <c r="B628" s="34" t="s">
        <v>1045</v>
      </c>
      <c r="C628" s="34" t="s">
        <v>1976</v>
      </c>
      <c r="D628" s="34" t="s">
        <v>592</v>
      </c>
      <c r="E628" s="34" t="s">
        <v>595</v>
      </c>
      <c r="F628" s="73">
        <v>0.12910115999999999</v>
      </c>
      <c r="G628" s="55">
        <v>1.1060999999999998E-3</v>
      </c>
      <c r="H628" s="78">
        <f t="shared" si="18"/>
        <v>115.71743965283429</v>
      </c>
      <c r="I628" s="84">
        <f t="shared" si="19"/>
        <v>1.0408097005407893E-5</v>
      </c>
      <c r="J628" s="107">
        <v>9.6729645899999994</v>
      </c>
      <c r="K628" s="107">
        <v>39.031399999999998</v>
      </c>
    </row>
    <row r="629" spans="1:11" x14ac:dyDescent="0.15">
      <c r="A629" s="34" t="s">
        <v>1180</v>
      </c>
      <c r="B629" s="34" t="s">
        <v>575</v>
      </c>
      <c r="C629" s="34" t="s">
        <v>1973</v>
      </c>
      <c r="D629" s="34" t="s">
        <v>592</v>
      </c>
      <c r="E629" s="34" t="s">
        <v>595</v>
      </c>
      <c r="F629" s="73">
        <v>0.12775019000000001</v>
      </c>
      <c r="G629" s="55">
        <v>0</v>
      </c>
      <c r="H629" s="78" t="str">
        <f t="shared" si="18"/>
        <v/>
      </c>
      <c r="I629" s="84">
        <f t="shared" si="19"/>
        <v>1.0299182207032761E-5</v>
      </c>
      <c r="J629" s="107">
        <v>19.807694250000001</v>
      </c>
      <c r="K629" s="107">
        <v>14.74085</v>
      </c>
    </row>
    <row r="630" spans="1:11" x14ac:dyDescent="0.15">
      <c r="A630" s="34" t="s">
        <v>685</v>
      </c>
      <c r="B630" s="34" t="s">
        <v>1062</v>
      </c>
      <c r="C630" s="34" t="s">
        <v>1974</v>
      </c>
      <c r="D630" s="34" t="s">
        <v>592</v>
      </c>
      <c r="E630" s="34" t="s">
        <v>595</v>
      </c>
      <c r="F630" s="73">
        <v>0.124902234</v>
      </c>
      <c r="G630" s="55">
        <v>0.50171354800000001</v>
      </c>
      <c r="H630" s="78">
        <f t="shared" si="18"/>
        <v>-0.75104871196342504</v>
      </c>
      <c r="I630" s="84">
        <f t="shared" si="19"/>
        <v>1.0069580843922362E-5</v>
      </c>
      <c r="J630" s="107">
        <v>29.443938399999997</v>
      </c>
      <c r="K630" s="107">
        <v>18.318449999999999</v>
      </c>
    </row>
    <row r="631" spans="1:11" x14ac:dyDescent="0.15">
      <c r="A631" s="34" t="s">
        <v>654</v>
      </c>
      <c r="B631" s="34" t="s">
        <v>655</v>
      </c>
      <c r="C631" s="34" t="s">
        <v>1976</v>
      </c>
      <c r="D631" s="34" t="s">
        <v>592</v>
      </c>
      <c r="E631" s="34" t="s">
        <v>595</v>
      </c>
      <c r="F631" s="73">
        <v>0.12434739</v>
      </c>
      <c r="G631" s="55">
        <v>5.4799150000000005E-2</v>
      </c>
      <c r="H631" s="78">
        <f t="shared" si="18"/>
        <v>1.2691481528454363</v>
      </c>
      <c r="I631" s="84">
        <f t="shared" si="19"/>
        <v>1.002484948616486E-5</v>
      </c>
      <c r="J631" s="107">
        <v>3.9982236094982402</v>
      </c>
      <c r="K631" s="107">
        <v>24.7837</v>
      </c>
    </row>
    <row r="632" spans="1:11" x14ac:dyDescent="0.15">
      <c r="A632" s="34" t="s">
        <v>1462</v>
      </c>
      <c r="B632" s="34" t="s">
        <v>1463</v>
      </c>
      <c r="C632" s="34" t="s">
        <v>1981</v>
      </c>
      <c r="D632" s="34" t="s">
        <v>592</v>
      </c>
      <c r="E632" s="34" t="s">
        <v>595</v>
      </c>
      <c r="F632" s="73">
        <v>0.121660805</v>
      </c>
      <c r="G632" s="55">
        <v>2.8016686669999999</v>
      </c>
      <c r="H632" s="78">
        <f t="shared" si="18"/>
        <v>-0.95657559138487525</v>
      </c>
      <c r="I632" s="84">
        <f t="shared" si="19"/>
        <v>9.8082578049338492E-6</v>
      </c>
      <c r="J632" s="107">
        <v>95.057307609999995</v>
      </c>
      <c r="K632" s="107">
        <v>31.98235</v>
      </c>
    </row>
    <row r="633" spans="1:11" x14ac:dyDescent="0.15">
      <c r="A633" s="34" t="s">
        <v>2026</v>
      </c>
      <c r="B633" s="34" t="s">
        <v>966</v>
      </c>
      <c r="C633" s="34" t="s">
        <v>1975</v>
      </c>
      <c r="D633" s="34" t="s">
        <v>592</v>
      </c>
      <c r="E633" s="34" t="s">
        <v>596</v>
      </c>
      <c r="F633" s="73">
        <v>0.11984</v>
      </c>
      <c r="G633" s="55">
        <v>1.7867023799999999</v>
      </c>
      <c r="H633" s="78">
        <f t="shared" si="18"/>
        <v>-0.93292671384923098</v>
      </c>
      <c r="I633" s="84">
        <f t="shared" si="19"/>
        <v>9.6614650490211084E-6</v>
      </c>
      <c r="J633" s="107">
        <v>651.41998799999999</v>
      </c>
      <c r="K633" s="107">
        <v>14.396050000000001</v>
      </c>
    </row>
    <row r="634" spans="1:11" x14ac:dyDescent="0.15">
      <c r="A634" s="34" t="s">
        <v>1018</v>
      </c>
      <c r="B634" s="34" t="s">
        <v>1019</v>
      </c>
      <c r="C634" s="34" t="s">
        <v>1974</v>
      </c>
      <c r="D634" s="34" t="s">
        <v>592</v>
      </c>
      <c r="E634" s="34" t="s">
        <v>595</v>
      </c>
      <c r="F634" s="73">
        <v>0.11864653999999999</v>
      </c>
      <c r="G634" s="55">
        <v>0.29373368999999999</v>
      </c>
      <c r="H634" s="78">
        <f t="shared" si="18"/>
        <v>-0.59607445778521351</v>
      </c>
      <c r="I634" s="84">
        <f t="shared" si="19"/>
        <v>9.5652486598571829E-6</v>
      </c>
      <c r="J634" s="107">
        <v>53.75611911</v>
      </c>
      <c r="K634" s="107">
        <v>4.6723999999999997</v>
      </c>
    </row>
    <row r="635" spans="1:11" x14ac:dyDescent="0.15">
      <c r="A635" s="34" t="s">
        <v>916</v>
      </c>
      <c r="B635" s="34" t="s">
        <v>917</v>
      </c>
      <c r="C635" s="34" t="s">
        <v>1976</v>
      </c>
      <c r="D635" s="34" t="s">
        <v>592</v>
      </c>
      <c r="E635" s="34" t="s">
        <v>596</v>
      </c>
      <c r="F635" s="73">
        <v>0.11711626</v>
      </c>
      <c r="G635" s="55">
        <v>0.83767889000000006</v>
      </c>
      <c r="H635" s="78">
        <f t="shared" si="18"/>
        <v>-0.86018955306370437</v>
      </c>
      <c r="I635" s="84">
        <f t="shared" si="19"/>
        <v>9.4418779427742728E-6</v>
      </c>
      <c r="J635" s="107">
        <v>30.948201272403068</v>
      </c>
      <c r="K635" s="107">
        <v>45.3</v>
      </c>
    </row>
    <row r="636" spans="1:11" x14ac:dyDescent="0.15">
      <c r="A636" s="34" t="s">
        <v>519</v>
      </c>
      <c r="B636" s="34" t="s">
        <v>518</v>
      </c>
      <c r="C636" s="34" t="s">
        <v>1995</v>
      </c>
      <c r="D636" s="34" t="s">
        <v>593</v>
      </c>
      <c r="E636" s="34" t="s">
        <v>596</v>
      </c>
      <c r="F636" s="73">
        <v>0.114718</v>
      </c>
      <c r="G636" s="55">
        <v>6.0808599999999997E-2</v>
      </c>
      <c r="H636" s="78">
        <f t="shared" si="18"/>
        <v>0.88654236407350284</v>
      </c>
      <c r="I636" s="84">
        <f t="shared" si="19"/>
        <v>9.2485309370294017E-6</v>
      </c>
      <c r="J636" s="107">
        <v>186.94224668999999</v>
      </c>
      <c r="K636" s="107">
        <v>92.575850000000003</v>
      </c>
    </row>
    <row r="637" spans="1:11" x14ac:dyDescent="0.15">
      <c r="A637" s="34" t="s">
        <v>697</v>
      </c>
      <c r="B637" s="34" t="s">
        <v>1110</v>
      </c>
      <c r="C637" s="34" t="s">
        <v>1974</v>
      </c>
      <c r="D637" s="34" t="s">
        <v>592</v>
      </c>
      <c r="E637" s="34" t="s">
        <v>595</v>
      </c>
      <c r="F637" s="73">
        <v>0.10576297</v>
      </c>
      <c r="G637" s="55">
        <v>4.9599709999999998E-2</v>
      </c>
      <c r="H637" s="78">
        <f t="shared" si="18"/>
        <v>1.1323304108028052</v>
      </c>
      <c r="I637" s="84">
        <f t="shared" si="19"/>
        <v>8.5265790899171229E-6</v>
      </c>
      <c r="J637" s="107">
        <v>11.893386019999999</v>
      </c>
      <c r="K637" s="107">
        <v>28.335550000000001</v>
      </c>
    </row>
    <row r="638" spans="1:11" x14ac:dyDescent="0.15">
      <c r="A638" s="34" t="s">
        <v>1251</v>
      </c>
      <c r="B638" s="34" t="s">
        <v>785</v>
      </c>
      <c r="C638" s="34" t="s">
        <v>1975</v>
      </c>
      <c r="D638" s="34" t="s">
        <v>592</v>
      </c>
      <c r="E638" s="34" t="s">
        <v>595</v>
      </c>
      <c r="F638" s="73">
        <v>0.10392064999999999</v>
      </c>
      <c r="G638" s="55">
        <v>0.40338071999999997</v>
      </c>
      <c r="H638" s="78">
        <f t="shared" si="18"/>
        <v>-0.74237576352186596</v>
      </c>
      <c r="I638" s="84">
        <f t="shared" si="19"/>
        <v>8.3780518011227921E-6</v>
      </c>
      <c r="J638" s="107">
        <v>11.182626789999999</v>
      </c>
      <c r="K638" s="107">
        <v>56.322699999999998</v>
      </c>
    </row>
    <row r="639" spans="1:11" x14ac:dyDescent="0.15">
      <c r="A639" s="34" t="s">
        <v>2015</v>
      </c>
      <c r="B639" s="34" t="s">
        <v>2038</v>
      </c>
      <c r="C639" s="34" t="s">
        <v>1979</v>
      </c>
      <c r="D639" s="34" t="s">
        <v>592</v>
      </c>
      <c r="E639" s="34" t="s">
        <v>596</v>
      </c>
      <c r="F639" s="73">
        <v>0.10345459</v>
      </c>
      <c r="G639" s="55">
        <v>0.12119088</v>
      </c>
      <c r="H639" s="78">
        <f t="shared" si="18"/>
        <v>-0.14635003888081344</v>
      </c>
      <c r="I639" s="84">
        <f t="shared" si="19"/>
        <v>8.3404781829590173E-6</v>
      </c>
      <c r="J639" s="107">
        <v>77.87893635959999</v>
      </c>
      <c r="K639" s="107">
        <v>55.015349999999998</v>
      </c>
    </row>
    <row r="640" spans="1:11" x14ac:dyDescent="0.15">
      <c r="A640" s="34" t="s">
        <v>1006</v>
      </c>
      <c r="B640" s="34" t="s">
        <v>1007</v>
      </c>
      <c r="C640" s="34" t="s">
        <v>1974</v>
      </c>
      <c r="D640" s="34" t="s">
        <v>592</v>
      </c>
      <c r="E640" s="34" t="s">
        <v>595</v>
      </c>
      <c r="F640" s="73">
        <v>0.10019462</v>
      </c>
      <c r="G640" s="55">
        <v>0.20010338</v>
      </c>
      <c r="H640" s="78">
        <f t="shared" si="18"/>
        <v>-0.49928571921173948</v>
      </c>
      <c r="I640" s="84">
        <f t="shared" si="19"/>
        <v>8.0776603740817025E-6</v>
      </c>
      <c r="J640" s="107">
        <v>99.674288939999997</v>
      </c>
      <c r="K640" s="107">
        <v>10.2308</v>
      </c>
    </row>
    <row r="641" spans="1:11" x14ac:dyDescent="0.15">
      <c r="A641" s="34" t="s">
        <v>1027</v>
      </c>
      <c r="B641" s="34" t="s">
        <v>425</v>
      </c>
      <c r="C641" s="34" t="s">
        <v>1976</v>
      </c>
      <c r="D641" s="34" t="s">
        <v>592</v>
      </c>
      <c r="E641" s="34" t="s">
        <v>595</v>
      </c>
      <c r="F641" s="73">
        <v>9.6971560999999998E-2</v>
      </c>
      <c r="G641" s="55">
        <v>2.8216619900000004</v>
      </c>
      <c r="H641" s="78">
        <f t="shared" si="18"/>
        <v>-0.96563317599922738</v>
      </c>
      <c r="I641" s="84">
        <f t="shared" si="19"/>
        <v>7.8178183190130036E-6</v>
      </c>
      <c r="J641" s="107">
        <v>20.434872070000001</v>
      </c>
      <c r="K641" s="107">
        <v>26.374749999999999</v>
      </c>
    </row>
    <row r="642" spans="1:11" x14ac:dyDescent="0.15">
      <c r="A642" s="34" t="s">
        <v>873</v>
      </c>
      <c r="B642" s="34" t="s">
        <v>886</v>
      </c>
      <c r="C642" s="34" t="s">
        <v>1981</v>
      </c>
      <c r="D642" s="34" t="s">
        <v>592</v>
      </c>
      <c r="E642" s="34" t="s">
        <v>595</v>
      </c>
      <c r="F642" s="73">
        <v>9.3414289999999997E-2</v>
      </c>
      <c r="G642" s="55">
        <v>6.2859029999999996E-2</v>
      </c>
      <c r="H642" s="78">
        <f t="shared" si="18"/>
        <v>0.4860918152889091</v>
      </c>
      <c r="I642" s="84">
        <f t="shared" si="19"/>
        <v>7.531032192207293E-6</v>
      </c>
      <c r="J642" s="107">
        <v>15.34933028</v>
      </c>
      <c r="K642" s="107">
        <v>66.743049999999997</v>
      </c>
    </row>
    <row r="643" spans="1:11" x14ac:dyDescent="0.15">
      <c r="A643" s="34" t="s">
        <v>35</v>
      </c>
      <c r="B643" s="34" t="s">
        <v>997</v>
      </c>
      <c r="C643" s="34" t="s">
        <v>1980</v>
      </c>
      <c r="D643" s="34" t="s">
        <v>593</v>
      </c>
      <c r="E643" s="34" t="s">
        <v>596</v>
      </c>
      <c r="F643" s="73">
        <v>8.9450189999999999E-2</v>
      </c>
      <c r="G643" s="55">
        <v>1.2220162800000001</v>
      </c>
      <c r="H643" s="78">
        <f t="shared" si="18"/>
        <v>-0.92680114703545524</v>
      </c>
      <c r="I643" s="84">
        <f t="shared" si="19"/>
        <v>7.2114476327878627E-6</v>
      </c>
      <c r="J643" s="107">
        <v>43.463459289999996</v>
      </c>
      <c r="K643" s="107">
        <v>8.9367000000000001</v>
      </c>
    </row>
    <row r="644" spans="1:11" x14ac:dyDescent="0.15">
      <c r="A644" s="34" t="s">
        <v>876</v>
      </c>
      <c r="B644" s="34" t="s">
        <v>889</v>
      </c>
      <c r="C644" s="34" t="s">
        <v>1981</v>
      </c>
      <c r="D644" s="34" t="s">
        <v>592</v>
      </c>
      <c r="E644" s="34" t="s">
        <v>595</v>
      </c>
      <c r="F644" s="73">
        <v>8.848702E-2</v>
      </c>
      <c r="G644" s="55">
        <v>6.2518809999999994E-2</v>
      </c>
      <c r="H644" s="78">
        <f t="shared" si="18"/>
        <v>0.41536635134290001</v>
      </c>
      <c r="I644" s="84">
        <f t="shared" si="19"/>
        <v>7.1337971547232288E-6</v>
      </c>
      <c r="J644" s="107">
        <v>15.952653269999999</v>
      </c>
      <c r="K644" s="107">
        <v>66.900300000000001</v>
      </c>
    </row>
    <row r="645" spans="1:11" x14ac:dyDescent="0.15">
      <c r="A645" s="34" t="s">
        <v>2034</v>
      </c>
      <c r="B645" s="34" t="s">
        <v>1757</v>
      </c>
      <c r="C645" s="34" t="s">
        <v>1980</v>
      </c>
      <c r="D645" s="34" t="s">
        <v>593</v>
      </c>
      <c r="E645" s="34" t="s">
        <v>595</v>
      </c>
      <c r="F645" s="73">
        <v>8.7547520000000004E-2</v>
      </c>
      <c r="G645" s="55">
        <v>0.50556500000000004</v>
      </c>
      <c r="H645" s="78">
        <f t="shared" si="18"/>
        <v>-0.82683231631936549</v>
      </c>
      <c r="I645" s="84">
        <f t="shared" si="19"/>
        <v>7.0580549449973003E-6</v>
      </c>
      <c r="J645" s="107">
        <v>136.11319908999999</v>
      </c>
      <c r="K645" s="107">
        <v>55.237349999999999</v>
      </c>
    </row>
    <row r="646" spans="1:11" x14ac:dyDescent="0.15">
      <c r="A646" s="34" t="s">
        <v>1338</v>
      </c>
      <c r="B646" s="34" t="s">
        <v>1343</v>
      </c>
      <c r="C646" s="34" t="s">
        <v>1975</v>
      </c>
      <c r="D646" s="34" t="s">
        <v>593</v>
      </c>
      <c r="E646" s="34" t="s">
        <v>596</v>
      </c>
      <c r="F646" s="73">
        <v>8.5062850000000009E-2</v>
      </c>
      <c r="G646" s="55">
        <v>3.8772699999999999E-3</v>
      </c>
      <c r="H646" s="78">
        <f t="shared" si="18"/>
        <v>20.93885130517091</v>
      </c>
      <c r="I646" s="84">
        <f t="shared" si="19"/>
        <v>6.8577415908304844E-6</v>
      </c>
      <c r="J646" s="107">
        <v>14.887499999999999</v>
      </c>
      <c r="K646" s="107">
        <v>32.449750000000002</v>
      </c>
    </row>
    <row r="647" spans="1:11" x14ac:dyDescent="0.15">
      <c r="A647" s="34" t="s">
        <v>324</v>
      </c>
      <c r="B647" s="34" t="s">
        <v>325</v>
      </c>
      <c r="C647" s="34" t="s">
        <v>1982</v>
      </c>
      <c r="D647" s="34" t="s">
        <v>593</v>
      </c>
      <c r="E647" s="34" t="s">
        <v>596</v>
      </c>
      <c r="F647" s="73">
        <v>8.444140700000001E-2</v>
      </c>
      <c r="G647" s="55">
        <v>7.7575615000000001E-2</v>
      </c>
      <c r="H647" s="78">
        <f t="shared" ref="H647:H710" si="20">IF(ISERROR(F647/G647-1),"",((F647/G647-1)))</f>
        <v>8.8504512661614188E-2</v>
      </c>
      <c r="I647" s="84">
        <f t="shared" ref="I647:I710" si="21">F647/$F$804</f>
        <v>6.8076410415609687E-6</v>
      </c>
      <c r="J647" s="107">
        <v>7.2180080199999992</v>
      </c>
      <c r="K647" s="107">
        <v>42.7453</v>
      </c>
    </row>
    <row r="648" spans="1:11" x14ac:dyDescent="0.15">
      <c r="A648" s="34" t="s">
        <v>854</v>
      </c>
      <c r="B648" s="34" t="s">
        <v>855</v>
      </c>
      <c r="C648" s="34" t="s">
        <v>1973</v>
      </c>
      <c r="D648" s="34" t="s">
        <v>592</v>
      </c>
      <c r="E648" s="34" t="s">
        <v>595</v>
      </c>
      <c r="F648" s="73">
        <v>8.06674E-2</v>
      </c>
      <c r="G648" s="55">
        <v>0.66837390000000008</v>
      </c>
      <c r="H648" s="78">
        <f t="shared" si="20"/>
        <v>-0.8793079741743357</v>
      </c>
      <c r="I648" s="84">
        <f t="shared" si="21"/>
        <v>6.5033817230925012E-6</v>
      </c>
      <c r="J648" s="107">
        <v>789.42578399000001</v>
      </c>
      <c r="K648" s="107">
        <v>15.871700000000001</v>
      </c>
    </row>
    <row r="649" spans="1:11" x14ac:dyDescent="0.15">
      <c r="A649" s="34" t="s">
        <v>1985</v>
      </c>
      <c r="B649" s="34" t="s">
        <v>1986</v>
      </c>
      <c r="C649" s="34" t="s">
        <v>1974</v>
      </c>
      <c r="D649" s="34" t="s">
        <v>592</v>
      </c>
      <c r="E649" s="34" t="s">
        <v>595</v>
      </c>
      <c r="F649" s="73">
        <v>7.7891660000000001E-2</v>
      </c>
      <c r="G649" s="55">
        <v>4.7225000000000003E-2</v>
      </c>
      <c r="H649" s="78">
        <f t="shared" si="20"/>
        <v>0.64937342509264151</v>
      </c>
      <c r="I649" s="84">
        <f t="shared" si="21"/>
        <v>6.2796023923584408E-6</v>
      </c>
      <c r="J649" s="107">
        <v>10.429135480000001</v>
      </c>
      <c r="K649" s="107">
        <v>53.423900000000003</v>
      </c>
    </row>
    <row r="650" spans="1:11" x14ac:dyDescent="0.15">
      <c r="A650" s="34" t="s">
        <v>1170</v>
      </c>
      <c r="B650" s="34" t="s">
        <v>94</v>
      </c>
      <c r="C650" s="34" t="s">
        <v>1973</v>
      </c>
      <c r="D650" s="34" t="s">
        <v>592</v>
      </c>
      <c r="E650" s="34" t="s">
        <v>595</v>
      </c>
      <c r="F650" s="73">
        <v>7.5398989999999999E-2</v>
      </c>
      <c r="G650" s="55">
        <v>1.690848E-2</v>
      </c>
      <c r="H650" s="78">
        <f t="shared" si="20"/>
        <v>3.4592411618312227</v>
      </c>
      <c r="I650" s="84">
        <f t="shared" si="21"/>
        <v>6.0786440805782045E-6</v>
      </c>
      <c r="J650" s="107">
        <v>9.8589354</v>
      </c>
      <c r="K650" s="107">
        <v>24.901150000000001</v>
      </c>
    </row>
    <row r="651" spans="1:11" x14ac:dyDescent="0.15">
      <c r="A651" s="34" t="s">
        <v>678</v>
      </c>
      <c r="B651" s="34" t="s">
        <v>104</v>
      </c>
      <c r="C651" s="34" t="s">
        <v>1974</v>
      </c>
      <c r="D651" s="34" t="s">
        <v>592</v>
      </c>
      <c r="E651" s="34" t="s">
        <v>595</v>
      </c>
      <c r="F651" s="73">
        <v>7.3700710000000003E-2</v>
      </c>
      <c r="G651" s="55">
        <v>0.25902939000000003</v>
      </c>
      <c r="H651" s="78">
        <f t="shared" si="20"/>
        <v>-0.71547356074150503</v>
      </c>
      <c r="I651" s="84">
        <f t="shared" si="21"/>
        <v>5.9417292536134885E-6</v>
      </c>
      <c r="J651" s="107">
        <v>60.323710439999999</v>
      </c>
      <c r="K651" s="107">
        <v>21.268999999999998</v>
      </c>
    </row>
    <row r="652" spans="1:11" x14ac:dyDescent="0.15">
      <c r="A652" s="34" t="s">
        <v>109</v>
      </c>
      <c r="B652" s="34" t="s">
        <v>110</v>
      </c>
      <c r="C652" s="34" t="s">
        <v>1975</v>
      </c>
      <c r="D652" s="34" t="s">
        <v>592</v>
      </c>
      <c r="E652" s="34" t="s">
        <v>595</v>
      </c>
      <c r="F652" s="73">
        <v>7.0334999999999995E-2</v>
      </c>
      <c r="G652" s="55">
        <v>0</v>
      </c>
      <c r="H652" s="78" t="str">
        <f t="shared" si="20"/>
        <v/>
      </c>
      <c r="I652" s="84">
        <f t="shared" si="21"/>
        <v>5.6703867174808046E-6</v>
      </c>
      <c r="J652" s="107">
        <v>1.6276557700000001</v>
      </c>
      <c r="K652" s="107">
        <v>30.518999999999998</v>
      </c>
    </row>
    <row r="653" spans="1:11" x14ac:dyDescent="0.15">
      <c r="A653" s="34" t="s">
        <v>314</v>
      </c>
      <c r="B653" s="34" t="s">
        <v>315</v>
      </c>
      <c r="C653" s="34" t="s">
        <v>1982</v>
      </c>
      <c r="D653" s="34" t="s">
        <v>593</v>
      </c>
      <c r="E653" s="34" t="s">
        <v>596</v>
      </c>
      <c r="F653" s="73">
        <v>6.8781100000000012E-2</v>
      </c>
      <c r="G653" s="55">
        <v>7.9103104999999993E-2</v>
      </c>
      <c r="H653" s="78">
        <f t="shared" si="20"/>
        <v>-0.13048798779769744</v>
      </c>
      <c r="I653" s="84">
        <f t="shared" si="21"/>
        <v>5.5451117630442745E-6</v>
      </c>
      <c r="J653" s="107">
        <v>13.60800972</v>
      </c>
      <c r="K653" s="107">
        <v>56.529699999999998</v>
      </c>
    </row>
    <row r="654" spans="1:11" x14ac:dyDescent="0.15">
      <c r="A654" s="34" t="s">
        <v>1241</v>
      </c>
      <c r="B654" s="34" t="s">
        <v>629</v>
      </c>
      <c r="C654" s="34" t="s">
        <v>1975</v>
      </c>
      <c r="D654" s="34" t="s">
        <v>592</v>
      </c>
      <c r="E654" s="34" t="s">
        <v>595</v>
      </c>
      <c r="F654" s="73">
        <v>6.7617220000000006E-2</v>
      </c>
      <c r="G654" s="55">
        <v>0.15292924999999999</v>
      </c>
      <c r="H654" s="78">
        <f t="shared" si="20"/>
        <v>-0.55785292872357628</v>
      </c>
      <c r="I654" s="84">
        <f t="shared" si="21"/>
        <v>5.4512801046559673E-6</v>
      </c>
      <c r="J654" s="107">
        <v>41.025163560000003</v>
      </c>
      <c r="K654" s="107">
        <v>21.35755</v>
      </c>
    </row>
    <row r="655" spans="1:11" x14ac:dyDescent="0.15">
      <c r="A655" s="34" t="s">
        <v>988</v>
      </c>
      <c r="B655" s="34" t="s">
        <v>989</v>
      </c>
      <c r="C655" s="34" t="s">
        <v>1980</v>
      </c>
      <c r="D655" s="34" t="s">
        <v>593</v>
      </c>
      <c r="E655" s="34" t="s">
        <v>595</v>
      </c>
      <c r="F655" s="73">
        <v>6.7308000000000007E-2</v>
      </c>
      <c r="G655" s="55">
        <v>7.0259179999999991E-2</v>
      </c>
      <c r="H655" s="78">
        <f t="shared" si="20"/>
        <v>-4.200419076909212E-2</v>
      </c>
      <c r="I655" s="84">
        <f t="shared" si="21"/>
        <v>5.4263508805032781E-6</v>
      </c>
      <c r="J655" s="107">
        <v>24.54234271</v>
      </c>
      <c r="K655" s="107">
        <v>22.694749999999999</v>
      </c>
    </row>
    <row r="656" spans="1:11" x14ac:dyDescent="0.15">
      <c r="A656" s="34" t="s">
        <v>695</v>
      </c>
      <c r="B656" s="34" t="s">
        <v>1109</v>
      </c>
      <c r="C656" s="34" t="s">
        <v>1974</v>
      </c>
      <c r="D656" s="34" t="s">
        <v>592</v>
      </c>
      <c r="E656" s="34" t="s">
        <v>595</v>
      </c>
      <c r="F656" s="73">
        <v>6.6493369999999996E-2</v>
      </c>
      <c r="G656" s="55">
        <v>3.016208148</v>
      </c>
      <c r="H656" s="78">
        <f t="shared" si="20"/>
        <v>-0.97795464810872201</v>
      </c>
      <c r="I656" s="84">
        <f t="shared" si="21"/>
        <v>5.3606756529258065E-6</v>
      </c>
      <c r="J656" s="107">
        <v>13.854916189999999</v>
      </c>
      <c r="K656" s="107">
        <v>47.506700000000002</v>
      </c>
    </row>
    <row r="657" spans="1:11" x14ac:dyDescent="0.15">
      <c r="A657" s="34" t="s">
        <v>298</v>
      </c>
      <c r="B657" s="34" t="s">
        <v>299</v>
      </c>
      <c r="C657" s="34" t="s">
        <v>1973</v>
      </c>
      <c r="D657" s="34" t="s">
        <v>592</v>
      </c>
      <c r="E657" s="34" t="s">
        <v>595</v>
      </c>
      <c r="F657" s="73">
        <v>6.3018770000000002E-2</v>
      </c>
      <c r="G657" s="55">
        <v>0.48519578000000002</v>
      </c>
      <c r="H657" s="78">
        <f t="shared" si="20"/>
        <v>-0.8701168217085482</v>
      </c>
      <c r="I657" s="84">
        <f t="shared" si="21"/>
        <v>5.0805544374774698E-6</v>
      </c>
      <c r="J657" s="107">
        <v>12.364208339999999</v>
      </c>
      <c r="K657" s="107">
        <v>19.956900000000001</v>
      </c>
    </row>
    <row r="658" spans="1:11" x14ac:dyDescent="0.15">
      <c r="A658" s="34" t="s">
        <v>597</v>
      </c>
      <c r="B658" s="34" t="s">
        <v>598</v>
      </c>
      <c r="C658" s="34" t="s">
        <v>1974</v>
      </c>
      <c r="D658" s="34" t="s">
        <v>592</v>
      </c>
      <c r="E658" s="34" t="s">
        <v>595</v>
      </c>
      <c r="F658" s="73">
        <v>6.2437519999999996E-2</v>
      </c>
      <c r="G658" s="55">
        <v>1.5427261699999999</v>
      </c>
      <c r="H658" s="78">
        <f t="shared" si="20"/>
        <v>-0.95952780135958926</v>
      </c>
      <c r="I658" s="84">
        <f t="shared" si="21"/>
        <v>5.0336942358774729E-6</v>
      </c>
      <c r="J658" s="107">
        <v>10.136417509999999</v>
      </c>
      <c r="K658" s="107">
        <v>7.3289499999999999</v>
      </c>
    </row>
    <row r="659" spans="1:11" x14ac:dyDescent="0.15">
      <c r="A659" s="34" t="s">
        <v>1417</v>
      </c>
      <c r="B659" s="34" t="s">
        <v>1418</v>
      </c>
      <c r="C659" s="34" t="s">
        <v>1974</v>
      </c>
      <c r="D659" s="34" t="s">
        <v>592</v>
      </c>
      <c r="E659" s="34" t="s">
        <v>595</v>
      </c>
      <c r="F659" s="73">
        <v>5.8911320000000003E-2</v>
      </c>
      <c r="G659" s="55">
        <v>0.44862263000000002</v>
      </c>
      <c r="H659" s="78">
        <f t="shared" si="20"/>
        <v>-0.86868402068794437</v>
      </c>
      <c r="I659" s="84">
        <f t="shared" si="21"/>
        <v>4.7494130438225823E-6</v>
      </c>
      <c r="J659" s="107">
        <v>27.531099999999999</v>
      </c>
      <c r="K659" s="107">
        <v>31.151050000000001</v>
      </c>
    </row>
    <row r="660" spans="1:11" x14ac:dyDescent="0.15">
      <c r="A660" s="34" t="s">
        <v>1201</v>
      </c>
      <c r="B660" s="34" t="s">
        <v>127</v>
      </c>
      <c r="C660" s="34" t="s">
        <v>1973</v>
      </c>
      <c r="D660" s="34" t="s">
        <v>592</v>
      </c>
      <c r="E660" s="34" t="s">
        <v>595</v>
      </c>
      <c r="F660" s="73">
        <v>5.8518000000000001E-2</v>
      </c>
      <c r="G660" s="55">
        <v>0</v>
      </c>
      <c r="H660" s="78" t="str">
        <f t="shared" si="20"/>
        <v/>
      </c>
      <c r="I660" s="84">
        <f t="shared" si="21"/>
        <v>4.7177037027588219E-6</v>
      </c>
      <c r="J660" s="107">
        <v>16.301018539999998</v>
      </c>
      <c r="K660" s="107">
        <v>21.937899999999999</v>
      </c>
    </row>
    <row r="661" spans="1:11" x14ac:dyDescent="0.15">
      <c r="A661" s="34" t="s">
        <v>2120</v>
      </c>
      <c r="B661" s="34" t="s">
        <v>1130</v>
      </c>
      <c r="C661" s="34" t="s">
        <v>1980</v>
      </c>
      <c r="D661" s="34" t="s">
        <v>592</v>
      </c>
      <c r="E661" s="34" t="s">
        <v>595</v>
      </c>
      <c r="F661" s="73">
        <v>5.7447511999999999E-2</v>
      </c>
      <c r="G661" s="55">
        <v>0.29988948999999998</v>
      </c>
      <c r="H661" s="78">
        <f t="shared" si="20"/>
        <v>-0.80843772817780313</v>
      </c>
      <c r="I661" s="84">
        <f t="shared" si="21"/>
        <v>4.6314012795495722E-6</v>
      </c>
      <c r="J661" s="107">
        <v>28.772491120000002</v>
      </c>
      <c r="K661" s="107">
        <v>29.787849999999999</v>
      </c>
    </row>
    <row r="662" spans="1:11" x14ac:dyDescent="0.15">
      <c r="A662" s="34" t="s">
        <v>2077</v>
      </c>
      <c r="B662" s="34" t="s">
        <v>2078</v>
      </c>
      <c r="C662" s="34" t="s">
        <v>1980</v>
      </c>
      <c r="D662" s="34" t="s">
        <v>593</v>
      </c>
      <c r="E662" s="34" t="s">
        <v>596</v>
      </c>
      <c r="F662" s="73">
        <v>5.5600020999999999E-2</v>
      </c>
      <c r="G662" s="55">
        <v>0.75041875999999996</v>
      </c>
      <c r="H662" s="78">
        <f t="shared" si="20"/>
        <v>-0.92590800768360326</v>
      </c>
      <c r="I662" s="84">
        <f t="shared" si="21"/>
        <v>4.4824571062778674E-6</v>
      </c>
      <c r="J662" s="107">
        <v>25.294163129999998</v>
      </c>
      <c r="K662" s="107">
        <v>56.875500000000002</v>
      </c>
    </row>
    <row r="663" spans="1:11" x14ac:dyDescent="0.15">
      <c r="A663" s="34" t="s">
        <v>322</v>
      </c>
      <c r="B663" s="34" t="s">
        <v>323</v>
      </c>
      <c r="C663" s="34" t="s">
        <v>1982</v>
      </c>
      <c r="D663" s="34" t="s">
        <v>593</v>
      </c>
      <c r="E663" s="34" t="s">
        <v>596</v>
      </c>
      <c r="F663" s="73">
        <v>5.450377E-2</v>
      </c>
      <c r="G663" s="55">
        <v>0.10359716000000001</v>
      </c>
      <c r="H663" s="78">
        <f t="shared" si="20"/>
        <v>-0.47388741158541414</v>
      </c>
      <c r="I663" s="84">
        <f t="shared" si="21"/>
        <v>4.3940776776943021E-6</v>
      </c>
      <c r="J663" s="107">
        <v>5.1920064899999998</v>
      </c>
      <c r="K663" s="107">
        <v>54.146749999999997</v>
      </c>
    </row>
    <row r="664" spans="1:11" x14ac:dyDescent="0.15">
      <c r="A664" s="34" t="s">
        <v>442</v>
      </c>
      <c r="B664" s="34" t="s">
        <v>450</v>
      </c>
      <c r="C664" s="34" t="s">
        <v>131</v>
      </c>
      <c r="D664" s="34" t="s">
        <v>593</v>
      </c>
      <c r="E664" s="34" t="s">
        <v>596</v>
      </c>
      <c r="F664" s="73">
        <v>5.4344499999999997E-2</v>
      </c>
      <c r="G664" s="55">
        <v>0.12861603999999999</v>
      </c>
      <c r="H664" s="78">
        <f t="shared" si="20"/>
        <v>-0.57746716505966122</v>
      </c>
      <c r="I664" s="84">
        <f t="shared" si="21"/>
        <v>4.3812373778081406E-6</v>
      </c>
      <c r="J664" s="107">
        <v>20.8353</v>
      </c>
      <c r="K664" s="107">
        <v>42.699649999999998</v>
      </c>
    </row>
    <row r="665" spans="1:11" x14ac:dyDescent="0.15">
      <c r="A665" s="34" t="s">
        <v>503</v>
      </c>
      <c r="B665" s="34" t="s">
        <v>504</v>
      </c>
      <c r="C665" s="34" t="s">
        <v>1981</v>
      </c>
      <c r="D665" s="34" t="s">
        <v>592</v>
      </c>
      <c r="E665" s="34" t="s">
        <v>596</v>
      </c>
      <c r="F665" s="73">
        <v>5.3764099000000003E-2</v>
      </c>
      <c r="G665" s="55">
        <v>0.12321166</v>
      </c>
      <c r="H665" s="78">
        <f t="shared" si="20"/>
        <v>-0.56364439047408332</v>
      </c>
      <c r="I665" s="84">
        <f t="shared" si="21"/>
        <v>4.3344456223348695E-6</v>
      </c>
      <c r="J665" s="107">
        <v>60.827272869999994</v>
      </c>
      <c r="K665" s="107">
        <v>55.490650000000002</v>
      </c>
    </row>
    <row r="666" spans="1:11" x14ac:dyDescent="0.15">
      <c r="A666" s="34" t="s">
        <v>34</v>
      </c>
      <c r="B666" s="34" t="s">
        <v>996</v>
      </c>
      <c r="C666" s="34" t="s">
        <v>1980</v>
      </c>
      <c r="D666" s="34" t="s">
        <v>593</v>
      </c>
      <c r="E666" s="34" t="s">
        <v>596</v>
      </c>
      <c r="F666" s="73">
        <v>5.3500720000000002E-2</v>
      </c>
      <c r="G666" s="55">
        <v>2.54137558</v>
      </c>
      <c r="H666" s="78">
        <f t="shared" si="20"/>
        <v>-0.97894812540852383</v>
      </c>
      <c r="I666" s="84">
        <f t="shared" si="21"/>
        <v>4.3132120859267736E-6</v>
      </c>
      <c r="J666" s="107">
        <v>10.053902750000001</v>
      </c>
      <c r="K666" s="107">
        <v>16.260750000000002</v>
      </c>
    </row>
    <row r="667" spans="1:11" x14ac:dyDescent="0.15">
      <c r="A667" s="34" t="s">
        <v>481</v>
      </c>
      <c r="B667" s="34" t="s">
        <v>482</v>
      </c>
      <c r="C667" s="34" t="s">
        <v>485</v>
      </c>
      <c r="D667" s="34" t="s">
        <v>592</v>
      </c>
      <c r="E667" s="34" t="s">
        <v>595</v>
      </c>
      <c r="F667" s="73">
        <v>5.1536900000000004E-2</v>
      </c>
      <c r="G667" s="55">
        <v>8.6050299999999996E-2</v>
      </c>
      <c r="H667" s="78">
        <f t="shared" si="20"/>
        <v>-0.40108401713881292</v>
      </c>
      <c r="I667" s="84">
        <f t="shared" si="21"/>
        <v>4.1548895033786377E-6</v>
      </c>
      <c r="J667" s="107">
        <v>10.37</v>
      </c>
      <c r="K667" s="107">
        <v>10.809150000000001</v>
      </c>
    </row>
    <row r="668" spans="1:11" x14ac:dyDescent="0.15">
      <c r="A668" s="34" t="s">
        <v>1181</v>
      </c>
      <c r="B668" s="34" t="s">
        <v>576</v>
      </c>
      <c r="C668" s="34" t="s">
        <v>1973</v>
      </c>
      <c r="D668" s="34" t="s">
        <v>592</v>
      </c>
      <c r="E668" s="34" t="s">
        <v>595</v>
      </c>
      <c r="F668" s="73">
        <v>4.9077300000000004E-2</v>
      </c>
      <c r="G668" s="55">
        <v>0</v>
      </c>
      <c r="H668" s="78" t="str">
        <f t="shared" si="20"/>
        <v/>
      </c>
      <c r="I668" s="84">
        <f t="shared" si="21"/>
        <v>3.9565972851328746E-6</v>
      </c>
      <c r="J668" s="107">
        <v>19.596803300000001</v>
      </c>
      <c r="K668" s="107">
        <v>14.95135</v>
      </c>
    </row>
    <row r="669" spans="1:11" x14ac:dyDescent="0.15">
      <c r="A669" s="34" t="s">
        <v>1207</v>
      </c>
      <c r="B669" s="34" t="s">
        <v>112</v>
      </c>
      <c r="C669" s="34" t="s">
        <v>1973</v>
      </c>
      <c r="D669" s="34" t="s">
        <v>592</v>
      </c>
      <c r="E669" s="34" t="s">
        <v>595</v>
      </c>
      <c r="F669" s="73">
        <v>4.8916129999999995E-2</v>
      </c>
      <c r="G669" s="55">
        <v>0.19769522</v>
      </c>
      <c r="H669" s="78">
        <f t="shared" si="20"/>
        <v>-0.75256796800651027</v>
      </c>
      <c r="I669" s="84">
        <f t="shared" si="21"/>
        <v>3.9436038078135249E-6</v>
      </c>
      <c r="J669" s="107">
        <v>23.146840229999999</v>
      </c>
      <c r="K669" s="107">
        <v>33.951799999999999</v>
      </c>
    </row>
    <row r="670" spans="1:11" x14ac:dyDescent="0.15">
      <c r="A670" s="34" t="s">
        <v>296</v>
      </c>
      <c r="B670" s="34" t="s">
        <v>297</v>
      </c>
      <c r="C670" s="34" t="s">
        <v>1973</v>
      </c>
      <c r="D670" s="34" t="s">
        <v>592</v>
      </c>
      <c r="E670" s="34" t="s">
        <v>595</v>
      </c>
      <c r="F670" s="73">
        <v>4.8786000000000003E-2</v>
      </c>
      <c r="G670" s="55">
        <v>1.380234E-2</v>
      </c>
      <c r="H670" s="78">
        <f t="shared" si="20"/>
        <v>2.5346180430274869</v>
      </c>
      <c r="I670" s="84">
        <f t="shared" si="21"/>
        <v>3.9331127660342443E-6</v>
      </c>
      <c r="J670" s="107">
        <v>222.04034266999997</v>
      </c>
      <c r="K670" s="107">
        <v>22.625399999999999</v>
      </c>
    </row>
    <row r="671" spans="1:11" x14ac:dyDescent="0.15">
      <c r="A671" s="34" t="s">
        <v>530</v>
      </c>
      <c r="B671" s="34" t="s">
        <v>306</v>
      </c>
      <c r="C671" s="34" t="s">
        <v>1982</v>
      </c>
      <c r="D671" s="34" t="s">
        <v>593</v>
      </c>
      <c r="E671" s="34" t="s">
        <v>596</v>
      </c>
      <c r="F671" s="73">
        <v>4.7959500000000002E-2</v>
      </c>
      <c r="G671" s="55">
        <v>8.010527499999999E-2</v>
      </c>
      <c r="H671" s="78">
        <f t="shared" si="20"/>
        <v>-0.4012941095327367</v>
      </c>
      <c r="I671" s="84">
        <f t="shared" si="21"/>
        <v>3.8664805825978624E-6</v>
      </c>
      <c r="J671" s="107">
        <v>12.080007549999999</v>
      </c>
      <c r="K671" s="107">
        <v>65.658900000000003</v>
      </c>
    </row>
    <row r="672" spans="1:11" x14ac:dyDescent="0.15">
      <c r="A672" s="34" t="s">
        <v>312</v>
      </c>
      <c r="B672" s="34" t="s">
        <v>313</v>
      </c>
      <c r="C672" s="34" t="s">
        <v>1982</v>
      </c>
      <c r="D672" s="34" t="s">
        <v>593</v>
      </c>
      <c r="E672" s="34" t="s">
        <v>596</v>
      </c>
      <c r="F672" s="73">
        <v>4.6985069999999997E-2</v>
      </c>
      <c r="G672" s="55">
        <v>1.9537755E-2</v>
      </c>
      <c r="H672" s="78">
        <f t="shared" si="20"/>
        <v>1.4048346393943416</v>
      </c>
      <c r="I672" s="84">
        <f t="shared" si="21"/>
        <v>3.7879223266923411E-6</v>
      </c>
      <c r="J672" s="107">
        <v>6.8040097200000007</v>
      </c>
      <c r="K672" s="107">
        <v>46.16525</v>
      </c>
    </row>
    <row r="673" spans="1:11" x14ac:dyDescent="0.15">
      <c r="A673" s="34" t="s">
        <v>656</v>
      </c>
      <c r="B673" s="34" t="s">
        <v>657</v>
      </c>
      <c r="C673" s="34" t="s">
        <v>1976</v>
      </c>
      <c r="D673" s="34" t="s">
        <v>592</v>
      </c>
      <c r="E673" s="34" t="s">
        <v>595</v>
      </c>
      <c r="F673" s="73">
        <v>4.6657499999999998E-2</v>
      </c>
      <c r="G673" s="55">
        <v>3.6388879999999998E-2</v>
      </c>
      <c r="H673" s="78">
        <f t="shared" si="20"/>
        <v>0.28219115290165564</v>
      </c>
      <c r="I673" s="84">
        <f t="shared" si="21"/>
        <v>3.7615137310138713E-6</v>
      </c>
      <c r="J673" s="107">
        <v>4.9436582848547994</v>
      </c>
      <c r="K673" s="107">
        <v>23.841850000000001</v>
      </c>
    </row>
    <row r="674" spans="1:11" x14ac:dyDescent="0.15">
      <c r="A674" s="34" t="s">
        <v>1002</v>
      </c>
      <c r="B674" s="34" t="s">
        <v>1005</v>
      </c>
      <c r="C674" s="34" t="s">
        <v>1974</v>
      </c>
      <c r="D674" s="34" t="s">
        <v>592</v>
      </c>
      <c r="E674" s="34" t="s">
        <v>595</v>
      </c>
      <c r="F674" s="73">
        <v>4.3643139999999997E-2</v>
      </c>
      <c r="G674" s="55">
        <v>2.4273570000000001E-2</v>
      </c>
      <c r="H674" s="78">
        <f t="shared" si="20"/>
        <v>0.79796956113171635</v>
      </c>
      <c r="I674" s="84">
        <f t="shared" si="21"/>
        <v>3.5184969270655462E-6</v>
      </c>
      <c r="J674" s="107">
        <v>321.92610674000002</v>
      </c>
      <c r="K674" s="107">
        <v>11.41855</v>
      </c>
    </row>
    <row r="675" spans="1:11" x14ac:dyDescent="0.15">
      <c r="A675" s="34" t="s">
        <v>1177</v>
      </c>
      <c r="B675" s="34" t="s">
        <v>572</v>
      </c>
      <c r="C675" s="34" t="s">
        <v>1973</v>
      </c>
      <c r="D675" s="34" t="s">
        <v>592</v>
      </c>
      <c r="E675" s="34" t="s">
        <v>595</v>
      </c>
      <c r="F675" s="73">
        <v>4.2942000000000001E-2</v>
      </c>
      <c r="G675" s="55">
        <v>7.5456919999999997E-2</v>
      </c>
      <c r="H675" s="78">
        <f t="shared" si="20"/>
        <v>-0.43090706591257633</v>
      </c>
      <c r="I675" s="84">
        <f t="shared" si="21"/>
        <v>3.4619712294314457E-6</v>
      </c>
      <c r="J675" s="107">
        <v>12.761065929999999</v>
      </c>
      <c r="K675" s="107">
        <v>14.2372</v>
      </c>
    </row>
    <row r="676" spans="1:11" x14ac:dyDescent="0.15">
      <c r="A676" s="34" t="s">
        <v>240</v>
      </c>
      <c r="B676" s="34" t="s">
        <v>241</v>
      </c>
      <c r="C676" s="34" t="s">
        <v>1978</v>
      </c>
      <c r="D676" s="34" t="s">
        <v>593</v>
      </c>
      <c r="E676" s="34" t="s">
        <v>596</v>
      </c>
      <c r="F676" s="73">
        <v>4.29369E-2</v>
      </c>
      <c r="G676" s="55">
        <v>3.0377299999999999E-2</v>
      </c>
      <c r="H676" s="78">
        <f t="shared" si="20"/>
        <v>0.41345346689797968</v>
      </c>
      <c r="I676" s="84">
        <f t="shared" si="21"/>
        <v>3.4615600689528905E-6</v>
      </c>
      <c r="J676" s="107">
        <v>6.41662044</v>
      </c>
      <c r="K676" s="107">
        <v>45.33625</v>
      </c>
    </row>
    <row r="677" spans="1:11" x14ac:dyDescent="0.15">
      <c r="A677" s="34" t="s">
        <v>1337</v>
      </c>
      <c r="B677" s="34" t="s">
        <v>1342</v>
      </c>
      <c r="C677" s="34" t="s">
        <v>131</v>
      </c>
      <c r="D677" s="34" t="s">
        <v>592</v>
      </c>
      <c r="E677" s="34" t="s">
        <v>595</v>
      </c>
      <c r="F677" s="73">
        <v>4.2382179999999998E-2</v>
      </c>
      <c r="G677" s="55">
        <v>0.10556001</v>
      </c>
      <c r="H677" s="78">
        <f t="shared" si="20"/>
        <v>-0.5985015537607471</v>
      </c>
      <c r="I677" s="84">
        <f t="shared" si="21"/>
        <v>3.4168387080383963E-6</v>
      </c>
      <c r="J677" s="107">
        <v>10.234833999999999</v>
      </c>
      <c r="K677" s="107">
        <v>99.735550000000003</v>
      </c>
    </row>
    <row r="678" spans="1:11" x14ac:dyDescent="0.15">
      <c r="A678" s="34" t="s">
        <v>1477</v>
      </c>
      <c r="B678" s="34" t="s">
        <v>1574</v>
      </c>
      <c r="C678" s="34" t="s">
        <v>1977</v>
      </c>
      <c r="D678" s="34" t="s">
        <v>592</v>
      </c>
      <c r="E678" s="34" t="s">
        <v>595</v>
      </c>
      <c r="F678" s="73">
        <v>3.6623260000000005E-2</v>
      </c>
      <c r="G678" s="55">
        <v>0.27623367999999998</v>
      </c>
      <c r="H678" s="78">
        <f t="shared" si="20"/>
        <v>-0.8674192806612141</v>
      </c>
      <c r="I678" s="84">
        <f t="shared" si="21"/>
        <v>2.9525562956543125E-6</v>
      </c>
      <c r="J678" s="107">
        <v>78.430653120000002</v>
      </c>
      <c r="K678" s="107">
        <v>24.119150000000001</v>
      </c>
    </row>
    <row r="679" spans="1:11" x14ac:dyDescent="0.15">
      <c r="A679" s="34" t="s">
        <v>448</v>
      </c>
      <c r="B679" s="34" t="s">
        <v>456</v>
      </c>
      <c r="C679" s="34" t="s">
        <v>1976</v>
      </c>
      <c r="D679" s="34" t="s">
        <v>593</v>
      </c>
      <c r="E679" s="34" t="s">
        <v>596</v>
      </c>
      <c r="F679" s="73">
        <v>3.5505000000000002E-2</v>
      </c>
      <c r="G679" s="55">
        <v>2.8258499999999999E-2</v>
      </c>
      <c r="H679" s="78">
        <f t="shared" si="20"/>
        <v>0.25643611656669685</v>
      </c>
      <c r="I679" s="84">
        <f t="shared" si="21"/>
        <v>2.8624025080565294E-6</v>
      </c>
      <c r="J679" s="107">
        <v>3.91</v>
      </c>
      <c r="K679" s="107">
        <v>57.648099999999999</v>
      </c>
    </row>
    <row r="680" spans="1:11" x14ac:dyDescent="0.15">
      <c r="A680" s="34" t="s">
        <v>543</v>
      </c>
      <c r="B680" s="34" t="s">
        <v>544</v>
      </c>
      <c r="C680" s="34" t="s">
        <v>1346</v>
      </c>
      <c r="D680" s="34" t="s">
        <v>593</v>
      </c>
      <c r="E680" s="34" t="s">
        <v>595</v>
      </c>
      <c r="F680" s="73">
        <v>3.4924940000000002E-2</v>
      </c>
      <c r="G680" s="55">
        <v>0.275969925</v>
      </c>
      <c r="H680" s="78">
        <f t="shared" si="20"/>
        <v>-0.8734465721219441</v>
      </c>
      <c r="I680" s="84">
        <f t="shared" si="21"/>
        <v>2.8156382439015295E-6</v>
      </c>
      <c r="J680" s="107">
        <v>146.87824599999999</v>
      </c>
      <c r="K680" s="107">
        <v>24.518699999999999</v>
      </c>
    </row>
    <row r="681" spans="1:11" x14ac:dyDescent="0.15">
      <c r="A681" s="34" t="s">
        <v>599</v>
      </c>
      <c r="B681" s="34" t="s">
        <v>600</v>
      </c>
      <c r="C681" s="34" t="s">
        <v>1974</v>
      </c>
      <c r="D681" s="34" t="s">
        <v>592</v>
      </c>
      <c r="E681" s="34" t="s">
        <v>595</v>
      </c>
      <c r="F681" s="73">
        <v>3.4208750000000003E-2</v>
      </c>
      <c r="G681" s="55">
        <v>7.349333999999999E-2</v>
      </c>
      <c r="H681" s="78">
        <f t="shared" si="20"/>
        <v>-0.53453265289072438</v>
      </c>
      <c r="I681" s="84">
        <f t="shared" si="21"/>
        <v>2.7578992197571836E-6</v>
      </c>
      <c r="J681" s="107">
        <v>51.356780039999997</v>
      </c>
      <c r="K681" s="107">
        <v>77.926349999999999</v>
      </c>
    </row>
    <row r="682" spans="1:11" x14ac:dyDescent="0.15">
      <c r="A682" s="34" t="s">
        <v>1403</v>
      </c>
      <c r="B682" s="34" t="s">
        <v>1404</v>
      </c>
      <c r="C682" s="34" t="s">
        <v>1974</v>
      </c>
      <c r="D682" s="34" t="s">
        <v>592</v>
      </c>
      <c r="E682" s="34" t="s">
        <v>595</v>
      </c>
      <c r="F682" s="73">
        <v>3.1809379999999998E-2</v>
      </c>
      <c r="G682" s="55">
        <v>1.9912510000000001</v>
      </c>
      <c r="H682" s="78">
        <f t="shared" si="20"/>
        <v>-0.9840254292402113</v>
      </c>
      <c r="I682" s="84">
        <f t="shared" si="21"/>
        <v>2.56446272614345E-6</v>
      </c>
      <c r="J682" s="107">
        <v>11.866588548626998</v>
      </c>
      <c r="K682" s="107">
        <v>25.672249999999998</v>
      </c>
    </row>
    <row r="683" spans="1:11" x14ac:dyDescent="0.15">
      <c r="A683" s="34" t="s">
        <v>663</v>
      </c>
      <c r="B683" s="34" t="s">
        <v>664</v>
      </c>
      <c r="C683" s="34" t="s">
        <v>1974</v>
      </c>
      <c r="D683" s="34" t="s">
        <v>592</v>
      </c>
      <c r="E683" s="34" t="s">
        <v>595</v>
      </c>
      <c r="F683" s="73">
        <v>3.1639269999999997E-2</v>
      </c>
      <c r="G683" s="55">
        <v>3.8924799999999998E-3</v>
      </c>
      <c r="H683" s="78">
        <f t="shared" si="20"/>
        <v>7.1283063753699434</v>
      </c>
      <c r="I683" s="84">
        <f t="shared" si="21"/>
        <v>2.5507485086911054E-6</v>
      </c>
      <c r="J683" s="107">
        <v>18.935704000000001</v>
      </c>
      <c r="K683" s="107">
        <v>11.229200000000001</v>
      </c>
    </row>
    <row r="684" spans="1:11" x14ac:dyDescent="0.15">
      <c r="A684" s="34" t="s">
        <v>1376</v>
      </c>
      <c r="B684" s="93" t="s">
        <v>1378</v>
      </c>
      <c r="C684" s="34" t="s">
        <v>1974</v>
      </c>
      <c r="D684" s="34" t="s">
        <v>592</v>
      </c>
      <c r="E684" s="34" t="s">
        <v>595</v>
      </c>
      <c r="F684" s="73">
        <v>3.0780200000000001E-2</v>
      </c>
      <c r="G684" s="55">
        <v>0.38046232000000002</v>
      </c>
      <c r="H684" s="78">
        <f t="shared" si="20"/>
        <v>-0.91909790173176675</v>
      </c>
      <c r="I684" s="84">
        <f t="shared" si="21"/>
        <v>2.481490541571091E-6</v>
      </c>
      <c r="J684" s="107">
        <v>82.397997153597402</v>
      </c>
      <c r="K684" s="107">
        <v>31.2624</v>
      </c>
    </row>
    <row r="685" spans="1:11" x14ac:dyDescent="0.15">
      <c r="A685" s="34" t="s">
        <v>412</v>
      </c>
      <c r="B685" s="34" t="s">
        <v>157</v>
      </c>
      <c r="C685" s="34" t="s">
        <v>1995</v>
      </c>
      <c r="D685" s="34" t="s">
        <v>107</v>
      </c>
      <c r="E685" s="34" t="s">
        <v>595</v>
      </c>
      <c r="F685" s="73">
        <v>2.8173799999999999E-2</v>
      </c>
      <c r="G685" s="55">
        <v>1.7185096799999999</v>
      </c>
      <c r="H685" s="78">
        <f t="shared" si="20"/>
        <v>-0.98360567861334358</v>
      </c>
      <c r="I685" s="84">
        <f t="shared" si="21"/>
        <v>2.2713633511190828E-6</v>
      </c>
      <c r="J685" s="107">
        <v>25.821725639323997</v>
      </c>
      <c r="K685" s="107">
        <v>70.964349999999996</v>
      </c>
    </row>
    <row r="686" spans="1:11" x14ac:dyDescent="0.15">
      <c r="A686" s="34" t="s">
        <v>459</v>
      </c>
      <c r="B686" s="34" t="s">
        <v>460</v>
      </c>
      <c r="C686" s="34" t="s">
        <v>484</v>
      </c>
      <c r="D686" s="34" t="s">
        <v>486</v>
      </c>
      <c r="E686" s="34" t="s">
        <v>595</v>
      </c>
      <c r="F686" s="73">
        <v>2.7339499999999999E-2</v>
      </c>
      <c r="G686" s="55">
        <v>1.6205799999999999E-2</v>
      </c>
      <c r="H686" s="78">
        <f t="shared" si="20"/>
        <v>0.6870194621678658</v>
      </c>
      <c r="I686" s="84">
        <f t="shared" si="21"/>
        <v>2.2041023340096176E-6</v>
      </c>
      <c r="J686" s="107">
        <v>5.3646072900000004</v>
      </c>
      <c r="K686" s="107">
        <v>65.371849999999995</v>
      </c>
    </row>
    <row r="687" spans="1:11" x14ac:dyDescent="0.15">
      <c r="A687" s="34" t="s">
        <v>1389</v>
      </c>
      <c r="B687" s="34" t="s">
        <v>1390</v>
      </c>
      <c r="C687" s="34" t="s">
        <v>1974</v>
      </c>
      <c r="D687" s="34" t="s">
        <v>592</v>
      </c>
      <c r="E687" s="34" t="s">
        <v>595</v>
      </c>
      <c r="F687" s="73">
        <v>2.60167E-2</v>
      </c>
      <c r="G687" s="55">
        <v>7.6891039999999994E-2</v>
      </c>
      <c r="H687" s="78">
        <f t="shared" si="20"/>
        <v>-0.66164198065210189</v>
      </c>
      <c r="I687" s="84">
        <f t="shared" si="21"/>
        <v>2.0974585926307367E-6</v>
      </c>
      <c r="J687" s="107">
        <v>19.291982547161798</v>
      </c>
      <c r="K687" s="107">
        <v>33.887999999999998</v>
      </c>
    </row>
    <row r="688" spans="1:11" x14ac:dyDescent="0.15">
      <c r="A688" s="34" t="s">
        <v>512</v>
      </c>
      <c r="B688" s="34" t="s">
        <v>155</v>
      </c>
      <c r="C688" s="34" t="s">
        <v>131</v>
      </c>
      <c r="D688" s="34" t="s">
        <v>593</v>
      </c>
      <c r="E688" s="34" t="s">
        <v>596</v>
      </c>
      <c r="F688" s="73">
        <v>2.5430020000000001E-2</v>
      </c>
      <c r="G688" s="55">
        <v>1.680212E-2</v>
      </c>
      <c r="H688" s="78">
        <f t="shared" si="20"/>
        <v>0.51350067729548421</v>
      </c>
      <c r="I688" s="84">
        <f t="shared" si="21"/>
        <v>2.0501606260506322E-6</v>
      </c>
      <c r="J688" s="107">
        <v>61.559712210000001</v>
      </c>
      <c r="K688" s="107">
        <v>32.450600000000001</v>
      </c>
    </row>
    <row r="689" spans="1:11" x14ac:dyDescent="0.15">
      <c r="A689" s="34" t="s">
        <v>750</v>
      </c>
      <c r="B689" s="34" t="s">
        <v>751</v>
      </c>
      <c r="C689" s="34" t="s">
        <v>1976</v>
      </c>
      <c r="D689" s="34" t="s">
        <v>592</v>
      </c>
      <c r="E689" s="34" t="s">
        <v>595</v>
      </c>
      <c r="F689" s="73">
        <v>2.3979400000000001E-2</v>
      </c>
      <c r="G689" s="55">
        <v>0.10298694999999999</v>
      </c>
      <c r="H689" s="78">
        <f t="shared" si="20"/>
        <v>-0.76716079076038268</v>
      </c>
      <c r="I689" s="84">
        <f t="shared" si="21"/>
        <v>1.9332120744033443E-6</v>
      </c>
      <c r="J689" s="107">
        <v>11.6699064</v>
      </c>
      <c r="K689" s="107">
        <v>11.737299999999999</v>
      </c>
    </row>
    <row r="690" spans="1:11" x14ac:dyDescent="0.15">
      <c r="A690" s="34" t="s">
        <v>463</v>
      </c>
      <c r="B690" s="34" t="s">
        <v>464</v>
      </c>
      <c r="C690" s="34" t="s">
        <v>484</v>
      </c>
      <c r="D690" s="34" t="s">
        <v>593</v>
      </c>
      <c r="E690" s="34" t="s">
        <v>595</v>
      </c>
      <c r="F690" s="73">
        <v>2.331679E-2</v>
      </c>
      <c r="G690" s="55">
        <v>0.9987028</v>
      </c>
      <c r="H690" s="78">
        <f t="shared" si="20"/>
        <v>-0.97665292417323757</v>
      </c>
      <c r="I690" s="84">
        <f t="shared" si="21"/>
        <v>1.879792653874874E-6</v>
      </c>
      <c r="J690" s="107">
        <v>34.152000000000001</v>
      </c>
      <c r="K690" s="107">
        <v>67.689049999999995</v>
      </c>
    </row>
    <row r="691" spans="1:11" x14ac:dyDescent="0.15">
      <c r="A691" s="34" t="s">
        <v>396</v>
      </c>
      <c r="B691" s="34" t="s">
        <v>168</v>
      </c>
      <c r="C691" s="34" t="s">
        <v>1995</v>
      </c>
      <c r="D691" s="34" t="s">
        <v>107</v>
      </c>
      <c r="E691" s="34" t="s">
        <v>595</v>
      </c>
      <c r="F691" s="73">
        <v>2.24847E-2</v>
      </c>
      <c r="G691" s="55">
        <v>0</v>
      </c>
      <c r="H691" s="78" t="str">
        <f t="shared" si="20"/>
        <v/>
      </c>
      <c r="I691" s="84">
        <f t="shared" si="21"/>
        <v>1.8127098063061158E-6</v>
      </c>
      <c r="J691" s="107">
        <v>21.89831616</v>
      </c>
      <c r="K691" s="107">
        <v>40.8902</v>
      </c>
    </row>
    <row r="692" spans="1:11" x14ac:dyDescent="0.15">
      <c r="A692" s="34" t="s">
        <v>1822</v>
      </c>
      <c r="B692" s="34" t="s">
        <v>1823</v>
      </c>
      <c r="C692" s="34" t="s">
        <v>1995</v>
      </c>
      <c r="D692" s="34" t="s">
        <v>592</v>
      </c>
      <c r="E692" s="34" t="s">
        <v>595</v>
      </c>
      <c r="F692" s="73">
        <v>2.2015400000000001E-2</v>
      </c>
      <c r="G692" s="55">
        <v>0</v>
      </c>
      <c r="H692" s="78" t="str">
        <f t="shared" si="20"/>
        <v/>
      </c>
      <c r="I692" s="84">
        <f t="shared" si="21"/>
        <v>1.7748749803089062E-6</v>
      </c>
      <c r="J692" s="107">
        <v>5.0211241399999995</v>
      </c>
      <c r="K692" s="107">
        <v>1.8469</v>
      </c>
    </row>
    <row r="693" spans="1:11" x14ac:dyDescent="0.15">
      <c r="A693" s="34" t="s">
        <v>1029</v>
      </c>
      <c r="B693" s="34" t="s">
        <v>428</v>
      </c>
      <c r="C693" s="34" t="s">
        <v>1976</v>
      </c>
      <c r="D693" s="34" t="s">
        <v>592</v>
      </c>
      <c r="E693" s="34" t="s">
        <v>595</v>
      </c>
      <c r="F693" s="73">
        <v>2.1794675999999999E-2</v>
      </c>
      <c r="G693" s="55">
        <v>3.8216457599999996</v>
      </c>
      <c r="H693" s="78">
        <f t="shared" si="20"/>
        <v>-0.9942970444230812</v>
      </c>
      <c r="I693" s="84">
        <f t="shared" si="21"/>
        <v>1.7570802772758609E-6</v>
      </c>
      <c r="J693" s="107">
        <v>57.324342890000004</v>
      </c>
      <c r="K693" s="107">
        <v>39.920999999999999</v>
      </c>
    </row>
    <row r="694" spans="1:11" x14ac:dyDescent="0.15">
      <c r="A694" s="34" t="s">
        <v>475</v>
      </c>
      <c r="B694" s="34" t="s">
        <v>476</v>
      </c>
      <c r="C694" s="34" t="s">
        <v>484</v>
      </c>
      <c r="D694" s="34" t="s">
        <v>593</v>
      </c>
      <c r="E694" s="34" t="s">
        <v>595</v>
      </c>
      <c r="F694" s="73">
        <v>2.1432580000000003E-2</v>
      </c>
      <c r="G694" s="55">
        <v>7.5246899999999992E-2</v>
      </c>
      <c r="H694" s="78">
        <f t="shared" si="20"/>
        <v>-0.71516992726610651</v>
      </c>
      <c r="I694" s="84">
        <f t="shared" si="21"/>
        <v>1.7278882057772767E-6</v>
      </c>
      <c r="J694" s="107">
        <v>33.491250000000001</v>
      </c>
      <c r="K694" s="107">
        <v>34.800750000000001</v>
      </c>
    </row>
    <row r="695" spans="1:11" x14ac:dyDescent="0.15">
      <c r="A695" s="34" t="s">
        <v>408</v>
      </c>
      <c r="B695" s="34" t="s">
        <v>161</v>
      </c>
      <c r="C695" s="34" t="s">
        <v>1995</v>
      </c>
      <c r="D695" s="34" t="s">
        <v>107</v>
      </c>
      <c r="E695" s="34" t="s">
        <v>595</v>
      </c>
      <c r="F695" s="73">
        <v>2.1395000000000001E-2</v>
      </c>
      <c r="G695" s="55">
        <v>1.9447590000000001E-2</v>
      </c>
      <c r="H695" s="78">
        <f t="shared" si="20"/>
        <v>0.10013631509097021</v>
      </c>
      <c r="I695" s="84">
        <f t="shared" si="21"/>
        <v>1.7248585173882394E-6</v>
      </c>
      <c r="J695" s="107">
        <v>29.5001916591102</v>
      </c>
      <c r="K695" s="107">
        <v>99.590050000000005</v>
      </c>
    </row>
    <row r="696" spans="1:11" x14ac:dyDescent="0.15">
      <c r="A696" s="34" t="s">
        <v>584</v>
      </c>
      <c r="B696" s="34" t="s">
        <v>585</v>
      </c>
      <c r="C696" s="34" t="s">
        <v>1981</v>
      </c>
      <c r="D696" s="34" t="s">
        <v>592</v>
      </c>
      <c r="E696" s="34" t="s">
        <v>596</v>
      </c>
      <c r="F696" s="73">
        <v>2.0743500000000002E-2</v>
      </c>
      <c r="G696" s="55">
        <v>0.47229732000000002</v>
      </c>
      <c r="H696" s="78">
        <f t="shared" si="20"/>
        <v>-0.95607957292664714</v>
      </c>
      <c r="I696" s="84">
        <f t="shared" si="21"/>
        <v>1.6723347817454052E-6</v>
      </c>
      <c r="J696" s="107">
        <v>21.36933307</v>
      </c>
      <c r="K696" s="107">
        <v>69.875500000000002</v>
      </c>
    </row>
    <row r="697" spans="1:11" x14ac:dyDescent="0.15">
      <c r="A697" s="34" t="s">
        <v>21</v>
      </c>
      <c r="B697" s="34" t="s">
        <v>797</v>
      </c>
      <c r="C697" s="34" t="s">
        <v>1976</v>
      </c>
      <c r="D697" s="34" t="s">
        <v>592</v>
      </c>
      <c r="E697" s="34" t="s">
        <v>595</v>
      </c>
      <c r="F697" s="73">
        <v>2.06041E-2</v>
      </c>
      <c r="G697" s="55">
        <v>0.16710457999999997</v>
      </c>
      <c r="H697" s="78">
        <f t="shared" si="20"/>
        <v>-0.8766993699394714</v>
      </c>
      <c r="I697" s="84">
        <f t="shared" si="21"/>
        <v>1.6610963953315738E-6</v>
      </c>
      <c r="J697" s="107">
        <v>162.48054186000002</v>
      </c>
      <c r="K697" s="107">
        <v>37.482700000000001</v>
      </c>
    </row>
    <row r="698" spans="1:11" x14ac:dyDescent="0.15">
      <c r="A698" s="34" t="s">
        <v>24</v>
      </c>
      <c r="B698" s="34" t="s">
        <v>203</v>
      </c>
      <c r="C698" s="34" t="s">
        <v>1980</v>
      </c>
      <c r="D698" s="34" t="s">
        <v>593</v>
      </c>
      <c r="E698" s="34" t="s">
        <v>596</v>
      </c>
      <c r="F698" s="73">
        <v>1.9423419999999997E-2</v>
      </c>
      <c r="G698" s="55">
        <v>4.5093000000000001E-2</v>
      </c>
      <c r="H698" s="78">
        <f t="shared" si="20"/>
        <v>-0.56925864324839781</v>
      </c>
      <c r="I698" s="84">
        <f t="shared" si="21"/>
        <v>1.5659103259550864E-6</v>
      </c>
      <c r="J698" s="107">
        <v>14.21428983</v>
      </c>
      <c r="K698" s="107">
        <v>11.649749999999999</v>
      </c>
    </row>
    <row r="699" spans="1:11" x14ac:dyDescent="0.15">
      <c r="A699" s="34" t="s">
        <v>414</v>
      </c>
      <c r="B699" s="34" t="s">
        <v>158</v>
      </c>
      <c r="C699" s="34" t="s">
        <v>1995</v>
      </c>
      <c r="D699" s="34" t="s">
        <v>593</v>
      </c>
      <c r="E699" s="34" t="s">
        <v>595</v>
      </c>
      <c r="F699" s="73">
        <v>1.8689999999999998E-2</v>
      </c>
      <c r="G699" s="55">
        <v>0</v>
      </c>
      <c r="H699" s="78" t="str">
        <f t="shared" si="20"/>
        <v/>
      </c>
      <c r="I699" s="84">
        <f t="shared" si="21"/>
        <v>1.5067822243508385E-6</v>
      </c>
      <c r="J699" s="107">
        <v>87.357742956869586</v>
      </c>
      <c r="K699" s="107">
        <v>33.318800000000003</v>
      </c>
    </row>
    <row r="700" spans="1:11" x14ac:dyDescent="0.15">
      <c r="A700" s="34" t="s">
        <v>1016</v>
      </c>
      <c r="B700" s="34" t="s">
        <v>1017</v>
      </c>
      <c r="C700" s="34" t="s">
        <v>1974</v>
      </c>
      <c r="D700" s="34" t="s">
        <v>592</v>
      </c>
      <c r="E700" s="34" t="s">
        <v>595</v>
      </c>
      <c r="F700" s="73">
        <v>1.8622150000000001E-2</v>
      </c>
      <c r="G700" s="55">
        <v>1.0445999999999999E-3</v>
      </c>
      <c r="H700" s="78">
        <f t="shared" si="20"/>
        <v>16.827062990618419</v>
      </c>
      <c r="I700" s="84">
        <f t="shared" si="21"/>
        <v>1.5013121775920262E-6</v>
      </c>
      <c r="J700" s="107">
        <v>104.10131831</v>
      </c>
      <c r="K700" s="107">
        <v>7.6163499999999997</v>
      </c>
    </row>
    <row r="701" spans="1:11" x14ac:dyDescent="0.15">
      <c r="A701" s="34" t="s">
        <v>189</v>
      </c>
      <c r="B701" s="34" t="s">
        <v>1372</v>
      </c>
      <c r="C701" s="34" t="s">
        <v>1979</v>
      </c>
      <c r="D701" s="34" t="s">
        <v>592</v>
      </c>
      <c r="E701" s="34" t="s">
        <v>595</v>
      </c>
      <c r="F701" s="73">
        <v>1.8527709999999999E-2</v>
      </c>
      <c r="G701" s="55">
        <v>8.6719999999999996E-5</v>
      </c>
      <c r="H701" s="78">
        <f t="shared" si="20"/>
        <v>212.64979243542436</v>
      </c>
      <c r="I701" s="84">
        <f t="shared" si="21"/>
        <v>1.4936984529656113E-6</v>
      </c>
      <c r="J701" s="107">
        <v>5.1538566723034656</v>
      </c>
      <c r="K701" s="107">
        <v>39.024650000000001</v>
      </c>
    </row>
    <row r="702" spans="1:11" x14ac:dyDescent="0.15">
      <c r="A702" s="34" t="s">
        <v>30</v>
      </c>
      <c r="B702" s="34" t="s">
        <v>956</v>
      </c>
      <c r="C702" s="34" t="s">
        <v>1977</v>
      </c>
      <c r="D702" s="34" t="s">
        <v>592</v>
      </c>
      <c r="E702" s="34" t="s">
        <v>595</v>
      </c>
      <c r="F702" s="73">
        <v>1.8065000000000001E-2</v>
      </c>
      <c r="G702" s="55">
        <v>0.27198</v>
      </c>
      <c r="H702" s="78">
        <f t="shared" si="20"/>
        <v>-0.93357967497610117</v>
      </c>
      <c r="I702" s="84">
        <f t="shared" si="21"/>
        <v>1.456394910802456E-6</v>
      </c>
      <c r="J702" s="107">
        <v>104.51937550000001</v>
      </c>
      <c r="K702" s="107">
        <v>68.316550000000007</v>
      </c>
    </row>
    <row r="703" spans="1:11" x14ac:dyDescent="0.15">
      <c r="A703" s="34" t="s">
        <v>1171</v>
      </c>
      <c r="B703" s="34" t="s">
        <v>567</v>
      </c>
      <c r="C703" s="34" t="s">
        <v>1973</v>
      </c>
      <c r="D703" s="34" t="s">
        <v>592</v>
      </c>
      <c r="E703" s="34" t="s">
        <v>595</v>
      </c>
      <c r="F703" s="73">
        <v>1.746412E-2</v>
      </c>
      <c r="G703" s="55">
        <v>0</v>
      </c>
      <c r="H703" s="78" t="str">
        <f t="shared" si="20"/>
        <v/>
      </c>
      <c r="I703" s="84">
        <f t="shared" si="21"/>
        <v>1.4079521444585323E-6</v>
      </c>
      <c r="J703" s="107">
        <v>7.4210505499999995</v>
      </c>
      <c r="K703" s="107">
        <v>11.51675</v>
      </c>
    </row>
    <row r="704" spans="1:11" x14ac:dyDescent="0.15">
      <c r="A704" s="34" t="s">
        <v>238</v>
      </c>
      <c r="B704" s="34" t="s">
        <v>239</v>
      </c>
      <c r="C704" s="34" t="s">
        <v>1978</v>
      </c>
      <c r="D704" s="34" t="s">
        <v>593</v>
      </c>
      <c r="E704" s="34" t="s">
        <v>596</v>
      </c>
      <c r="F704" s="73">
        <v>1.706498E-2</v>
      </c>
      <c r="G704" s="55">
        <v>0.22255551999999998</v>
      </c>
      <c r="H704" s="78">
        <f t="shared" si="20"/>
        <v>-0.92332259384085369</v>
      </c>
      <c r="I704" s="84">
        <f t="shared" si="21"/>
        <v>1.3757735967310099E-6</v>
      </c>
      <c r="J704" s="107">
        <v>28.975612940000001</v>
      </c>
      <c r="K704" s="107">
        <v>48.037700000000001</v>
      </c>
    </row>
    <row r="705" spans="1:11" x14ac:dyDescent="0.15">
      <c r="A705" s="34" t="s">
        <v>1176</v>
      </c>
      <c r="B705" s="34" t="s">
        <v>571</v>
      </c>
      <c r="C705" s="34" t="s">
        <v>1973</v>
      </c>
      <c r="D705" s="34" t="s">
        <v>592</v>
      </c>
      <c r="E705" s="34" t="s">
        <v>595</v>
      </c>
      <c r="F705" s="73">
        <v>1.64803E-2</v>
      </c>
      <c r="G705" s="55">
        <v>1.8394750000000001E-2</v>
      </c>
      <c r="H705" s="78">
        <f t="shared" si="20"/>
        <v>-0.10407589121896199</v>
      </c>
      <c r="I705" s="84">
        <f t="shared" si="21"/>
        <v>1.3286368695542603E-6</v>
      </c>
      <c r="J705" s="107">
        <v>20.948412609999998</v>
      </c>
      <c r="K705" s="107">
        <v>19.008900000000001</v>
      </c>
    </row>
    <row r="706" spans="1:11" x14ac:dyDescent="0.15">
      <c r="A706" s="34" t="s">
        <v>760</v>
      </c>
      <c r="B706" s="34" t="s">
        <v>761</v>
      </c>
      <c r="C706" s="34" t="s">
        <v>772</v>
      </c>
      <c r="D706" s="34" t="s">
        <v>593</v>
      </c>
      <c r="E706" s="34" t="s">
        <v>596</v>
      </c>
      <c r="F706" s="73">
        <v>1.5586200000000001E-2</v>
      </c>
      <c r="G706" s="55">
        <v>2.2319617000000003</v>
      </c>
      <c r="H706" s="78">
        <f t="shared" si="20"/>
        <v>-0.99301681565593169</v>
      </c>
      <c r="I706" s="84">
        <f t="shared" si="21"/>
        <v>1.2565547942844861E-6</v>
      </c>
      <c r="J706" s="107">
        <v>76.078100000000006</v>
      </c>
      <c r="K706" s="107">
        <v>20.50525</v>
      </c>
    </row>
    <row r="707" spans="1:11" x14ac:dyDescent="0.15">
      <c r="A707" s="34" t="s">
        <v>1409</v>
      </c>
      <c r="B707" s="34" t="s">
        <v>1410</v>
      </c>
      <c r="C707" s="34" t="s">
        <v>1974</v>
      </c>
      <c r="D707" s="34" t="s">
        <v>592</v>
      </c>
      <c r="E707" s="34" t="s">
        <v>595</v>
      </c>
      <c r="F707" s="73">
        <v>1.354058E-2</v>
      </c>
      <c r="G707" s="55">
        <v>9.914870000000001E-3</v>
      </c>
      <c r="H707" s="78">
        <f t="shared" si="20"/>
        <v>0.36568406847492696</v>
      </c>
      <c r="I707" s="84">
        <f t="shared" si="21"/>
        <v>1.0916375201391374E-6</v>
      </c>
      <c r="J707" s="107">
        <v>30.124041784744396</v>
      </c>
      <c r="K707" s="107">
        <v>26.160900000000002</v>
      </c>
    </row>
    <row r="708" spans="1:11" x14ac:dyDescent="0.15">
      <c r="A708" s="34" t="s">
        <v>1197</v>
      </c>
      <c r="B708" s="34" t="s">
        <v>105</v>
      </c>
      <c r="C708" s="34" t="s">
        <v>1973</v>
      </c>
      <c r="D708" s="34" t="s">
        <v>592</v>
      </c>
      <c r="E708" s="34" t="s">
        <v>595</v>
      </c>
      <c r="F708" s="73">
        <v>1.2745100000000001E-2</v>
      </c>
      <c r="G708" s="55">
        <v>3.073733E-2</v>
      </c>
      <c r="H708" s="78">
        <f t="shared" si="20"/>
        <v>-0.58535435576219541</v>
      </c>
      <c r="I708" s="84">
        <f t="shared" si="21"/>
        <v>1.0275061598487894E-6</v>
      </c>
      <c r="J708" s="107">
        <v>51.742541689999996</v>
      </c>
      <c r="K708" s="107">
        <v>14.17685</v>
      </c>
    </row>
    <row r="709" spans="1:11" x14ac:dyDescent="0.15">
      <c r="A709" s="34" t="s">
        <v>437</v>
      </c>
      <c r="B709" s="34" t="s">
        <v>438</v>
      </c>
      <c r="C709" s="34" t="s">
        <v>1976</v>
      </c>
      <c r="D709" s="34" t="s">
        <v>592</v>
      </c>
      <c r="E709" s="34" t="s">
        <v>595</v>
      </c>
      <c r="F709" s="73">
        <v>1.2694799999999999E-2</v>
      </c>
      <c r="G709" s="55">
        <v>0.21710160000000001</v>
      </c>
      <c r="H709" s="78">
        <f t="shared" si="20"/>
        <v>-0.94152599520224634</v>
      </c>
      <c r="I709" s="84">
        <f t="shared" si="21"/>
        <v>1.0234509888544156E-6</v>
      </c>
      <c r="J709" s="107">
        <v>8.5456354100000009</v>
      </c>
      <c r="K709" s="107">
        <v>11.32985</v>
      </c>
    </row>
    <row r="710" spans="1:11" x14ac:dyDescent="0.15">
      <c r="A710" s="34" t="s">
        <v>316</v>
      </c>
      <c r="B710" s="34" t="s">
        <v>317</v>
      </c>
      <c r="C710" s="34" t="s">
        <v>1982</v>
      </c>
      <c r="D710" s="34" t="s">
        <v>593</v>
      </c>
      <c r="E710" s="34" t="s">
        <v>596</v>
      </c>
      <c r="F710" s="73">
        <v>1.2634959999999999E-2</v>
      </c>
      <c r="G710" s="55">
        <v>7.9769407000000001E-2</v>
      </c>
      <c r="H710" s="78">
        <f t="shared" si="20"/>
        <v>-0.84160644443552157</v>
      </c>
      <c r="I710" s="84">
        <f t="shared" si="21"/>
        <v>1.018626705906039E-6</v>
      </c>
      <c r="J710" s="107">
        <v>12.06000804</v>
      </c>
      <c r="K710" s="107">
        <v>47.29665</v>
      </c>
    </row>
    <row r="711" spans="1:11" x14ac:dyDescent="0.15">
      <c r="A711" s="34" t="s">
        <v>517</v>
      </c>
      <c r="B711" s="34" t="s">
        <v>307</v>
      </c>
      <c r="C711" s="34" t="s">
        <v>1982</v>
      </c>
      <c r="D711" s="34" t="s">
        <v>593</v>
      </c>
      <c r="E711" s="34" t="s">
        <v>596</v>
      </c>
      <c r="F711" s="73">
        <v>1.0977959999999998E-2</v>
      </c>
      <c r="G711" s="55">
        <v>1.1232819999999999E-2</v>
      </c>
      <c r="H711" s="78">
        <f t="shared" ref="H711:H804" si="22">IF(ISERROR(F711/G711-1),"",((F711/G711-1)))</f>
        <v>-2.2688870648688519E-2</v>
      </c>
      <c r="I711" s="84">
        <f t="shared" ref="I711:I742" si="23">F711/$F$804</f>
        <v>8.8503986022656666E-7</v>
      </c>
      <c r="J711" s="107">
        <v>4.3600054500000001</v>
      </c>
      <c r="K711" s="107">
        <v>63.747450000000001</v>
      </c>
    </row>
    <row r="712" spans="1:11" x14ac:dyDescent="0.15">
      <c r="A712" s="34" t="s">
        <v>43</v>
      </c>
      <c r="B712" s="34" t="s">
        <v>559</v>
      </c>
      <c r="C712" s="34" t="s">
        <v>1973</v>
      </c>
      <c r="D712" s="34" t="s">
        <v>592</v>
      </c>
      <c r="E712" s="34" t="s">
        <v>595</v>
      </c>
      <c r="F712" s="73">
        <v>1.03292E-2</v>
      </c>
      <c r="G712" s="55">
        <v>0</v>
      </c>
      <c r="H712" s="78" t="str">
        <f t="shared" si="22"/>
        <v/>
      </c>
      <c r="I712" s="84">
        <f t="shared" si="23"/>
        <v>8.3273702256632869E-7</v>
      </c>
      <c r="J712" s="107">
        <v>25.224983519999999</v>
      </c>
      <c r="K712" s="107">
        <v>36.09055</v>
      </c>
    </row>
    <row r="713" spans="1:11" x14ac:dyDescent="0.15">
      <c r="A713" s="34" t="s">
        <v>1204</v>
      </c>
      <c r="B713" s="34" t="s">
        <v>128</v>
      </c>
      <c r="C713" s="34" t="s">
        <v>1973</v>
      </c>
      <c r="D713" s="34" t="s">
        <v>592</v>
      </c>
      <c r="E713" s="34" t="s">
        <v>595</v>
      </c>
      <c r="F713" s="73">
        <v>9.9152000000000007E-3</v>
      </c>
      <c r="G713" s="55">
        <v>2.4735999999999998</v>
      </c>
      <c r="H713" s="78">
        <f t="shared" si="22"/>
        <v>-0.99599159120310476</v>
      </c>
      <c r="I713" s="84">
        <f t="shared" si="23"/>
        <v>7.9936046607188004E-7</v>
      </c>
      <c r="J713" s="107">
        <v>12.80891093</v>
      </c>
      <c r="K713" s="107">
        <v>15.1144</v>
      </c>
    </row>
    <row r="714" spans="1:11" x14ac:dyDescent="0.15">
      <c r="A714" s="34" t="s">
        <v>244</v>
      </c>
      <c r="B714" s="34" t="s">
        <v>245</v>
      </c>
      <c r="C714" s="34" t="s">
        <v>1978</v>
      </c>
      <c r="D714" s="34" t="s">
        <v>593</v>
      </c>
      <c r="E714" s="34" t="s">
        <v>596</v>
      </c>
      <c r="F714" s="73">
        <v>9.5718050000000009E-3</v>
      </c>
      <c r="G714" s="55">
        <v>1.8322426249999999</v>
      </c>
      <c r="H714" s="78">
        <f t="shared" si="22"/>
        <v>-0.99477590747568156</v>
      </c>
      <c r="I714" s="84">
        <f t="shared" si="23"/>
        <v>7.7167606361436501E-7</v>
      </c>
      <c r="J714" s="107">
        <v>29.485003776366032</v>
      </c>
      <c r="K714" s="107">
        <v>82.130055555599995</v>
      </c>
    </row>
    <row r="715" spans="1:11" x14ac:dyDescent="0.15">
      <c r="A715" s="34" t="s">
        <v>1173</v>
      </c>
      <c r="B715" s="34" t="s">
        <v>569</v>
      </c>
      <c r="C715" s="34" t="s">
        <v>1973</v>
      </c>
      <c r="D715" s="34" t="s">
        <v>592</v>
      </c>
      <c r="E715" s="34" t="s">
        <v>595</v>
      </c>
      <c r="F715" s="73">
        <v>9.4841999999999999E-3</v>
      </c>
      <c r="G715" s="55">
        <v>2.7250470000000002E-2</v>
      </c>
      <c r="H715" s="78">
        <f t="shared" si="22"/>
        <v>-0.65196196616058366</v>
      </c>
      <c r="I715" s="84">
        <f t="shared" si="23"/>
        <v>7.646133746489152E-7</v>
      </c>
      <c r="J715" s="107">
        <v>19.41493917</v>
      </c>
      <c r="K715" s="107">
        <v>18.152850000000001</v>
      </c>
    </row>
    <row r="716" spans="1:11" x14ac:dyDescent="0.15">
      <c r="A716" s="34" t="s">
        <v>709</v>
      </c>
      <c r="B716" s="34" t="s">
        <v>579</v>
      </c>
      <c r="C716" s="142" t="s">
        <v>1976</v>
      </c>
      <c r="D716" s="34" t="s">
        <v>592</v>
      </c>
      <c r="E716" s="34" t="s">
        <v>595</v>
      </c>
      <c r="F716" s="73">
        <v>8.064E-3</v>
      </c>
      <c r="G716" s="55">
        <v>2.0945100000000004E-3</v>
      </c>
      <c r="H716" s="78">
        <f t="shared" si="22"/>
        <v>2.850065170373977</v>
      </c>
      <c r="I716" s="84">
        <f t="shared" si="23"/>
        <v>6.5011727432665403E-7</v>
      </c>
      <c r="J716" s="107">
        <v>3.2327293774378063</v>
      </c>
      <c r="K716" s="107">
        <v>112.44015</v>
      </c>
    </row>
    <row r="717" spans="1:11" x14ac:dyDescent="0.15">
      <c r="A717" s="34" t="s">
        <v>1846</v>
      </c>
      <c r="B717" s="34" t="s">
        <v>1847</v>
      </c>
      <c r="C717" s="34" t="s">
        <v>1196</v>
      </c>
      <c r="D717" s="34" t="s">
        <v>592</v>
      </c>
      <c r="E717" s="34" t="s">
        <v>595</v>
      </c>
      <c r="F717" s="73">
        <v>7.3024799999999992E-3</v>
      </c>
      <c r="G717" s="55">
        <v>0</v>
      </c>
      <c r="H717" s="78" t="str">
        <f t="shared" si="22"/>
        <v/>
      </c>
      <c r="I717" s="84">
        <f t="shared" si="23"/>
        <v>5.8872375910527081E-7</v>
      </c>
      <c r="J717" s="107">
        <v>26.019101199999998</v>
      </c>
      <c r="K717" s="107">
        <v>29.547000000000001</v>
      </c>
    </row>
    <row r="718" spans="1:11" x14ac:dyDescent="0.15">
      <c r="A718" s="34" t="s">
        <v>2029</v>
      </c>
      <c r="B718" s="34" t="s">
        <v>1573</v>
      </c>
      <c r="C718" s="34" t="s">
        <v>1977</v>
      </c>
      <c r="D718" s="34" t="s">
        <v>592</v>
      </c>
      <c r="E718" s="34" t="s">
        <v>595</v>
      </c>
      <c r="F718" s="73">
        <v>6.9188000000000001E-3</v>
      </c>
      <c r="G718" s="55">
        <v>0.33752871000000001</v>
      </c>
      <c r="H718" s="78">
        <f t="shared" si="22"/>
        <v>-0.9795015955827876</v>
      </c>
      <c r="I718" s="84">
        <f t="shared" si="23"/>
        <v>5.5779159196568127E-7</v>
      </c>
      <c r="J718" s="107">
        <v>463.20700676999996</v>
      </c>
      <c r="K718" s="107">
        <v>23.9146</v>
      </c>
    </row>
    <row r="719" spans="1:11" x14ac:dyDescent="0.15">
      <c r="A719" s="34" t="s">
        <v>1206</v>
      </c>
      <c r="B719" s="34" t="s">
        <v>129</v>
      </c>
      <c r="C719" s="34" t="s">
        <v>1973</v>
      </c>
      <c r="D719" s="34" t="s">
        <v>592</v>
      </c>
      <c r="E719" s="34" t="s">
        <v>595</v>
      </c>
      <c r="F719" s="73">
        <v>6.12855E-3</v>
      </c>
      <c r="G719" s="55">
        <v>0</v>
      </c>
      <c r="H719" s="78" t="str">
        <f t="shared" si="22"/>
        <v/>
      </c>
      <c r="I719" s="84">
        <f t="shared" si="23"/>
        <v>4.9408187271510603E-7</v>
      </c>
      <c r="J719" s="107">
        <v>10.43600073</v>
      </c>
      <c r="K719" s="107">
        <v>27.763000000000002</v>
      </c>
    </row>
    <row r="720" spans="1:11" x14ac:dyDescent="0.15">
      <c r="A720" s="34" t="s">
        <v>15</v>
      </c>
      <c r="B720" s="34" t="s">
        <v>938</v>
      </c>
      <c r="C720" s="34" t="s">
        <v>1978</v>
      </c>
      <c r="D720" s="34" t="s">
        <v>593</v>
      </c>
      <c r="E720" s="34" t="s">
        <v>596</v>
      </c>
      <c r="F720" s="73">
        <v>5.7832500000000002E-3</v>
      </c>
      <c r="G720" s="55">
        <v>2.3625210000000001E-2</v>
      </c>
      <c r="H720" s="78">
        <f t="shared" si="22"/>
        <v>-0.75520852513057024</v>
      </c>
      <c r="I720" s="84">
        <f t="shared" si="23"/>
        <v>4.6624388972589559E-7</v>
      </c>
      <c r="J720" s="107">
        <v>2.2904172300000001</v>
      </c>
      <c r="K720" s="107">
        <v>38.279449999999997</v>
      </c>
    </row>
    <row r="721" spans="1:11" x14ac:dyDescent="0.15">
      <c r="A721" s="34" t="s">
        <v>473</v>
      </c>
      <c r="B721" s="34" t="s">
        <v>474</v>
      </c>
      <c r="C721" s="34" t="s">
        <v>484</v>
      </c>
      <c r="D721" s="34" t="s">
        <v>593</v>
      </c>
      <c r="E721" s="34" t="s">
        <v>595</v>
      </c>
      <c r="F721" s="73">
        <v>5.3487500000000002E-3</v>
      </c>
      <c r="G721" s="55">
        <v>0</v>
      </c>
      <c r="H721" s="78" t="str">
        <f t="shared" si="22"/>
        <v/>
      </c>
      <c r="I721" s="84">
        <f t="shared" si="23"/>
        <v>4.3121462934705986E-7</v>
      </c>
      <c r="J721" s="107">
        <v>8.4920000000000009</v>
      </c>
      <c r="K721" s="107">
        <v>44.175150000000002</v>
      </c>
    </row>
    <row r="722" spans="1:11" x14ac:dyDescent="0.15">
      <c r="A722" s="34" t="s">
        <v>1478</v>
      </c>
      <c r="B722" s="34" t="s">
        <v>957</v>
      </c>
      <c r="C722" s="34" t="s">
        <v>1977</v>
      </c>
      <c r="D722" s="34" t="s">
        <v>592</v>
      </c>
      <c r="E722" s="34" t="s">
        <v>595</v>
      </c>
      <c r="F722" s="73">
        <v>4.4339999999999996E-3</v>
      </c>
      <c r="G722" s="55">
        <v>1.4530175000000001</v>
      </c>
      <c r="H722" s="78">
        <f t="shared" si="22"/>
        <v>-0.99694841940995205</v>
      </c>
      <c r="I722" s="84">
        <f t="shared" si="23"/>
        <v>3.5746775723764679E-7</v>
      </c>
      <c r="J722" s="107">
        <v>44.952901349999998</v>
      </c>
      <c r="K722" s="107">
        <v>51.142200000000003</v>
      </c>
    </row>
    <row r="723" spans="1:11" x14ac:dyDescent="0.15">
      <c r="A723" s="34" t="s">
        <v>216</v>
      </c>
      <c r="B723" s="34" t="s">
        <v>228</v>
      </c>
      <c r="C723" s="34" t="s">
        <v>1978</v>
      </c>
      <c r="D723" s="34" t="s">
        <v>593</v>
      </c>
      <c r="E723" s="34" t="s">
        <v>596</v>
      </c>
      <c r="F723" s="73">
        <v>4.4159999999999998E-3</v>
      </c>
      <c r="G723" s="55">
        <v>3.1298300000000001E-2</v>
      </c>
      <c r="H723" s="78">
        <f t="shared" si="22"/>
        <v>-0.85890607477083425</v>
      </c>
      <c r="I723" s="84">
        <f t="shared" si="23"/>
        <v>3.5601660260745337E-7</v>
      </c>
      <c r="J723" s="107">
        <v>4.0698999999999996</v>
      </c>
      <c r="K723" s="107">
        <v>24.933900000000001</v>
      </c>
    </row>
    <row r="724" spans="1:11" x14ac:dyDescent="0.15">
      <c r="A724" s="34" t="s">
        <v>211</v>
      </c>
      <c r="B724" s="34" t="s">
        <v>223</v>
      </c>
      <c r="C724" s="34" t="s">
        <v>1978</v>
      </c>
      <c r="D724" s="34" t="s">
        <v>593</v>
      </c>
      <c r="E724" s="34" t="s">
        <v>596</v>
      </c>
      <c r="F724" s="73">
        <v>4.3829999999999997E-3</v>
      </c>
      <c r="G724" s="55">
        <v>4.4343000000000004E-3</v>
      </c>
      <c r="H724" s="78">
        <f t="shared" si="22"/>
        <v>-1.1568906028009085E-2</v>
      </c>
      <c r="I724" s="84">
        <f t="shared" si="23"/>
        <v>3.5335615245209875E-7</v>
      </c>
      <c r="J724" s="107">
        <v>51.64204041</v>
      </c>
      <c r="K724" s="107">
        <v>12.603400000000001</v>
      </c>
    </row>
    <row r="725" spans="1:11" x14ac:dyDescent="0.15">
      <c r="A725" s="34" t="s">
        <v>1848</v>
      </c>
      <c r="B725" s="34" t="s">
        <v>1849</v>
      </c>
      <c r="C725" s="34" t="s">
        <v>1980</v>
      </c>
      <c r="D725" s="34" t="s">
        <v>1883</v>
      </c>
      <c r="E725" s="34" t="s">
        <v>595</v>
      </c>
      <c r="F725" s="73">
        <v>3.9820000000000003E-3</v>
      </c>
      <c r="G725" s="55">
        <v>0</v>
      </c>
      <c r="H725" s="78" t="str">
        <f t="shared" si="22"/>
        <v/>
      </c>
      <c r="I725" s="84">
        <f t="shared" si="23"/>
        <v>3.2102765207945642E-7</v>
      </c>
      <c r="J725" s="107">
        <v>6.0587296025999988</v>
      </c>
      <c r="K725" s="107">
        <v>14.596</v>
      </c>
    </row>
    <row r="726" spans="1:11" x14ac:dyDescent="0.15">
      <c r="A726" s="34" t="s">
        <v>1850</v>
      </c>
      <c r="B726" s="34" t="s">
        <v>1851</v>
      </c>
      <c r="C726" s="34" t="s">
        <v>1196</v>
      </c>
      <c r="D726" s="34" t="s">
        <v>592</v>
      </c>
      <c r="E726" s="34" t="s">
        <v>595</v>
      </c>
      <c r="F726" s="73">
        <v>3.54383E-3</v>
      </c>
      <c r="G726" s="55">
        <v>0</v>
      </c>
      <c r="H726" s="78" t="str">
        <f t="shared" si="22"/>
        <v/>
      </c>
      <c r="I726" s="84">
        <f t="shared" si="23"/>
        <v>2.8570251739546459E-7</v>
      </c>
      <c r="J726" s="107">
        <v>26.233000000000001</v>
      </c>
      <c r="K726" s="107">
        <v>36.214111111100003</v>
      </c>
    </row>
    <row r="727" spans="1:11" x14ac:dyDescent="0.15">
      <c r="A727" s="34" t="s">
        <v>1161</v>
      </c>
      <c r="B727" s="34" t="s">
        <v>108</v>
      </c>
      <c r="C727" s="34" t="s">
        <v>1973</v>
      </c>
      <c r="D727" s="34" t="s">
        <v>592</v>
      </c>
      <c r="E727" s="34" t="s">
        <v>595</v>
      </c>
      <c r="F727" s="73">
        <v>3.4069E-3</v>
      </c>
      <c r="G727" s="55">
        <v>0</v>
      </c>
      <c r="H727" s="78" t="str">
        <f t="shared" si="22"/>
        <v/>
      </c>
      <c r="I727" s="84">
        <f t="shared" si="23"/>
        <v>2.7466326164477648E-7</v>
      </c>
      <c r="J727" s="107">
        <v>20.596088260000002</v>
      </c>
      <c r="K727" s="107">
        <v>18.517050000000001</v>
      </c>
    </row>
    <row r="728" spans="1:11" x14ac:dyDescent="0.15">
      <c r="A728" s="34" t="s">
        <v>185</v>
      </c>
      <c r="B728" s="34" t="s">
        <v>1039</v>
      </c>
      <c r="C728" s="34" t="s">
        <v>1976</v>
      </c>
      <c r="D728" s="34" t="s">
        <v>592</v>
      </c>
      <c r="E728" s="34" t="s">
        <v>595</v>
      </c>
      <c r="F728" s="73">
        <v>3.2735999999999998E-3</v>
      </c>
      <c r="G728" s="55">
        <v>0.20170673</v>
      </c>
      <c r="H728" s="78">
        <f t="shared" si="22"/>
        <v>-0.98377049689913665</v>
      </c>
      <c r="I728" s="84">
        <f t="shared" si="23"/>
        <v>2.6391665541117736E-7</v>
      </c>
      <c r="J728" s="107">
        <v>11.751821570000001</v>
      </c>
      <c r="K728" s="107">
        <v>26.492249999999999</v>
      </c>
    </row>
    <row r="729" spans="1:11" x14ac:dyDescent="0.15">
      <c r="A729" s="34" t="s">
        <v>445</v>
      </c>
      <c r="B729" s="34" t="s">
        <v>453</v>
      </c>
      <c r="C729" s="34" t="s">
        <v>1974</v>
      </c>
      <c r="D729" s="34" t="s">
        <v>592</v>
      </c>
      <c r="E729" s="34" t="s">
        <v>595</v>
      </c>
      <c r="F729" s="73">
        <v>2.7690000000000002E-3</v>
      </c>
      <c r="G729" s="55">
        <v>1.7278049</v>
      </c>
      <c r="H729" s="78">
        <f t="shared" si="22"/>
        <v>-0.99839738850144477</v>
      </c>
      <c r="I729" s="84">
        <f t="shared" si="23"/>
        <v>2.232359539447551E-7</v>
      </c>
      <c r="J729" s="107">
        <v>11.174363769999999</v>
      </c>
      <c r="K729" s="107">
        <v>62.881349999999998</v>
      </c>
    </row>
    <row r="730" spans="1:11" x14ac:dyDescent="0.15">
      <c r="A730" s="34" t="s">
        <v>1852</v>
      </c>
      <c r="B730" s="34" t="s">
        <v>1853</v>
      </c>
      <c r="C730" s="34" t="s">
        <v>1196</v>
      </c>
      <c r="D730" s="34" t="s">
        <v>592</v>
      </c>
      <c r="E730" s="34" t="s">
        <v>595</v>
      </c>
      <c r="F730" s="73">
        <v>2.5241500000000002E-3</v>
      </c>
      <c r="G730" s="55">
        <v>0</v>
      </c>
      <c r="H730" s="78" t="str">
        <f t="shared" si="22"/>
        <v/>
      </c>
      <c r="I730" s="84">
        <f t="shared" si="23"/>
        <v>2.0349621998904065E-7</v>
      </c>
      <c r="J730" s="107">
        <v>9.9160000000000004</v>
      </c>
      <c r="K730" s="107">
        <v>23.823</v>
      </c>
    </row>
    <row r="731" spans="1:11" x14ac:dyDescent="0.15">
      <c r="A731" s="34" t="s">
        <v>1020</v>
      </c>
      <c r="B731" s="34" t="s">
        <v>1021</v>
      </c>
      <c r="C731" s="34" t="s">
        <v>1974</v>
      </c>
      <c r="D731" s="34" t="s">
        <v>592</v>
      </c>
      <c r="E731" s="34" t="s">
        <v>595</v>
      </c>
      <c r="F731" s="73">
        <v>2.5046999999999999E-3</v>
      </c>
      <c r="G731" s="55">
        <v>2.5861E-3</v>
      </c>
      <c r="H731" s="78">
        <f t="shared" si="22"/>
        <v>-3.1475967673330496E-2</v>
      </c>
      <c r="I731" s="84">
        <f t="shared" si="23"/>
        <v>2.0192816679141496E-7</v>
      </c>
      <c r="J731" s="107">
        <v>10.942941859999999</v>
      </c>
      <c r="K731" s="107">
        <v>15.34775</v>
      </c>
    </row>
    <row r="732" spans="1:11" x14ac:dyDescent="0.15">
      <c r="A732" s="34" t="s">
        <v>410</v>
      </c>
      <c r="B732" s="34" t="s">
        <v>553</v>
      </c>
      <c r="C732" s="34" t="s">
        <v>1995</v>
      </c>
      <c r="D732" s="34" t="s">
        <v>593</v>
      </c>
      <c r="E732" s="34" t="s">
        <v>595</v>
      </c>
      <c r="F732" s="73">
        <v>2.4491999999999999E-3</v>
      </c>
      <c r="G732" s="55">
        <v>8.55215E-2</v>
      </c>
      <c r="H732" s="78">
        <f t="shared" si="22"/>
        <v>-0.97136158743707723</v>
      </c>
      <c r="I732" s="84">
        <f t="shared" si="23"/>
        <v>1.9745377334831857E-7</v>
      </c>
      <c r="J732" s="107">
        <v>39.595974398157502</v>
      </c>
      <c r="K732" s="107">
        <v>84.75215</v>
      </c>
    </row>
    <row r="733" spans="1:11" x14ac:dyDescent="0.15">
      <c r="A733" s="34" t="s">
        <v>756</v>
      </c>
      <c r="B733" s="34" t="s">
        <v>757</v>
      </c>
      <c r="C733" s="34" t="s">
        <v>1981</v>
      </c>
      <c r="D733" s="34" t="s">
        <v>592</v>
      </c>
      <c r="E733" s="34" t="s">
        <v>595</v>
      </c>
      <c r="F733" s="73">
        <v>2.2399999999999998E-3</v>
      </c>
      <c r="G733" s="55">
        <v>2.2279999999999999E-3</v>
      </c>
      <c r="H733" s="78">
        <f t="shared" si="22"/>
        <v>5.3859964093356805E-3</v>
      </c>
      <c r="I733" s="84">
        <f t="shared" si="23"/>
        <v>1.8058813175740387E-7</v>
      </c>
      <c r="J733" s="107">
        <v>10.99361244</v>
      </c>
      <c r="K733" s="107">
        <v>61.111550000000001</v>
      </c>
    </row>
    <row r="734" spans="1:11" x14ac:dyDescent="0.15">
      <c r="A734" s="34" t="s">
        <v>147</v>
      </c>
      <c r="B734" s="34" t="s">
        <v>148</v>
      </c>
      <c r="C734" s="34" t="s">
        <v>131</v>
      </c>
      <c r="D734" s="34" t="s">
        <v>593</v>
      </c>
      <c r="E734" s="34" t="s">
        <v>596</v>
      </c>
      <c r="F734" s="73">
        <v>2.0249999999999999E-3</v>
      </c>
      <c r="G734" s="55">
        <v>0</v>
      </c>
      <c r="H734" s="78" t="str">
        <f t="shared" si="22"/>
        <v/>
      </c>
      <c r="I734" s="84">
        <f t="shared" si="23"/>
        <v>1.6325489589676019E-7</v>
      </c>
      <c r="J734" s="107">
        <v>14.911802420000001</v>
      </c>
      <c r="K734" s="107">
        <v>19.99935</v>
      </c>
    </row>
    <row r="735" spans="1:11" x14ac:dyDescent="0.15">
      <c r="A735" s="34" t="s">
        <v>1854</v>
      </c>
      <c r="B735" s="34" t="s">
        <v>1855</v>
      </c>
      <c r="C735" s="34" t="s">
        <v>1980</v>
      </c>
      <c r="D735" s="34" t="s">
        <v>592</v>
      </c>
      <c r="E735" s="34" t="s">
        <v>595</v>
      </c>
      <c r="F735" s="73">
        <v>1.712E-3</v>
      </c>
      <c r="G735" s="55">
        <v>0</v>
      </c>
      <c r="H735" s="78" t="str">
        <f t="shared" si="22"/>
        <v/>
      </c>
      <c r="I735" s="84">
        <f t="shared" si="23"/>
        <v>1.3802092927173012E-7</v>
      </c>
      <c r="J735" s="107">
        <v>9.8828101285079022</v>
      </c>
      <c r="K735" s="107">
        <v>47.810571428599999</v>
      </c>
    </row>
    <row r="736" spans="1:11" x14ac:dyDescent="0.15">
      <c r="A736" s="34" t="s">
        <v>397</v>
      </c>
      <c r="B736" s="34" t="s">
        <v>170</v>
      </c>
      <c r="C736" s="34" t="s">
        <v>1995</v>
      </c>
      <c r="D736" s="34" t="s">
        <v>593</v>
      </c>
      <c r="E736" s="34" t="s">
        <v>595</v>
      </c>
      <c r="F736" s="73">
        <v>1.0369000000000001E-3</v>
      </c>
      <c r="G736" s="55">
        <v>3.7230839999999994E-2</v>
      </c>
      <c r="H736" s="78">
        <f t="shared" si="22"/>
        <v>-0.9721494331043834</v>
      </c>
      <c r="I736" s="84">
        <f t="shared" si="23"/>
        <v>8.359456866930898E-8</v>
      </c>
      <c r="J736" s="107">
        <v>49.04640328</v>
      </c>
      <c r="K736" s="107">
        <v>66.065250000000006</v>
      </c>
    </row>
    <row r="737" spans="1:11" x14ac:dyDescent="0.15">
      <c r="A737" s="34" t="s">
        <v>308</v>
      </c>
      <c r="B737" s="34" t="s">
        <v>309</v>
      </c>
      <c r="C737" s="34" t="s">
        <v>1982</v>
      </c>
      <c r="D737" s="34" t="s">
        <v>593</v>
      </c>
      <c r="E737" s="34" t="s">
        <v>596</v>
      </c>
      <c r="F737" s="73">
        <v>1.0056799999999999E-3</v>
      </c>
      <c r="G737" s="55">
        <v>0</v>
      </c>
      <c r="H737" s="78" t="str">
        <f t="shared" si="22"/>
        <v/>
      </c>
      <c r="I737" s="84">
        <f t="shared" si="23"/>
        <v>8.1077621582940139E-8</v>
      </c>
      <c r="J737" s="107">
        <v>18.45200659</v>
      </c>
      <c r="K737" s="107">
        <v>45.880049999999997</v>
      </c>
    </row>
    <row r="738" spans="1:11" x14ac:dyDescent="0.15">
      <c r="A738" s="34" t="s">
        <v>1856</v>
      </c>
      <c r="B738" s="34" t="s">
        <v>1857</v>
      </c>
      <c r="C738" s="34" t="s">
        <v>1196</v>
      </c>
      <c r="D738" s="34" t="s">
        <v>592</v>
      </c>
      <c r="E738" s="34" t="s">
        <v>595</v>
      </c>
      <c r="F738" s="73">
        <v>7.4388999999999998E-4</v>
      </c>
      <c r="G738" s="55">
        <v>0</v>
      </c>
      <c r="H738" s="78" t="str">
        <f t="shared" si="22"/>
        <v/>
      </c>
      <c r="I738" s="84">
        <f t="shared" si="23"/>
        <v>5.9972189880810345E-8</v>
      </c>
      <c r="J738" s="107">
        <v>23.648</v>
      </c>
      <c r="K738" s="107">
        <v>34.540444444400002</v>
      </c>
    </row>
    <row r="739" spans="1:11" x14ac:dyDescent="0.15">
      <c r="A739" s="34" t="s">
        <v>65</v>
      </c>
      <c r="B739" s="34" t="s">
        <v>66</v>
      </c>
      <c r="C739" s="34" t="s">
        <v>1980</v>
      </c>
      <c r="D739" s="34" t="s">
        <v>593</v>
      </c>
      <c r="E739" s="34" t="s">
        <v>596</v>
      </c>
      <c r="F739" s="73">
        <v>3.8299999999999999E-4</v>
      </c>
      <c r="G739" s="55">
        <v>1.203306E-2</v>
      </c>
      <c r="H739" s="78">
        <f t="shared" si="22"/>
        <v>-0.96817102216726258</v>
      </c>
      <c r="I739" s="84">
        <f t="shared" si="23"/>
        <v>3.0877345742448969E-8</v>
      </c>
      <c r="J739" s="107">
        <v>59.479114090000003</v>
      </c>
      <c r="K739" s="107">
        <v>22.918500000000002</v>
      </c>
    </row>
    <row r="740" spans="1:11" x14ac:dyDescent="0.15">
      <c r="A740" s="34" t="s">
        <v>1858</v>
      </c>
      <c r="B740" s="34" t="s">
        <v>1859</v>
      </c>
      <c r="C740" s="34" t="s">
        <v>1196</v>
      </c>
      <c r="D740" s="34" t="s">
        <v>592</v>
      </c>
      <c r="E740" s="34" t="s">
        <v>595</v>
      </c>
      <c r="F740" s="73">
        <v>2.5446000000000003E-4</v>
      </c>
      <c r="G740" s="55">
        <v>0</v>
      </c>
      <c r="H740" s="78" t="str">
        <f t="shared" si="22"/>
        <v/>
      </c>
      <c r="I740" s="84">
        <f t="shared" si="23"/>
        <v>2.0514489288834375E-8</v>
      </c>
      <c r="J740" s="107">
        <v>4.8239999999999998</v>
      </c>
      <c r="K740" s="107">
        <v>37.195888888900001</v>
      </c>
    </row>
    <row r="741" spans="1:11" x14ac:dyDescent="0.15">
      <c r="A741" s="34" t="s">
        <v>1264</v>
      </c>
      <c r="B741" s="34" t="s">
        <v>982</v>
      </c>
      <c r="C741" s="34" t="s">
        <v>1980</v>
      </c>
      <c r="D741" s="34" t="s">
        <v>593</v>
      </c>
      <c r="E741" s="34" t="s">
        <v>596</v>
      </c>
      <c r="F741" s="73">
        <v>1.9825999999999999E-4</v>
      </c>
      <c r="G741" s="55">
        <v>0.45159933000000002</v>
      </c>
      <c r="H741" s="78">
        <f t="shared" si="22"/>
        <v>-0.99956098251961534</v>
      </c>
      <c r="I741" s="84">
        <f t="shared" si="23"/>
        <v>1.5983662054563792E-8</v>
      </c>
      <c r="J741" s="107">
        <v>16.879048699999998</v>
      </c>
      <c r="K741" s="107">
        <v>9.4512499999999999</v>
      </c>
    </row>
    <row r="742" spans="1:11" x14ac:dyDescent="0.15">
      <c r="A742" s="34" t="s">
        <v>1860</v>
      </c>
      <c r="B742" s="34" t="s">
        <v>1861</v>
      </c>
      <c r="C742" s="34" t="s">
        <v>1196</v>
      </c>
      <c r="D742" s="34" t="s">
        <v>592</v>
      </c>
      <c r="E742" s="34" t="s">
        <v>595</v>
      </c>
      <c r="F742" s="73">
        <v>6.5519999999999996E-5</v>
      </c>
      <c r="G742" s="55">
        <v>0</v>
      </c>
      <c r="H742" s="78" t="str">
        <f t="shared" si="22"/>
        <v/>
      </c>
      <c r="I742" s="84">
        <f t="shared" si="23"/>
        <v>5.2822028539040633E-9</v>
      </c>
      <c r="J742" s="107">
        <v>23.795999999999999</v>
      </c>
      <c r="K742" s="107">
        <v>31.739750000000001</v>
      </c>
    </row>
    <row r="743" spans="1:11" x14ac:dyDescent="0.15">
      <c r="A743" s="34" t="s">
        <v>1323</v>
      </c>
      <c r="B743" s="34" t="s">
        <v>1324</v>
      </c>
      <c r="C743" s="34" t="s">
        <v>1980</v>
      </c>
      <c r="D743" s="34" t="s">
        <v>593</v>
      </c>
      <c r="E743" s="34" t="s">
        <v>596</v>
      </c>
      <c r="F743" s="73">
        <v>1.8720999999999999E-5</v>
      </c>
      <c r="G743" s="55">
        <v>0</v>
      </c>
      <c r="H743" s="78" t="str">
        <f t="shared" si="22"/>
        <v/>
      </c>
      <c r="I743" s="84">
        <f t="shared" ref="I743:I803" si="24">F743/$F$804</f>
        <v>1.5092814351028385E-9</v>
      </c>
      <c r="J743" s="107">
        <v>22.257681850000001</v>
      </c>
      <c r="K743" s="107">
        <v>43.227449999999997</v>
      </c>
    </row>
    <row r="744" spans="1:11" x14ac:dyDescent="0.15">
      <c r="A744" s="34" t="s">
        <v>392</v>
      </c>
      <c r="B744" s="34" t="s">
        <v>548</v>
      </c>
      <c r="C744" s="34" t="s">
        <v>1995</v>
      </c>
      <c r="D744" s="34" t="s">
        <v>593</v>
      </c>
      <c r="E744" s="34" t="s">
        <v>595</v>
      </c>
      <c r="F744" s="73">
        <v>0</v>
      </c>
      <c r="G744" s="55">
        <v>3.6026403999999999</v>
      </c>
      <c r="H744" s="78">
        <f t="shared" si="22"/>
        <v>-1</v>
      </c>
      <c r="I744" s="84">
        <f t="shared" si="24"/>
        <v>0</v>
      </c>
      <c r="J744" s="107">
        <v>14.457607634219999</v>
      </c>
      <c r="K744" s="107">
        <v>23.693449999999999</v>
      </c>
    </row>
    <row r="745" spans="1:11" x14ac:dyDescent="0.15">
      <c r="A745" s="34" t="s">
        <v>213</v>
      </c>
      <c r="B745" s="34" t="s">
        <v>225</v>
      </c>
      <c r="C745" s="34" t="s">
        <v>1978</v>
      </c>
      <c r="D745" s="34" t="s">
        <v>593</v>
      </c>
      <c r="E745" s="34" t="s">
        <v>596</v>
      </c>
      <c r="F745" s="73">
        <v>0</v>
      </c>
      <c r="G745" s="55">
        <v>2.0792522500000001</v>
      </c>
      <c r="H745" s="78">
        <f t="shared" si="22"/>
        <v>-1</v>
      </c>
      <c r="I745" s="84">
        <f t="shared" si="24"/>
        <v>0</v>
      </c>
      <c r="J745" s="107">
        <v>15.28426634</v>
      </c>
      <c r="K745" s="107">
        <v>10.042949999999999</v>
      </c>
    </row>
    <row r="746" spans="1:11" x14ac:dyDescent="0.15">
      <c r="A746" s="34" t="s">
        <v>515</v>
      </c>
      <c r="B746" s="34" t="s">
        <v>516</v>
      </c>
      <c r="C746" s="34" t="s">
        <v>131</v>
      </c>
      <c r="D746" s="34" t="s">
        <v>593</v>
      </c>
      <c r="E746" s="34" t="s">
        <v>596</v>
      </c>
      <c r="F746" s="73">
        <v>0</v>
      </c>
      <c r="G746" s="55">
        <v>1.5985642499999999</v>
      </c>
      <c r="H746" s="78">
        <f t="shared" si="22"/>
        <v>-1</v>
      </c>
      <c r="I746" s="84">
        <f t="shared" si="24"/>
        <v>0</v>
      </c>
      <c r="J746" s="107">
        <v>7.7305200000000003</v>
      </c>
      <c r="K746" s="107">
        <v>50.003749999999997</v>
      </c>
    </row>
    <row r="747" spans="1:11" x14ac:dyDescent="0.15">
      <c r="A747" s="34" t="s">
        <v>19</v>
      </c>
      <c r="B747" s="34" t="s">
        <v>502</v>
      </c>
      <c r="C747" s="34" t="s">
        <v>1976</v>
      </c>
      <c r="D747" s="34" t="s">
        <v>592</v>
      </c>
      <c r="E747" s="34" t="s">
        <v>595</v>
      </c>
      <c r="F747" s="73">
        <v>0</v>
      </c>
      <c r="G747" s="55">
        <v>1.0233224999999999</v>
      </c>
      <c r="H747" s="78">
        <f t="shared" si="22"/>
        <v>-1</v>
      </c>
      <c r="I747" s="84">
        <f t="shared" si="24"/>
        <v>0</v>
      </c>
      <c r="J747" s="107">
        <v>8.9163215600000001</v>
      </c>
      <c r="K747" s="107">
        <v>40.655749999999998</v>
      </c>
    </row>
    <row r="748" spans="1:11" x14ac:dyDescent="0.15">
      <c r="A748" s="34" t="s">
        <v>1598</v>
      </c>
      <c r="B748" s="34" t="s">
        <v>782</v>
      </c>
      <c r="C748" s="34" t="s">
        <v>1976</v>
      </c>
      <c r="D748" s="34" t="s">
        <v>592</v>
      </c>
      <c r="E748" s="34" t="s">
        <v>595</v>
      </c>
      <c r="F748" s="73">
        <v>0</v>
      </c>
      <c r="G748" s="55">
        <v>1.0204502</v>
      </c>
      <c r="H748" s="78">
        <f t="shared" si="22"/>
        <v>-1</v>
      </c>
      <c r="I748" s="84">
        <f t="shared" si="24"/>
        <v>0</v>
      </c>
      <c r="J748" s="107">
        <v>6.1150752099999997</v>
      </c>
      <c r="K748" s="107">
        <v>39.663249999999998</v>
      </c>
    </row>
    <row r="749" spans="1:11" x14ac:dyDescent="0.15">
      <c r="A749" s="34" t="s">
        <v>411</v>
      </c>
      <c r="B749" s="34" t="s">
        <v>156</v>
      </c>
      <c r="C749" s="34" t="s">
        <v>1995</v>
      </c>
      <c r="D749" s="34" t="s">
        <v>593</v>
      </c>
      <c r="E749" s="34" t="s">
        <v>595</v>
      </c>
      <c r="F749" s="73">
        <v>0</v>
      </c>
      <c r="G749" s="55">
        <v>0.89639199999999997</v>
      </c>
      <c r="H749" s="78">
        <f t="shared" si="22"/>
        <v>-1</v>
      </c>
      <c r="I749" s="84">
        <f t="shared" si="24"/>
        <v>0</v>
      </c>
      <c r="J749" s="107">
        <v>63.178290807359495</v>
      </c>
      <c r="K749" s="107">
        <v>72.787700000000001</v>
      </c>
    </row>
    <row r="750" spans="1:11" x14ac:dyDescent="0.15">
      <c r="A750" s="34" t="s">
        <v>1172</v>
      </c>
      <c r="B750" s="34" t="s">
        <v>568</v>
      </c>
      <c r="C750" s="34" t="s">
        <v>1973</v>
      </c>
      <c r="D750" s="34" t="s">
        <v>592</v>
      </c>
      <c r="E750" s="34" t="s">
        <v>595</v>
      </c>
      <c r="F750" s="73">
        <v>0</v>
      </c>
      <c r="G750" s="55">
        <v>0.77180000000000004</v>
      </c>
      <c r="H750" s="78">
        <f t="shared" si="22"/>
        <v>-1</v>
      </c>
      <c r="I750" s="84">
        <f t="shared" si="24"/>
        <v>0</v>
      </c>
      <c r="J750" s="107">
        <v>24.456278670000003</v>
      </c>
      <c r="K750" s="107">
        <v>22.904199999999999</v>
      </c>
    </row>
    <row r="751" spans="1:11" x14ac:dyDescent="0.15">
      <c r="A751" s="34" t="s">
        <v>398</v>
      </c>
      <c r="B751" s="34" t="s">
        <v>163</v>
      </c>
      <c r="C751" s="34" t="s">
        <v>1995</v>
      </c>
      <c r="D751" s="34" t="s">
        <v>107</v>
      </c>
      <c r="E751" s="34" t="s">
        <v>595</v>
      </c>
      <c r="F751" s="73">
        <v>0</v>
      </c>
      <c r="G751" s="55">
        <v>0.73615642344902099</v>
      </c>
      <c r="H751" s="78">
        <f t="shared" si="22"/>
        <v>-1</v>
      </c>
      <c r="I751" s="84">
        <f t="shared" si="24"/>
        <v>0</v>
      </c>
      <c r="J751" s="107">
        <v>45.158630070000001</v>
      </c>
      <c r="K751" s="107">
        <v>16.288399999999999</v>
      </c>
    </row>
    <row r="752" spans="1:11" x14ac:dyDescent="0.15">
      <c r="A752" s="34" t="s">
        <v>1179</v>
      </c>
      <c r="B752" s="34" t="s">
        <v>574</v>
      </c>
      <c r="C752" s="34" t="s">
        <v>1973</v>
      </c>
      <c r="D752" s="34" t="s">
        <v>592</v>
      </c>
      <c r="E752" s="34" t="s">
        <v>595</v>
      </c>
      <c r="F752" s="73">
        <v>0</v>
      </c>
      <c r="G752" s="55">
        <v>0.62712000000000001</v>
      </c>
      <c r="H752" s="78">
        <f t="shared" si="22"/>
        <v>-1</v>
      </c>
      <c r="I752" s="84">
        <f t="shared" si="24"/>
        <v>0</v>
      </c>
      <c r="J752" s="107">
        <v>19.9259925</v>
      </c>
      <c r="K752" s="107">
        <v>19.865449999999999</v>
      </c>
    </row>
    <row r="753" spans="1:11" x14ac:dyDescent="0.15">
      <c r="A753" s="34" t="s">
        <v>1182</v>
      </c>
      <c r="B753" s="34" t="s">
        <v>577</v>
      </c>
      <c r="C753" s="34" t="s">
        <v>1973</v>
      </c>
      <c r="D753" s="34" t="s">
        <v>592</v>
      </c>
      <c r="E753" s="34" t="s">
        <v>595</v>
      </c>
      <c r="F753" s="73">
        <v>0</v>
      </c>
      <c r="G753" s="55">
        <v>0.38745600000000002</v>
      </c>
      <c r="H753" s="78">
        <f t="shared" si="22"/>
        <v>-1</v>
      </c>
      <c r="I753" s="84">
        <f t="shared" si="24"/>
        <v>0</v>
      </c>
      <c r="J753" s="107">
        <v>20.080950039999998</v>
      </c>
      <c r="K753" s="107">
        <v>17.3291</v>
      </c>
    </row>
    <row r="754" spans="1:11" x14ac:dyDescent="0.15">
      <c r="A754" s="34" t="s">
        <v>2018</v>
      </c>
      <c r="B754" s="34" t="s">
        <v>302</v>
      </c>
      <c r="C754" s="34" t="s">
        <v>1973</v>
      </c>
      <c r="D754" s="34" t="s">
        <v>592</v>
      </c>
      <c r="E754" s="34" t="s">
        <v>595</v>
      </c>
      <c r="F754" s="73">
        <v>0</v>
      </c>
      <c r="G754" s="55">
        <v>0.3563923</v>
      </c>
      <c r="H754" s="78">
        <f t="shared" si="22"/>
        <v>-1</v>
      </c>
      <c r="I754" s="84">
        <f t="shared" si="24"/>
        <v>0</v>
      </c>
      <c r="J754" s="107">
        <v>4.7456750699999999</v>
      </c>
      <c r="K754" s="107">
        <v>30.8062</v>
      </c>
    </row>
    <row r="755" spans="1:11" x14ac:dyDescent="0.15">
      <c r="A755" s="34" t="s">
        <v>443</v>
      </c>
      <c r="B755" s="34" t="s">
        <v>451</v>
      </c>
      <c r="C755" s="34" t="s">
        <v>131</v>
      </c>
      <c r="D755" s="34" t="s">
        <v>592</v>
      </c>
      <c r="E755" s="34" t="s">
        <v>595</v>
      </c>
      <c r="F755" s="73">
        <v>0</v>
      </c>
      <c r="G755" s="55">
        <v>0.20675197000000001</v>
      </c>
      <c r="H755" s="78">
        <f t="shared" si="22"/>
        <v>-1</v>
      </c>
      <c r="I755" s="84">
        <f t="shared" si="24"/>
        <v>0</v>
      </c>
      <c r="J755" s="107">
        <v>10.251104</v>
      </c>
      <c r="K755" s="107">
        <v>99.739099999999993</v>
      </c>
    </row>
    <row r="756" spans="1:11" x14ac:dyDescent="0.15">
      <c r="A756" s="34" t="s">
        <v>143</v>
      </c>
      <c r="B756" s="34" t="s">
        <v>144</v>
      </c>
      <c r="C756" s="34" t="s">
        <v>131</v>
      </c>
      <c r="D756" s="34" t="s">
        <v>593</v>
      </c>
      <c r="E756" s="34" t="s">
        <v>596</v>
      </c>
      <c r="F756" s="73">
        <v>0</v>
      </c>
      <c r="G756" s="55">
        <v>0.18221999999999999</v>
      </c>
      <c r="H756" s="78">
        <f t="shared" si="22"/>
        <v>-1</v>
      </c>
      <c r="I756" s="84">
        <f t="shared" si="24"/>
        <v>0</v>
      </c>
      <c r="J756" s="107">
        <v>110.538</v>
      </c>
      <c r="K756" s="107">
        <v>19.998449999999998</v>
      </c>
    </row>
    <row r="757" spans="1:11" x14ac:dyDescent="0.15">
      <c r="A757" s="34" t="s">
        <v>1163</v>
      </c>
      <c r="B757" s="34" t="s">
        <v>560</v>
      </c>
      <c r="C757" s="34" t="s">
        <v>1973</v>
      </c>
      <c r="D757" s="34" t="s">
        <v>592</v>
      </c>
      <c r="E757" s="34" t="s">
        <v>595</v>
      </c>
      <c r="F757" s="73">
        <v>0</v>
      </c>
      <c r="G757" s="55">
        <v>0.12969801</v>
      </c>
      <c r="H757" s="78">
        <f t="shared" si="22"/>
        <v>-1</v>
      </c>
      <c r="I757" s="84">
        <f t="shared" si="24"/>
        <v>0</v>
      </c>
      <c r="J757" s="107">
        <v>87.255786499999999</v>
      </c>
      <c r="K757" s="107">
        <v>27.790949999999999</v>
      </c>
    </row>
    <row r="758" spans="1:11" x14ac:dyDescent="0.15">
      <c r="A758" s="34" t="s">
        <v>2027</v>
      </c>
      <c r="B758" s="34" t="s">
        <v>791</v>
      </c>
      <c r="C758" s="34" t="s">
        <v>1975</v>
      </c>
      <c r="D758" s="34" t="s">
        <v>592</v>
      </c>
      <c r="E758" s="34" t="s">
        <v>595</v>
      </c>
      <c r="F758" s="73">
        <v>0</v>
      </c>
      <c r="G758" s="55">
        <v>0.1276581</v>
      </c>
      <c r="H758" s="78">
        <f t="shared" ref="H758:H790" si="25">IF(ISERROR(F758/G758-1),"",((F758/G758-1)))</f>
        <v>-1</v>
      </c>
      <c r="I758" s="84">
        <f t="shared" si="24"/>
        <v>0</v>
      </c>
      <c r="J758" s="107">
        <v>6.24869115</v>
      </c>
      <c r="K758" s="107">
        <v>33.992400000000004</v>
      </c>
    </row>
    <row r="759" spans="1:11" x14ac:dyDescent="0.15">
      <c r="A759" s="34" t="s">
        <v>400</v>
      </c>
      <c r="B759" s="34" t="s">
        <v>165</v>
      </c>
      <c r="C759" s="34" t="s">
        <v>1995</v>
      </c>
      <c r="D759" s="34" t="s">
        <v>107</v>
      </c>
      <c r="E759" s="34" t="s">
        <v>595</v>
      </c>
      <c r="F759" s="73">
        <v>0</v>
      </c>
      <c r="G759" s="55">
        <v>0.117361245124926</v>
      </c>
      <c r="H759" s="78">
        <f t="shared" si="25"/>
        <v>-1</v>
      </c>
      <c r="I759" s="84">
        <f t="shared" si="24"/>
        <v>0</v>
      </c>
      <c r="J759" s="107">
        <v>10.97986165</v>
      </c>
      <c r="K759" s="107">
        <v>45.305300000000003</v>
      </c>
    </row>
    <row r="760" spans="1:11" x14ac:dyDescent="0.15">
      <c r="A760" s="34" t="s">
        <v>1165</v>
      </c>
      <c r="B760" s="34" t="s">
        <v>562</v>
      </c>
      <c r="C760" s="34" t="s">
        <v>1973</v>
      </c>
      <c r="D760" s="34" t="s">
        <v>592</v>
      </c>
      <c r="E760" s="34" t="s">
        <v>595</v>
      </c>
      <c r="F760" s="73">
        <v>0</v>
      </c>
      <c r="G760" s="55">
        <v>7.446055E-2</v>
      </c>
      <c r="H760" s="78">
        <f t="shared" si="25"/>
        <v>-1</v>
      </c>
      <c r="I760" s="84">
        <f t="shared" si="24"/>
        <v>0</v>
      </c>
      <c r="J760" s="107">
        <v>224.74578284999998</v>
      </c>
      <c r="K760" s="107">
        <v>15.27505</v>
      </c>
    </row>
    <row r="761" spans="1:11" x14ac:dyDescent="0.15">
      <c r="A761" s="34" t="s">
        <v>1159</v>
      </c>
      <c r="B761" s="34" t="s">
        <v>119</v>
      </c>
      <c r="C761" s="34" t="s">
        <v>1973</v>
      </c>
      <c r="D761" s="34" t="s">
        <v>592</v>
      </c>
      <c r="E761" s="34" t="s">
        <v>595</v>
      </c>
      <c r="F761" s="73">
        <v>0</v>
      </c>
      <c r="G761" s="55">
        <v>5.3148938583583299E-2</v>
      </c>
      <c r="H761" s="78">
        <f t="shared" si="25"/>
        <v>-1</v>
      </c>
      <c r="I761" s="84">
        <f t="shared" si="24"/>
        <v>0</v>
      </c>
      <c r="J761" s="107">
        <v>10.973339728055</v>
      </c>
      <c r="K761" s="107">
        <v>26.075199999999999</v>
      </c>
    </row>
    <row r="762" spans="1:11" x14ac:dyDescent="0.15">
      <c r="A762" s="34" t="s">
        <v>282</v>
      </c>
      <c r="B762" s="34" t="s">
        <v>283</v>
      </c>
      <c r="C762" s="34" t="s">
        <v>1973</v>
      </c>
      <c r="D762" s="34" t="s">
        <v>592</v>
      </c>
      <c r="E762" s="34" t="s">
        <v>595</v>
      </c>
      <c r="F762" s="73">
        <v>0</v>
      </c>
      <c r="G762" s="55">
        <v>1.261544E-2</v>
      </c>
      <c r="H762" s="78">
        <f t="shared" si="25"/>
        <v>-1</v>
      </c>
      <c r="I762" s="84">
        <f t="shared" si="24"/>
        <v>0</v>
      </c>
      <c r="J762" s="107">
        <v>150.06444318000001</v>
      </c>
      <c r="K762" s="107">
        <v>17.7896</v>
      </c>
    </row>
    <row r="763" spans="1:11" x14ac:dyDescent="0.15">
      <c r="A763" s="34" t="s">
        <v>839</v>
      </c>
      <c r="B763" s="34" t="s">
        <v>841</v>
      </c>
      <c r="C763" s="34" t="s">
        <v>1973</v>
      </c>
      <c r="D763" s="34" t="s">
        <v>592</v>
      </c>
      <c r="E763" s="34" t="s">
        <v>595</v>
      </c>
      <c r="F763" s="73">
        <v>0</v>
      </c>
      <c r="G763" s="55">
        <v>1.254164E-2</v>
      </c>
      <c r="H763" s="78">
        <f t="shared" si="25"/>
        <v>-1</v>
      </c>
      <c r="I763" s="84">
        <f t="shared" si="24"/>
        <v>0</v>
      </c>
      <c r="J763" s="107">
        <v>75.326057739999996</v>
      </c>
      <c r="K763" s="107">
        <v>21.463200000000001</v>
      </c>
    </row>
    <row r="764" spans="1:11" x14ac:dyDescent="0.15">
      <c r="A764" s="34" t="s">
        <v>868</v>
      </c>
      <c r="B764" s="34" t="s">
        <v>880</v>
      </c>
      <c r="C764" s="34" t="s">
        <v>1974</v>
      </c>
      <c r="D764" s="34" t="s">
        <v>592</v>
      </c>
      <c r="E764" s="34" t="s">
        <v>595</v>
      </c>
      <c r="F764" s="73">
        <v>0</v>
      </c>
      <c r="G764" s="55">
        <v>1.1934999999999999E-2</v>
      </c>
      <c r="H764" s="78">
        <f t="shared" si="25"/>
        <v>-1</v>
      </c>
      <c r="I764" s="84">
        <f t="shared" si="24"/>
        <v>0</v>
      </c>
      <c r="J764" s="107">
        <v>11.174224297050001</v>
      </c>
      <c r="K764" s="107">
        <v>30.010449999999999</v>
      </c>
    </row>
    <row r="765" spans="1:11" x14ac:dyDescent="0.15">
      <c r="A765" s="34" t="s">
        <v>190</v>
      </c>
      <c r="B765" s="34" t="s">
        <v>932</v>
      </c>
      <c r="C765" s="34" t="s">
        <v>1977</v>
      </c>
      <c r="D765" s="34" t="s">
        <v>592</v>
      </c>
      <c r="E765" s="34" t="s">
        <v>595</v>
      </c>
      <c r="F765" s="73">
        <v>0</v>
      </c>
      <c r="G765" s="55">
        <v>9.6352499999999997E-3</v>
      </c>
      <c r="H765" s="78">
        <f t="shared" si="25"/>
        <v>-1</v>
      </c>
      <c r="I765" s="84">
        <f t="shared" si="24"/>
        <v>0</v>
      </c>
      <c r="J765" s="107">
        <v>5.0939479600000004</v>
      </c>
      <c r="K765" s="107">
        <v>91.659800000000004</v>
      </c>
    </row>
    <row r="766" spans="1:11" x14ac:dyDescent="0.15">
      <c r="A766" s="34" t="s">
        <v>2028</v>
      </c>
      <c r="B766" s="34" t="s">
        <v>1042</v>
      </c>
      <c r="C766" s="34" t="s">
        <v>1977</v>
      </c>
      <c r="D766" s="34" t="s">
        <v>592</v>
      </c>
      <c r="E766" s="34" t="s">
        <v>595</v>
      </c>
      <c r="F766" s="73">
        <v>0</v>
      </c>
      <c r="G766" s="55">
        <v>7.9571999999999993E-3</v>
      </c>
      <c r="H766" s="78">
        <f t="shared" si="25"/>
        <v>-1</v>
      </c>
      <c r="I766" s="84">
        <f t="shared" si="24"/>
        <v>0</v>
      </c>
      <c r="J766" s="107">
        <v>208.54649745999998</v>
      </c>
      <c r="K766" s="107">
        <v>25.535900000000002</v>
      </c>
    </row>
    <row r="767" spans="1:11" x14ac:dyDescent="0.15">
      <c r="A767" s="34" t="s">
        <v>1202</v>
      </c>
      <c r="B767" s="34" t="s">
        <v>118</v>
      </c>
      <c r="C767" s="34" t="s">
        <v>1973</v>
      </c>
      <c r="D767" s="34" t="s">
        <v>592</v>
      </c>
      <c r="E767" s="34" t="s">
        <v>595</v>
      </c>
      <c r="F767" s="73">
        <v>0</v>
      </c>
      <c r="G767" s="55">
        <v>6.7193999999999995E-3</v>
      </c>
      <c r="H767" s="78">
        <f t="shared" si="25"/>
        <v>-1</v>
      </c>
      <c r="I767" s="84">
        <f t="shared" si="24"/>
        <v>0</v>
      </c>
      <c r="J767" s="107">
        <v>24.952649489999999</v>
      </c>
      <c r="K767" s="107">
        <v>28.06945</v>
      </c>
    </row>
    <row r="768" spans="1:11" x14ac:dyDescent="0.15">
      <c r="A768" s="34" t="s">
        <v>1987</v>
      </c>
      <c r="B768" s="34" t="s">
        <v>1988</v>
      </c>
      <c r="C768" s="34" t="s">
        <v>1974</v>
      </c>
      <c r="D768" s="34" t="s">
        <v>592</v>
      </c>
      <c r="E768" s="34" t="s">
        <v>595</v>
      </c>
      <c r="F768" s="73">
        <v>0</v>
      </c>
      <c r="G768" s="55">
        <v>5.0920000000000002E-3</v>
      </c>
      <c r="H768" s="78">
        <f t="shared" si="25"/>
        <v>-1</v>
      </c>
      <c r="I768" s="84">
        <f t="shared" si="24"/>
        <v>0</v>
      </c>
      <c r="J768" s="107">
        <v>8.8266873100000005</v>
      </c>
      <c r="K768" s="107">
        <v>35.023249999999997</v>
      </c>
    </row>
    <row r="769" spans="1:11" x14ac:dyDescent="0.15">
      <c r="A769" s="34" t="s">
        <v>681</v>
      </c>
      <c r="B769" s="34" t="s">
        <v>1528</v>
      </c>
      <c r="C769" s="34" t="s">
        <v>1974</v>
      </c>
      <c r="D769" s="34" t="s">
        <v>592</v>
      </c>
      <c r="E769" s="34" t="s">
        <v>595</v>
      </c>
      <c r="F769" s="73">
        <v>0</v>
      </c>
      <c r="G769" s="55">
        <v>3.1383000000000001E-3</v>
      </c>
      <c r="H769" s="78">
        <f t="shared" si="25"/>
        <v>-1</v>
      </c>
      <c r="I769" s="84">
        <f t="shared" si="24"/>
        <v>0</v>
      </c>
      <c r="J769" s="107">
        <v>9.9956111700000001</v>
      </c>
      <c r="K769" s="107">
        <v>27.977150000000002</v>
      </c>
    </row>
    <row r="770" spans="1:11" x14ac:dyDescent="0.15">
      <c r="A770" s="34" t="s">
        <v>1200</v>
      </c>
      <c r="B770" s="34" t="s">
        <v>113</v>
      </c>
      <c r="C770" s="34" t="s">
        <v>1973</v>
      </c>
      <c r="D770" s="34" t="s">
        <v>592</v>
      </c>
      <c r="E770" s="34" t="s">
        <v>595</v>
      </c>
      <c r="F770" s="73">
        <v>0</v>
      </c>
      <c r="G770" s="55">
        <v>2.4621000000000001E-3</v>
      </c>
      <c r="H770" s="78">
        <f t="shared" si="25"/>
        <v>-1</v>
      </c>
      <c r="I770" s="84">
        <f t="shared" si="24"/>
        <v>0</v>
      </c>
      <c r="J770" s="107">
        <v>11.932518999999999</v>
      </c>
      <c r="K770" s="107">
        <v>32.247450000000001</v>
      </c>
    </row>
    <row r="771" spans="1:11" x14ac:dyDescent="0.15">
      <c r="A771" s="34" t="s">
        <v>1162</v>
      </c>
      <c r="B771" s="34" t="s">
        <v>566</v>
      </c>
      <c r="C771" s="34" t="s">
        <v>1973</v>
      </c>
      <c r="D771" s="34" t="s">
        <v>592</v>
      </c>
      <c r="E771" s="34" t="s">
        <v>595</v>
      </c>
      <c r="F771" s="73">
        <v>0</v>
      </c>
      <c r="G771" s="55">
        <v>1.1856E-3</v>
      </c>
      <c r="H771" s="78">
        <f t="shared" si="25"/>
        <v>-1</v>
      </c>
      <c r="I771" s="84">
        <f t="shared" si="24"/>
        <v>0</v>
      </c>
      <c r="J771" s="107">
        <v>13.04842753</v>
      </c>
      <c r="K771" s="107">
        <v>4.49085</v>
      </c>
    </row>
    <row r="772" spans="1:11" x14ac:dyDescent="0.15">
      <c r="A772" s="34" t="s">
        <v>447</v>
      </c>
      <c r="B772" s="34" t="s">
        <v>455</v>
      </c>
      <c r="C772" s="34" t="s">
        <v>1974</v>
      </c>
      <c r="D772" s="34" t="s">
        <v>592</v>
      </c>
      <c r="E772" s="34" t="s">
        <v>595</v>
      </c>
      <c r="F772" s="73">
        <v>0</v>
      </c>
      <c r="G772" s="55">
        <v>5.0985000000000006E-4</v>
      </c>
      <c r="H772" s="78">
        <f t="shared" si="25"/>
        <v>-1</v>
      </c>
      <c r="I772" s="84">
        <f t="shared" si="24"/>
        <v>0</v>
      </c>
      <c r="J772" s="107">
        <v>11.95128214</v>
      </c>
      <c r="K772" s="107">
        <v>40.000599999999999</v>
      </c>
    </row>
    <row r="773" spans="1:11" x14ac:dyDescent="0.15">
      <c r="A773" s="34" t="s">
        <v>1167</v>
      </c>
      <c r="B773" s="34" t="s">
        <v>564</v>
      </c>
      <c r="C773" s="34" t="s">
        <v>1973</v>
      </c>
      <c r="D773" s="34" t="s">
        <v>592</v>
      </c>
      <c r="E773" s="34" t="s">
        <v>595</v>
      </c>
      <c r="F773" s="73">
        <v>0</v>
      </c>
      <c r="G773" s="55">
        <v>0</v>
      </c>
      <c r="H773" s="78" t="str">
        <f t="shared" si="25"/>
        <v/>
      </c>
      <c r="I773" s="84">
        <f t="shared" si="24"/>
        <v>0</v>
      </c>
      <c r="J773" s="107">
        <v>8.4984264399999994</v>
      </c>
      <c r="K773" s="107">
        <v>30.726749999999999</v>
      </c>
    </row>
    <row r="774" spans="1:11" x14ac:dyDescent="0.15">
      <c r="A774" s="34" t="s">
        <v>1168</v>
      </c>
      <c r="B774" s="34" t="s">
        <v>565</v>
      </c>
      <c r="C774" s="34" t="s">
        <v>1973</v>
      </c>
      <c r="D774" s="34" t="s">
        <v>592</v>
      </c>
      <c r="E774" s="34" t="s">
        <v>595</v>
      </c>
      <c r="F774" s="73">
        <v>0</v>
      </c>
      <c r="G774" s="55">
        <v>0</v>
      </c>
      <c r="H774" s="78" t="str">
        <f t="shared" si="25"/>
        <v/>
      </c>
      <c r="I774" s="84">
        <f t="shared" si="24"/>
        <v>0</v>
      </c>
      <c r="J774" s="107">
        <v>16.978150410000001</v>
      </c>
      <c r="K774" s="107">
        <v>35.910449999999997</v>
      </c>
    </row>
    <row r="775" spans="1:11" x14ac:dyDescent="0.15">
      <c r="A775" s="34" t="s">
        <v>680</v>
      </c>
      <c r="B775" s="34" t="s">
        <v>130</v>
      </c>
      <c r="C775" s="34" t="s">
        <v>1974</v>
      </c>
      <c r="D775" s="34" t="s">
        <v>592</v>
      </c>
      <c r="E775" s="34" t="s">
        <v>595</v>
      </c>
      <c r="F775" s="73">
        <v>0</v>
      </c>
      <c r="G775" s="55">
        <v>0</v>
      </c>
      <c r="H775" s="78" t="str">
        <f t="shared" si="25"/>
        <v/>
      </c>
      <c r="I775" s="84">
        <f t="shared" si="24"/>
        <v>0</v>
      </c>
      <c r="J775" s="107">
        <v>10.16244889</v>
      </c>
      <c r="K775" s="107">
        <v>32.543950000000002</v>
      </c>
    </row>
    <row r="776" spans="1:11" x14ac:dyDescent="0.15">
      <c r="A776" s="34" t="s">
        <v>1178</v>
      </c>
      <c r="B776" s="34" t="s">
        <v>573</v>
      </c>
      <c r="C776" s="34" t="s">
        <v>1973</v>
      </c>
      <c r="D776" s="34" t="s">
        <v>592</v>
      </c>
      <c r="E776" s="34" t="s">
        <v>595</v>
      </c>
      <c r="F776" s="73">
        <v>0</v>
      </c>
      <c r="G776" s="55">
        <v>0</v>
      </c>
      <c r="H776" s="78" t="str">
        <f t="shared" si="25"/>
        <v/>
      </c>
      <c r="I776" s="84">
        <f t="shared" si="24"/>
        <v>0</v>
      </c>
      <c r="J776" s="107">
        <v>20.237965690000003</v>
      </c>
      <c r="K776" s="107">
        <v>18.112200000000001</v>
      </c>
    </row>
    <row r="777" spans="1:11" x14ac:dyDescent="0.15">
      <c r="A777" s="34" t="s">
        <v>752</v>
      </c>
      <c r="B777" s="34" t="s">
        <v>753</v>
      </c>
      <c r="C777" s="34" t="s">
        <v>1975</v>
      </c>
      <c r="D777" s="34" t="s">
        <v>592</v>
      </c>
      <c r="E777" s="34" t="s">
        <v>595</v>
      </c>
      <c r="F777" s="73">
        <v>0</v>
      </c>
      <c r="G777" s="55">
        <v>0</v>
      </c>
      <c r="H777" s="78" t="str">
        <f t="shared" si="25"/>
        <v/>
      </c>
      <c r="I777" s="84">
        <f t="shared" ref="I777:I790" si="26">F777/$F$804</f>
        <v>0</v>
      </c>
      <c r="J777" s="107">
        <v>1.2495203100000001</v>
      </c>
      <c r="K777" s="107">
        <v>42.08775</v>
      </c>
    </row>
    <row r="778" spans="1:11" x14ac:dyDescent="0.15">
      <c r="A778" s="34" t="s">
        <v>440</v>
      </c>
      <c r="B778" s="34" t="s">
        <v>487</v>
      </c>
      <c r="C778" s="34" t="s">
        <v>1976</v>
      </c>
      <c r="D778" s="34" t="s">
        <v>592</v>
      </c>
      <c r="E778" s="34" t="s">
        <v>595</v>
      </c>
      <c r="F778" s="73">
        <v>0</v>
      </c>
      <c r="G778" s="55">
        <v>0</v>
      </c>
      <c r="H778" s="78" t="str">
        <f t="shared" si="25"/>
        <v/>
      </c>
      <c r="I778" s="84">
        <f t="shared" si="26"/>
        <v>0</v>
      </c>
      <c r="J778" s="107">
        <v>4.5315251399999994</v>
      </c>
      <c r="K778" s="107">
        <v>23.017800000000001</v>
      </c>
    </row>
    <row r="779" spans="1:11" x14ac:dyDescent="0.15">
      <c r="A779" s="34" t="s">
        <v>399</v>
      </c>
      <c r="B779" s="34" t="s">
        <v>164</v>
      </c>
      <c r="C779" s="34" t="s">
        <v>1995</v>
      </c>
      <c r="D779" s="34" t="s">
        <v>107</v>
      </c>
      <c r="E779" s="34" t="s">
        <v>595</v>
      </c>
      <c r="F779" s="73">
        <v>0</v>
      </c>
      <c r="G779" s="55">
        <v>0</v>
      </c>
      <c r="H779" s="78" t="str">
        <f t="shared" si="25"/>
        <v/>
      </c>
      <c r="I779" s="84">
        <f t="shared" si="26"/>
        <v>0</v>
      </c>
      <c r="J779" s="107">
        <v>36.496849850000004</v>
      </c>
      <c r="K779" s="107">
        <v>32.995849999999997</v>
      </c>
    </row>
    <row r="780" spans="1:11" x14ac:dyDescent="0.15">
      <c r="A780" s="34" t="s">
        <v>1012</v>
      </c>
      <c r="B780" s="34" t="s">
        <v>1013</v>
      </c>
      <c r="C780" s="34" t="s">
        <v>1974</v>
      </c>
      <c r="D780" s="34" t="s">
        <v>592</v>
      </c>
      <c r="E780" s="34" t="s">
        <v>595</v>
      </c>
      <c r="F780" s="73">
        <v>0</v>
      </c>
      <c r="G780" s="55">
        <v>0</v>
      </c>
      <c r="H780" s="78" t="str">
        <f t="shared" si="25"/>
        <v/>
      </c>
      <c r="I780" s="84">
        <f t="shared" si="26"/>
        <v>0</v>
      </c>
      <c r="J780" s="107">
        <v>10.074325310000001</v>
      </c>
      <c r="K780" s="107">
        <v>21.83</v>
      </c>
    </row>
    <row r="781" spans="1:11" x14ac:dyDescent="0.15">
      <c r="A781" s="34" t="s">
        <v>1476</v>
      </c>
      <c r="B781" s="34" t="s">
        <v>1043</v>
      </c>
      <c r="C781" s="34" t="s">
        <v>1977</v>
      </c>
      <c r="D781" s="34" t="s">
        <v>592</v>
      </c>
      <c r="E781" s="34" t="s">
        <v>595</v>
      </c>
      <c r="F781" s="73">
        <v>0</v>
      </c>
      <c r="G781" s="55">
        <v>0</v>
      </c>
      <c r="H781" s="78" t="str">
        <f t="shared" si="25"/>
        <v/>
      </c>
      <c r="I781" s="84">
        <f t="shared" si="26"/>
        <v>0</v>
      </c>
      <c r="J781" s="107">
        <v>2.38422884</v>
      </c>
      <c r="K781" s="107">
        <v>24.983599999999999</v>
      </c>
    </row>
    <row r="782" spans="1:11" x14ac:dyDescent="0.15">
      <c r="A782" s="34" t="s">
        <v>513</v>
      </c>
      <c r="B782" s="34" t="s">
        <v>514</v>
      </c>
      <c r="C782" s="34" t="s">
        <v>131</v>
      </c>
      <c r="D782" s="34" t="s">
        <v>593</v>
      </c>
      <c r="E782" s="34" t="s">
        <v>596</v>
      </c>
      <c r="F782" s="73">
        <v>0</v>
      </c>
      <c r="G782" s="55">
        <v>0</v>
      </c>
      <c r="H782" s="78" t="str">
        <f t="shared" si="25"/>
        <v/>
      </c>
      <c r="I782" s="84">
        <f t="shared" si="26"/>
        <v>0</v>
      </c>
      <c r="J782" s="107">
        <v>28.557253030000002</v>
      </c>
      <c r="K782" s="107">
        <v>50.456200000000003</v>
      </c>
    </row>
    <row r="783" spans="1:11" x14ac:dyDescent="0.15">
      <c r="A783" s="34" t="s">
        <v>1174</v>
      </c>
      <c r="B783" s="34" t="s">
        <v>570</v>
      </c>
      <c r="C783" s="34" t="s">
        <v>1973</v>
      </c>
      <c r="D783" s="34" t="s">
        <v>592</v>
      </c>
      <c r="E783" s="34" t="s">
        <v>595</v>
      </c>
      <c r="F783" s="73">
        <v>0</v>
      </c>
      <c r="G783" s="55">
        <v>0</v>
      </c>
      <c r="H783" s="78" t="str">
        <f t="shared" si="25"/>
        <v/>
      </c>
      <c r="I783" s="84">
        <f t="shared" si="26"/>
        <v>0</v>
      </c>
      <c r="J783" s="107">
        <v>20.699546460000001</v>
      </c>
      <c r="K783" s="107">
        <v>19.837800000000001</v>
      </c>
    </row>
    <row r="784" spans="1:11" x14ac:dyDescent="0.15">
      <c r="A784" s="34" t="s">
        <v>1014</v>
      </c>
      <c r="B784" s="34" t="s">
        <v>1015</v>
      </c>
      <c r="C784" s="34" t="s">
        <v>1974</v>
      </c>
      <c r="D784" s="34" t="s">
        <v>592</v>
      </c>
      <c r="E784" s="34" t="s">
        <v>595</v>
      </c>
      <c r="F784" s="73">
        <v>0</v>
      </c>
      <c r="G784" s="55">
        <v>0</v>
      </c>
      <c r="H784" s="78" t="str">
        <f t="shared" si="25"/>
        <v/>
      </c>
      <c r="I784" s="84">
        <f t="shared" si="26"/>
        <v>0</v>
      </c>
      <c r="J784" s="107">
        <v>9.5968293000000013</v>
      </c>
      <c r="K784" s="107">
        <v>26.4268</v>
      </c>
    </row>
    <row r="785" spans="1:11" x14ac:dyDescent="0.15">
      <c r="A785" s="34" t="s">
        <v>149</v>
      </c>
      <c r="B785" s="34" t="s">
        <v>150</v>
      </c>
      <c r="C785" s="34" t="s">
        <v>131</v>
      </c>
      <c r="D785" s="34" t="s">
        <v>593</v>
      </c>
      <c r="E785" s="34" t="s">
        <v>596</v>
      </c>
      <c r="F785" s="73">
        <v>0</v>
      </c>
      <c r="G785" s="55">
        <v>0</v>
      </c>
      <c r="H785" s="78" t="str">
        <f t="shared" si="25"/>
        <v/>
      </c>
      <c r="I785" s="84">
        <f t="shared" si="26"/>
        <v>0</v>
      </c>
      <c r="J785" s="107">
        <v>24.865071080000003</v>
      </c>
      <c r="K785" s="107">
        <v>19.9968</v>
      </c>
    </row>
    <row r="786" spans="1:11" x14ac:dyDescent="0.15">
      <c r="A786" s="34" t="s">
        <v>1157</v>
      </c>
      <c r="B786" s="34" t="s">
        <v>120</v>
      </c>
      <c r="C786" s="34" t="s">
        <v>1973</v>
      </c>
      <c r="D786" s="34" t="s">
        <v>592</v>
      </c>
      <c r="E786" s="34" t="s">
        <v>595</v>
      </c>
      <c r="F786" s="73">
        <v>0</v>
      </c>
      <c r="G786" s="55">
        <v>0</v>
      </c>
      <c r="H786" s="78" t="str">
        <f t="shared" si="25"/>
        <v/>
      </c>
      <c r="I786" s="84">
        <f t="shared" si="26"/>
        <v>0</v>
      </c>
      <c r="J786" s="107">
        <v>8.252950708768001</v>
      </c>
      <c r="K786" s="107">
        <v>42.4559</v>
      </c>
    </row>
    <row r="787" spans="1:11" x14ac:dyDescent="0.15">
      <c r="A787" s="34" t="s">
        <v>1175</v>
      </c>
      <c r="B787" s="34" t="s">
        <v>124</v>
      </c>
      <c r="C787" s="34" t="s">
        <v>1973</v>
      </c>
      <c r="D787" s="34" t="s">
        <v>592</v>
      </c>
      <c r="E787" s="34" t="s">
        <v>595</v>
      </c>
      <c r="F787" s="73">
        <v>0</v>
      </c>
      <c r="G787" s="55">
        <v>0</v>
      </c>
      <c r="H787" s="78" t="str">
        <f t="shared" si="25"/>
        <v/>
      </c>
      <c r="I787" s="84">
        <f t="shared" si="26"/>
        <v>0</v>
      </c>
      <c r="J787" s="107">
        <v>80.293643750000001</v>
      </c>
      <c r="K787" s="107">
        <v>18.81465</v>
      </c>
    </row>
    <row r="788" spans="1:11" x14ac:dyDescent="0.15">
      <c r="A788" s="34" t="s">
        <v>1160</v>
      </c>
      <c r="B788" s="34" t="s">
        <v>122</v>
      </c>
      <c r="C788" s="34" t="s">
        <v>1973</v>
      </c>
      <c r="D788" s="34" t="s">
        <v>592</v>
      </c>
      <c r="E788" s="34" t="s">
        <v>595</v>
      </c>
      <c r="F788" s="73">
        <v>0</v>
      </c>
      <c r="G788" s="55">
        <v>0</v>
      </c>
      <c r="H788" s="78" t="str">
        <f t="shared" si="25"/>
        <v/>
      </c>
      <c r="I788" s="84">
        <f t="shared" si="26"/>
        <v>0</v>
      </c>
      <c r="J788" s="107">
        <v>4.7775496166750004</v>
      </c>
      <c r="K788" s="107">
        <v>50.192250000000001</v>
      </c>
    </row>
    <row r="789" spans="1:11" x14ac:dyDescent="0.15">
      <c r="A789" s="34" t="s">
        <v>114</v>
      </c>
      <c r="B789" s="34" t="s">
        <v>115</v>
      </c>
      <c r="C789" s="34" t="s">
        <v>1975</v>
      </c>
      <c r="D789" s="34" t="s">
        <v>592</v>
      </c>
      <c r="E789" s="34" t="s">
        <v>595</v>
      </c>
      <c r="F789" s="73">
        <v>0</v>
      </c>
      <c r="G789" s="55">
        <v>0</v>
      </c>
      <c r="H789" s="78" t="str">
        <f t="shared" si="25"/>
        <v/>
      </c>
      <c r="I789" s="84">
        <f t="shared" si="26"/>
        <v>0</v>
      </c>
      <c r="J789" s="107">
        <v>1.98428037</v>
      </c>
      <c r="K789" s="107">
        <v>28.745650000000001</v>
      </c>
    </row>
    <row r="790" spans="1:11" x14ac:dyDescent="0.15">
      <c r="A790" s="34" t="s">
        <v>1340</v>
      </c>
      <c r="B790" s="34" t="s">
        <v>1345</v>
      </c>
      <c r="C790" s="34" t="s">
        <v>131</v>
      </c>
      <c r="D790" s="34" t="s">
        <v>592</v>
      </c>
      <c r="E790" s="34" t="s">
        <v>595</v>
      </c>
      <c r="F790" s="73">
        <v>0</v>
      </c>
      <c r="G790" s="55">
        <v>0</v>
      </c>
      <c r="H790" s="78" t="str">
        <f t="shared" si="25"/>
        <v/>
      </c>
      <c r="I790" s="84">
        <f t="shared" si="26"/>
        <v>0</v>
      </c>
      <c r="J790" s="107">
        <v>11.508100000000001</v>
      </c>
      <c r="K790" s="107">
        <v>99.739649999999997</v>
      </c>
    </row>
    <row r="791" spans="1:11" x14ac:dyDescent="0.15">
      <c r="A791" s="34" t="s">
        <v>679</v>
      </c>
      <c r="B791" s="34" t="s">
        <v>103</v>
      </c>
      <c r="C791" s="34" t="s">
        <v>1974</v>
      </c>
      <c r="D791" s="34" t="s">
        <v>592</v>
      </c>
      <c r="E791" s="34" t="s">
        <v>595</v>
      </c>
      <c r="F791" s="73">
        <v>0</v>
      </c>
      <c r="G791" s="55">
        <v>0</v>
      </c>
      <c r="H791" s="78" t="str">
        <f t="shared" si="22"/>
        <v/>
      </c>
      <c r="I791" s="84">
        <f t="shared" si="24"/>
        <v>0</v>
      </c>
      <c r="J791" s="107">
        <v>25.212499440000002</v>
      </c>
      <c r="K791" s="107">
        <v>25.840900000000001</v>
      </c>
    </row>
    <row r="792" spans="1:11" x14ac:dyDescent="0.15">
      <c r="A792" s="34" t="s">
        <v>1862</v>
      </c>
      <c r="B792" s="34" t="s">
        <v>1863</v>
      </c>
      <c r="C792" s="34" t="s">
        <v>1978</v>
      </c>
      <c r="D792" s="34" t="s">
        <v>593</v>
      </c>
      <c r="E792" s="34" t="s">
        <v>596</v>
      </c>
      <c r="F792" s="73">
        <v>0</v>
      </c>
      <c r="G792" s="55">
        <v>0</v>
      </c>
      <c r="H792" s="78" t="str">
        <f t="shared" si="22"/>
        <v/>
      </c>
      <c r="I792" s="84">
        <f t="shared" si="24"/>
        <v>0</v>
      </c>
      <c r="J792" s="107">
        <v>29.884299160000001</v>
      </c>
      <c r="K792" s="107">
        <v>10.372133333300001</v>
      </c>
    </row>
    <row r="793" spans="1:11" x14ac:dyDescent="0.15">
      <c r="A793" s="34" t="s">
        <v>1864</v>
      </c>
      <c r="B793" s="34" t="s">
        <v>1865</v>
      </c>
      <c r="C793" s="34" t="s">
        <v>1978</v>
      </c>
      <c r="D793" s="34" t="s">
        <v>593</v>
      </c>
      <c r="E793" s="34" t="s">
        <v>596</v>
      </c>
      <c r="F793" s="73">
        <v>0</v>
      </c>
      <c r="G793" s="55">
        <v>0</v>
      </c>
      <c r="H793" s="78" t="str">
        <f t="shared" si="22"/>
        <v/>
      </c>
      <c r="I793" s="84">
        <f t="shared" si="24"/>
        <v>0</v>
      </c>
      <c r="J793" s="107">
        <v>30.03470978</v>
      </c>
      <c r="K793" s="107">
        <v>9.1420666666999999</v>
      </c>
    </row>
    <row r="794" spans="1:11" x14ac:dyDescent="0.15">
      <c r="A794" s="34" t="s">
        <v>1866</v>
      </c>
      <c r="B794" s="34" t="s">
        <v>1867</v>
      </c>
      <c r="C794" s="34" t="s">
        <v>1978</v>
      </c>
      <c r="D794" s="34" t="s">
        <v>593</v>
      </c>
      <c r="E794" s="34" t="s">
        <v>596</v>
      </c>
      <c r="F794" s="73">
        <v>0</v>
      </c>
      <c r="G794" s="55">
        <v>0</v>
      </c>
      <c r="H794" s="78" t="str">
        <f t="shared" si="22"/>
        <v/>
      </c>
      <c r="I794" s="84">
        <f t="shared" si="24"/>
        <v>0</v>
      </c>
      <c r="J794" s="107">
        <v>29.774821920000001</v>
      </c>
      <c r="K794" s="107">
        <v>8.3453333332999993</v>
      </c>
    </row>
    <row r="795" spans="1:11" x14ac:dyDescent="0.15">
      <c r="A795" s="34" t="s">
        <v>1868</v>
      </c>
      <c r="B795" s="34" t="s">
        <v>1869</v>
      </c>
      <c r="C795" s="34" t="s">
        <v>1978</v>
      </c>
      <c r="D795" s="34" t="s">
        <v>593</v>
      </c>
      <c r="E795" s="34" t="s">
        <v>596</v>
      </c>
      <c r="F795" s="73">
        <v>0</v>
      </c>
      <c r="G795" s="55">
        <v>0</v>
      </c>
      <c r="H795" s="78" t="str">
        <f t="shared" si="22"/>
        <v/>
      </c>
      <c r="I795" s="84">
        <f t="shared" si="24"/>
        <v>0</v>
      </c>
      <c r="J795" s="107">
        <v>29.97890086</v>
      </c>
      <c r="K795" s="107">
        <v>9.7159999999999993</v>
      </c>
    </row>
    <row r="796" spans="1:11" x14ac:dyDescent="0.15">
      <c r="A796" s="34" t="s">
        <v>1871</v>
      </c>
      <c r="B796" s="34" t="s">
        <v>1872</v>
      </c>
      <c r="C796" s="34" t="s">
        <v>1196</v>
      </c>
      <c r="D796" s="34" t="s">
        <v>592</v>
      </c>
      <c r="E796" s="34" t="s">
        <v>595</v>
      </c>
      <c r="F796" s="73">
        <v>0</v>
      </c>
      <c r="G796" s="55">
        <v>0</v>
      </c>
      <c r="H796" s="78" t="str">
        <f t="shared" si="22"/>
        <v/>
      </c>
      <c r="I796" s="84">
        <f t="shared" si="24"/>
        <v>0</v>
      </c>
      <c r="J796" s="107">
        <v>23.774999999999999</v>
      </c>
      <c r="K796" s="107">
        <v>36.723555555600001</v>
      </c>
    </row>
    <row r="797" spans="1:11" x14ac:dyDescent="0.15">
      <c r="A797" s="34" t="s">
        <v>1873</v>
      </c>
      <c r="B797" s="34" t="s">
        <v>1874</v>
      </c>
      <c r="C797" s="34" t="s">
        <v>1196</v>
      </c>
      <c r="D797" s="34" t="s">
        <v>592</v>
      </c>
      <c r="E797" s="34" t="s">
        <v>595</v>
      </c>
      <c r="F797" s="73">
        <v>0</v>
      </c>
      <c r="G797" s="55">
        <v>0</v>
      </c>
      <c r="H797" s="78" t="str">
        <f t="shared" si="22"/>
        <v/>
      </c>
      <c r="I797" s="84">
        <f t="shared" si="24"/>
        <v>0</v>
      </c>
      <c r="J797" s="107">
        <v>11.010999999999999</v>
      </c>
      <c r="K797" s="107">
        <v>86.732749999999996</v>
      </c>
    </row>
    <row r="798" spans="1:11" x14ac:dyDescent="0.15">
      <c r="A798" s="34" t="s">
        <v>1875</v>
      </c>
      <c r="B798" s="34" t="s">
        <v>1876</v>
      </c>
      <c r="C798" s="34" t="s">
        <v>1196</v>
      </c>
      <c r="D798" s="34" t="s">
        <v>592</v>
      </c>
      <c r="E798" s="34" t="s">
        <v>595</v>
      </c>
      <c r="F798" s="73">
        <v>0</v>
      </c>
      <c r="G798" s="55">
        <v>0</v>
      </c>
      <c r="H798" s="78" t="str">
        <f t="shared" ref="H798:H803" si="27">IF(ISERROR(F798/G798-1),"",((F798/G798-1)))</f>
        <v/>
      </c>
      <c r="I798" s="84">
        <f t="shared" si="24"/>
        <v>0</v>
      </c>
      <c r="J798" s="107">
        <v>8.83</v>
      </c>
      <c r="K798" s="107">
        <v>87.097624999999994</v>
      </c>
    </row>
    <row r="799" spans="1:11" x14ac:dyDescent="0.15">
      <c r="A799" s="34" t="s">
        <v>1877</v>
      </c>
      <c r="B799" s="34" t="s">
        <v>1878</v>
      </c>
      <c r="C799" s="34" t="s">
        <v>1196</v>
      </c>
      <c r="D799" s="34" t="s">
        <v>592</v>
      </c>
      <c r="E799" s="34" t="s">
        <v>595</v>
      </c>
      <c r="F799" s="73">
        <v>0</v>
      </c>
      <c r="G799" s="55">
        <v>0</v>
      </c>
      <c r="H799" s="78" t="str">
        <f t="shared" si="27"/>
        <v/>
      </c>
      <c r="I799" s="84">
        <f t="shared" si="24"/>
        <v>0</v>
      </c>
      <c r="J799" s="107">
        <v>9.9619999999999997</v>
      </c>
      <c r="K799" s="107">
        <v>49.921624999999999</v>
      </c>
    </row>
    <row r="800" spans="1:11" x14ac:dyDescent="0.15">
      <c r="A800" s="34" t="s">
        <v>1879</v>
      </c>
      <c r="B800" s="34" t="s">
        <v>1880</v>
      </c>
      <c r="C800" s="34" t="s">
        <v>1980</v>
      </c>
      <c r="D800" s="34" t="s">
        <v>592</v>
      </c>
      <c r="E800" s="34" t="s">
        <v>595</v>
      </c>
      <c r="F800" s="73">
        <v>0</v>
      </c>
      <c r="G800" s="55">
        <v>0</v>
      </c>
      <c r="H800" s="78" t="str">
        <f t="shared" si="27"/>
        <v/>
      </c>
      <c r="I800" s="84">
        <f t="shared" si="24"/>
        <v>0</v>
      </c>
      <c r="J800" s="107">
        <v>17.996004922220898</v>
      </c>
      <c r="K800" s="107">
        <v>54.005142857099997</v>
      </c>
    </row>
    <row r="801" spans="1:11" x14ac:dyDescent="0.15">
      <c r="A801" s="34" t="s">
        <v>1881</v>
      </c>
      <c r="B801" s="34" t="s">
        <v>1882</v>
      </c>
      <c r="C801" s="34" t="s">
        <v>1980</v>
      </c>
      <c r="D801" s="34" t="s">
        <v>1883</v>
      </c>
      <c r="E801" s="34" t="s">
        <v>595</v>
      </c>
      <c r="F801" s="73">
        <v>0</v>
      </c>
      <c r="G801" s="55">
        <v>0</v>
      </c>
      <c r="H801" s="78" t="str">
        <f t="shared" si="27"/>
        <v/>
      </c>
      <c r="I801" s="84">
        <f t="shared" si="24"/>
        <v>0</v>
      </c>
      <c r="J801" s="107">
        <v>33.72636</v>
      </c>
      <c r="K801" s="107">
        <v>37.174142857100001</v>
      </c>
    </row>
    <row r="802" spans="1:11" x14ac:dyDescent="0.15">
      <c r="A802" s="34" t="s">
        <v>1010</v>
      </c>
      <c r="B802" s="34" t="s">
        <v>1011</v>
      </c>
      <c r="C802" s="34" t="s">
        <v>1974</v>
      </c>
      <c r="D802" s="34" t="s">
        <v>592</v>
      </c>
      <c r="E802" s="34" t="s">
        <v>595</v>
      </c>
      <c r="F802" s="73">
        <v>0</v>
      </c>
      <c r="G802" s="55">
        <v>0</v>
      </c>
      <c r="H802" s="78" t="str">
        <f t="shared" si="27"/>
        <v/>
      </c>
      <c r="I802" s="84">
        <f t="shared" si="24"/>
        <v>0</v>
      </c>
      <c r="J802" s="107">
        <v>9.5581738299999994</v>
      </c>
      <c r="K802" s="107">
        <v>20.13015</v>
      </c>
    </row>
    <row r="803" spans="1:11" x14ac:dyDescent="0.15">
      <c r="A803" s="34" t="s">
        <v>1870</v>
      </c>
      <c r="B803" s="34" t="s">
        <v>1885</v>
      </c>
      <c r="C803" s="34" t="s">
        <v>1196</v>
      </c>
      <c r="D803" s="34" t="s">
        <v>592</v>
      </c>
      <c r="E803" s="34" t="s">
        <v>595</v>
      </c>
      <c r="F803" s="73">
        <v>0</v>
      </c>
      <c r="G803" s="55">
        <v>0</v>
      </c>
      <c r="H803" s="78" t="str">
        <f t="shared" si="27"/>
        <v/>
      </c>
      <c r="I803" s="84">
        <f t="shared" si="24"/>
        <v>0</v>
      </c>
      <c r="J803" s="107">
        <v>5.1851000000000003</v>
      </c>
      <c r="K803" s="107">
        <v>36.3215555556</v>
      </c>
    </row>
    <row r="804" spans="1:11" x14ac:dyDescent="0.15">
      <c r="A804" s="35" t="s">
        <v>198</v>
      </c>
      <c r="B804" s="36">
        <f>COUNTA(B7:B803)</f>
        <v>797</v>
      </c>
      <c r="C804" s="36"/>
      <c r="D804" s="36"/>
      <c r="E804" s="36"/>
      <c r="F804" s="18">
        <f>SUM(F7:F803)</f>
        <v>12403.915906329557</v>
      </c>
      <c r="G804" s="18">
        <f>SUM(G7:G803)</f>
        <v>14101.994355966037</v>
      </c>
      <c r="H804" s="19">
        <f t="shared" si="22"/>
        <v>-0.12041406390990961</v>
      </c>
      <c r="I804" s="95">
        <f>SUM(I7:I803)</f>
        <v>0.99999999999999867</v>
      </c>
      <c r="J804" s="108">
        <f>SUM(J7:J803)</f>
        <v>170907.58355214613</v>
      </c>
      <c r="K804" s="106"/>
    </row>
    <row r="805" spans="1:11" x14ac:dyDescent="0.15">
      <c r="A805" s="37"/>
      <c r="B805" s="37"/>
      <c r="C805" s="37"/>
      <c r="D805" s="37"/>
      <c r="E805" s="37"/>
      <c r="F805" s="37"/>
      <c r="G805" s="37"/>
      <c r="H805" s="38"/>
      <c r="I805" s="61"/>
    </row>
    <row r="806" spans="1:11" x14ac:dyDescent="0.15">
      <c r="A806" s="31" t="s">
        <v>780</v>
      </c>
      <c r="B806" s="37"/>
      <c r="C806" s="37"/>
      <c r="D806" s="37"/>
      <c r="E806" s="37"/>
      <c r="F806" s="37"/>
      <c r="G806" s="37"/>
      <c r="H806" s="38"/>
      <c r="I806" s="37"/>
    </row>
    <row r="807" spans="1:11" x14ac:dyDescent="0.15">
      <c r="A807" s="37"/>
      <c r="B807" s="37"/>
      <c r="C807" s="37"/>
      <c r="D807" s="37"/>
      <c r="E807" s="37"/>
      <c r="F807" s="37"/>
      <c r="G807" s="37"/>
      <c r="H807" s="38"/>
      <c r="I807" s="37"/>
    </row>
    <row r="808" spans="1:11" x14ac:dyDescent="0.15">
      <c r="A808" s="43" t="s">
        <v>271</v>
      </c>
      <c r="B808" s="37"/>
      <c r="C808" s="37"/>
      <c r="D808" s="37"/>
      <c r="E808" s="37"/>
      <c r="F808" s="37"/>
      <c r="G808" s="37"/>
      <c r="H808" s="38"/>
      <c r="I808" s="37"/>
    </row>
    <row r="809" spans="1:11" x14ac:dyDescent="0.15">
      <c r="A809" s="37"/>
      <c r="B809" s="37"/>
      <c r="C809" s="37"/>
      <c r="D809" s="37"/>
      <c r="E809" s="37"/>
      <c r="F809" s="37"/>
      <c r="G809" s="37"/>
      <c r="H809" s="38"/>
      <c r="I809" s="37"/>
    </row>
    <row r="810" spans="1:11" x14ac:dyDescent="0.15">
      <c r="A810" s="37"/>
      <c r="B810" s="37"/>
      <c r="C810" s="37"/>
      <c r="D810" s="37"/>
      <c r="E810" s="37"/>
      <c r="F810" s="37"/>
      <c r="G810" s="37"/>
      <c r="H810" s="38"/>
      <c r="I810" s="37"/>
    </row>
    <row r="811" spans="1:11" x14ac:dyDescent="0.15">
      <c r="A811" s="37"/>
      <c r="B811" s="37"/>
      <c r="C811" s="37"/>
      <c r="D811" s="37"/>
      <c r="E811" s="37"/>
      <c r="F811" s="37"/>
      <c r="G811" s="37"/>
      <c r="H811" s="38"/>
      <c r="I811" s="37"/>
    </row>
    <row r="812" spans="1:11" x14ac:dyDescent="0.15">
      <c r="A812" s="37"/>
      <c r="B812" s="37"/>
      <c r="C812" s="37"/>
      <c r="D812" s="37"/>
      <c r="E812" s="37"/>
      <c r="F812" s="37"/>
      <c r="G812" s="37"/>
    </row>
    <row r="813" spans="1:11" x14ac:dyDescent="0.15">
      <c r="A813" s="37"/>
      <c r="B813" s="37"/>
      <c r="C813" s="37"/>
      <c r="D813" s="37"/>
      <c r="E813" s="37"/>
      <c r="F813" s="37"/>
      <c r="G813" s="37"/>
    </row>
    <row r="814" spans="1:11" x14ac:dyDescent="0.15">
      <c r="A814" s="37"/>
      <c r="B814" s="37"/>
      <c r="C814" s="37"/>
      <c r="D814" s="37"/>
      <c r="E814" s="37"/>
      <c r="F814" s="37"/>
      <c r="G814" s="37"/>
    </row>
    <row r="815" spans="1:11" x14ac:dyDescent="0.15">
      <c r="A815" s="37"/>
      <c r="B815" s="37"/>
      <c r="C815" s="37"/>
      <c r="D815" s="37"/>
      <c r="E815" s="37"/>
      <c r="F815" s="37"/>
      <c r="G815" s="37"/>
    </row>
    <row r="816" spans="1:11" x14ac:dyDescent="0.15">
      <c r="A816" s="37"/>
      <c r="B816" s="37"/>
      <c r="C816" s="37"/>
      <c r="D816" s="37"/>
      <c r="E816" s="37"/>
      <c r="F816" s="37"/>
      <c r="G816" s="37"/>
    </row>
    <row r="817" spans="1:7" x14ac:dyDescent="0.15">
      <c r="A817" s="37"/>
      <c r="B817" s="37"/>
      <c r="C817" s="37"/>
      <c r="D817" s="37"/>
      <c r="E817" s="37"/>
      <c r="F817" s="37"/>
      <c r="G817" s="37"/>
    </row>
    <row r="818" spans="1:7" x14ac:dyDescent="0.15">
      <c r="A818" s="37"/>
      <c r="B818" s="37"/>
      <c r="C818" s="37"/>
      <c r="D818" s="37"/>
      <c r="E818" s="37"/>
      <c r="F818" s="37"/>
      <c r="G818" s="37"/>
    </row>
    <row r="819" spans="1:7" x14ac:dyDescent="0.15">
      <c r="A819" s="37"/>
      <c r="B819" s="37"/>
      <c r="C819" s="37"/>
      <c r="D819" s="37"/>
      <c r="E819" s="37"/>
      <c r="F819" s="37"/>
      <c r="G819" s="37"/>
    </row>
  </sheetData>
  <autoFilter ref="A6:K804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808"/>
  <sheetViews>
    <sheetView showGridLines="0" workbookViewId="0"/>
  </sheetViews>
  <sheetFormatPr baseColWidth="10" defaultColWidth="9.1640625" defaultRowHeight="13" x14ac:dyDescent="0.15"/>
  <cols>
    <col min="1" max="1" width="54.6640625" style="33" customWidth="1"/>
    <col min="2" max="2" width="12.6640625" style="24" bestFit="1" customWidth="1"/>
    <col min="3" max="3" width="14.5" style="31" bestFit="1" customWidth="1"/>
    <col min="4" max="4" width="13.83203125" style="31" customWidth="1"/>
    <col min="5" max="10" width="10.6640625" style="33" customWidth="1"/>
    <col min="11" max="11" width="12.33203125" style="33" bestFit="1" customWidth="1"/>
    <col min="12" max="12" width="16" style="29" bestFit="1" customWidth="1"/>
    <col min="13" max="16384" width="9.1640625" style="29"/>
  </cols>
  <sheetData>
    <row r="1" spans="1:14" ht="20" x14ac:dyDescent="0.15">
      <c r="A1" s="72" t="s">
        <v>781</v>
      </c>
      <c r="B1" s="20"/>
      <c r="E1" s="39"/>
      <c r="F1" s="40"/>
      <c r="G1" s="41"/>
      <c r="H1" s="40"/>
      <c r="I1" s="40"/>
      <c r="J1" s="41"/>
      <c r="K1" s="40"/>
    </row>
    <row r="2" spans="1:14" ht="16" x14ac:dyDescent="0.15">
      <c r="A2" s="30" t="s">
        <v>1821</v>
      </c>
      <c r="B2" s="21"/>
      <c r="E2" s="40"/>
      <c r="F2" s="40"/>
      <c r="G2" s="41"/>
      <c r="H2" s="40"/>
      <c r="I2" s="40"/>
      <c r="J2" s="41"/>
      <c r="K2" s="40"/>
    </row>
    <row r="3" spans="1:14" ht="16" x14ac:dyDescent="0.15">
      <c r="A3" s="30"/>
      <c r="B3" s="21"/>
      <c r="E3" s="40"/>
      <c r="F3" s="40"/>
      <c r="G3" s="41"/>
      <c r="H3" s="40"/>
      <c r="I3" s="40"/>
      <c r="J3" s="41"/>
      <c r="K3" s="40"/>
    </row>
    <row r="4" spans="1:14" x14ac:dyDescent="0.15">
      <c r="A4" s="42"/>
      <c r="B4" s="22"/>
      <c r="C4" s="29"/>
      <c r="D4" s="29"/>
      <c r="E4" s="40"/>
      <c r="F4" s="40"/>
      <c r="G4" s="41"/>
      <c r="H4" s="40"/>
      <c r="I4" s="40"/>
      <c r="J4" s="41"/>
      <c r="K4" s="40"/>
    </row>
    <row r="5" spans="1:14" ht="22.5" customHeight="1" x14ac:dyDescent="0.15">
      <c r="A5" s="87" t="s">
        <v>980</v>
      </c>
      <c r="B5" s="88" t="s">
        <v>339</v>
      </c>
      <c r="C5" s="90" t="s">
        <v>591</v>
      </c>
      <c r="D5" s="92" t="s">
        <v>372</v>
      </c>
      <c r="E5" s="6" t="s">
        <v>1579</v>
      </c>
      <c r="F5" s="5"/>
      <c r="G5" s="4"/>
      <c r="H5" s="6" t="s">
        <v>337</v>
      </c>
      <c r="I5" s="3"/>
      <c r="J5" s="2"/>
      <c r="K5" s="146"/>
    </row>
    <row r="6" spans="1:14" ht="24" x14ac:dyDescent="0.15">
      <c r="A6" s="12"/>
      <c r="B6" s="12"/>
      <c r="C6" s="11"/>
      <c r="D6" s="11"/>
      <c r="E6" s="13" t="s">
        <v>1884</v>
      </c>
      <c r="F6" s="15" t="s">
        <v>1347</v>
      </c>
      <c r="G6" s="14" t="s">
        <v>334</v>
      </c>
      <c r="H6" s="113" t="s">
        <v>1884</v>
      </c>
      <c r="I6" s="23" t="s">
        <v>1347</v>
      </c>
      <c r="J6" s="23" t="s">
        <v>334</v>
      </c>
      <c r="K6" s="23" t="s">
        <v>338</v>
      </c>
    </row>
    <row r="7" spans="1:14" x14ac:dyDescent="0.15">
      <c r="A7" s="34" t="s">
        <v>1491</v>
      </c>
      <c r="B7" s="34" t="s">
        <v>1492</v>
      </c>
      <c r="C7" s="34" t="s">
        <v>593</v>
      </c>
      <c r="D7" s="34" t="s">
        <v>595</v>
      </c>
      <c r="E7" s="73">
        <v>1231.015188737</v>
      </c>
      <c r="F7" s="55">
        <v>1557.597872114</v>
      </c>
      <c r="G7" s="109">
        <f>IF(ISERROR(E7/F7-1),"",((E7/F7-1)))</f>
        <v>-0.2096707303109987</v>
      </c>
      <c r="H7" s="111">
        <v>963.41208155999993</v>
      </c>
      <c r="I7" s="112">
        <v>1694.1020042499999</v>
      </c>
      <c r="J7" s="80">
        <f t="shared" ref="J7:J38" si="0">IF(ISERROR(H7/I7-1),"",((H7/I7-1)))</f>
        <v>-0.43131400639212725</v>
      </c>
      <c r="K7" s="85">
        <f t="shared" ref="K7:K38" si="1">IF(ISERROR(H7/E7),"",(H7/E7))</f>
        <v>0.78261591763822491</v>
      </c>
      <c r="L7" s="62"/>
      <c r="N7" s="143"/>
    </row>
    <row r="8" spans="1:14" x14ac:dyDescent="0.15">
      <c r="A8" s="34" t="s">
        <v>2079</v>
      </c>
      <c r="B8" s="34" t="s">
        <v>1501</v>
      </c>
      <c r="C8" s="34" t="s">
        <v>593</v>
      </c>
      <c r="D8" s="34" t="s">
        <v>596</v>
      </c>
      <c r="E8" s="73">
        <v>927.85866658400005</v>
      </c>
      <c r="F8" s="55">
        <v>759.37381484699995</v>
      </c>
      <c r="G8" s="110">
        <f t="shared" ref="G8:G71" si="2">IF(ISERROR(E8/F8-1),"",((E8/F8-1)))</f>
        <v>0.22187340206212758</v>
      </c>
      <c r="H8" s="111">
        <v>1066.0818453099998</v>
      </c>
      <c r="I8" s="112">
        <v>1464.62664505</v>
      </c>
      <c r="J8" s="79">
        <f t="shared" si="0"/>
        <v>-0.27211357999457564</v>
      </c>
      <c r="K8" s="82">
        <f t="shared" si="1"/>
        <v>1.1489700788535839</v>
      </c>
      <c r="L8" s="62"/>
      <c r="N8" s="143"/>
    </row>
    <row r="9" spans="1:14" x14ac:dyDescent="0.15">
      <c r="A9" s="34" t="s">
        <v>348</v>
      </c>
      <c r="B9" s="34" t="s">
        <v>349</v>
      </c>
      <c r="C9" s="34" t="s">
        <v>592</v>
      </c>
      <c r="D9" s="34" t="s">
        <v>595</v>
      </c>
      <c r="E9" s="73">
        <v>791.68415287899995</v>
      </c>
      <c r="F9" s="55">
        <v>785.11850063100007</v>
      </c>
      <c r="G9" s="110">
        <f t="shared" si="2"/>
        <v>8.3626258236471074E-3</v>
      </c>
      <c r="H9" s="111">
        <v>1204.0088676600001</v>
      </c>
      <c r="I9" s="112">
        <v>672.24516477999998</v>
      </c>
      <c r="J9" s="79">
        <f t="shared" si="0"/>
        <v>0.79102644502326158</v>
      </c>
      <c r="K9" s="81">
        <f t="shared" si="1"/>
        <v>1.5208197148844778</v>
      </c>
      <c r="L9" s="62"/>
      <c r="N9" s="143"/>
    </row>
    <row r="10" spans="1:14" x14ac:dyDescent="0.15">
      <c r="A10" s="34" t="s">
        <v>1330</v>
      </c>
      <c r="B10" s="34" t="s">
        <v>1331</v>
      </c>
      <c r="C10" s="34" t="s">
        <v>593</v>
      </c>
      <c r="D10" s="34" t="s">
        <v>596</v>
      </c>
      <c r="E10" s="73">
        <v>341.27746742199997</v>
      </c>
      <c r="F10" s="55">
        <v>466.75198779900001</v>
      </c>
      <c r="G10" s="110">
        <f t="shared" si="2"/>
        <v>-0.26882482272584085</v>
      </c>
      <c r="H10" s="111">
        <v>365.91821767844704</v>
      </c>
      <c r="I10" s="112">
        <v>723.51548795424492</v>
      </c>
      <c r="J10" s="79">
        <f t="shared" si="0"/>
        <v>-0.49424964113333858</v>
      </c>
      <c r="K10" s="82">
        <f t="shared" si="1"/>
        <v>1.0722015152145337</v>
      </c>
      <c r="L10" s="62"/>
      <c r="N10" s="143"/>
    </row>
    <row r="11" spans="1:14" x14ac:dyDescent="0.15">
      <c r="A11" s="34" t="s">
        <v>914</v>
      </c>
      <c r="B11" s="34" t="s">
        <v>915</v>
      </c>
      <c r="C11" s="34" t="s">
        <v>592</v>
      </c>
      <c r="D11" s="34" t="s">
        <v>595</v>
      </c>
      <c r="E11" s="73">
        <v>293.17405712099998</v>
      </c>
      <c r="F11" s="55">
        <v>392.415317985</v>
      </c>
      <c r="G11" s="110">
        <f t="shared" si="2"/>
        <v>-0.25289853967370735</v>
      </c>
      <c r="H11" s="111">
        <v>231.43726437000001</v>
      </c>
      <c r="I11" s="112">
        <v>195.60020249000002</v>
      </c>
      <c r="J11" s="79">
        <f t="shared" si="0"/>
        <v>0.18321587311154319</v>
      </c>
      <c r="K11" s="81">
        <f t="shared" si="1"/>
        <v>0.78941931848519697</v>
      </c>
      <c r="L11" s="62"/>
      <c r="N11" s="143"/>
    </row>
    <row r="12" spans="1:14" x14ac:dyDescent="0.15">
      <c r="A12" s="34" t="s">
        <v>1582</v>
      </c>
      <c r="B12" s="34" t="s">
        <v>383</v>
      </c>
      <c r="C12" s="34" t="s">
        <v>592</v>
      </c>
      <c r="D12" s="34" t="s">
        <v>595</v>
      </c>
      <c r="E12" s="73">
        <v>277.33630131400002</v>
      </c>
      <c r="F12" s="55">
        <v>207.020084986</v>
      </c>
      <c r="G12" s="110">
        <f t="shared" si="2"/>
        <v>0.33965890958239742</v>
      </c>
      <c r="H12" s="111">
        <v>616.07993662000001</v>
      </c>
      <c r="I12" s="112">
        <v>642.78542526000001</v>
      </c>
      <c r="J12" s="79">
        <f t="shared" si="0"/>
        <v>-4.154650617536626E-2</v>
      </c>
      <c r="K12" s="81">
        <f t="shared" si="1"/>
        <v>2.2214183058656811</v>
      </c>
      <c r="L12" s="62"/>
      <c r="N12" s="143"/>
    </row>
    <row r="13" spans="1:14" x14ac:dyDescent="0.15">
      <c r="A13" s="34" t="s">
        <v>500</v>
      </c>
      <c r="B13" s="34" t="s">
        <v>501</v>
      </c>
      <c r="C13" s="34" t="s">
        <v>592</v>
      </c>
      <c r="D13" s="34" t="s">
        <v>595</v>
      </c>
      <c r="E13" s="73">
        <v>267.64156330500003</v>
      </c>
      <c r="F13" s="55">
        <v>309.824907618</v>
      </c>
      <c r="G13" s="110">
        <f t="shared" si="2"/>
        <v>-0.13615220492540292</v>
      </c>
      <c r="H13" s="111">
        <v>709.89232147000007</v>
      </c>
      <c r="I13" s="112">
        <v>671.677926248885</v>
      </c>
      <c r="J13" s="79">
        <f t="shared" si="0"/>
        <v>5.6893927472845052E-2</v>
      </c>
      <c r="K13" s="81">
        <f t="shared" si="1"/>
        <v>2.6523993982990532</v>
      </c>
      <c r="L13" s="62"/>
      <c r="N13" s="143"/>
    </row>
    <row r="14" spans="1:14" x14ac:dyDescent="0.15">
      <c r="A14" s="34" t="s">
        <v>2020</v>
      </c>
      <c r="B14" s="34" t="s">
        <v>352</v>
      </c>
      <c r="C14" s="34" t="s">
        <v>592</v>
      </c>
      <c r="D14" s="34" t="s">
        <v>596</v>
      </c>
      <c r="E14" s="73">
        <v>254.48354384000001</v>
      </c>
      <c r="F14" s="55">
        <v>253.66922578</v>
      </c>
      <c r="G14" s="110">
        <f t="shared" si="2"/>
        <v>3.2101570756013498E-3</v>
      </c>
      <c r="H14" s="111">
        <v>866.59878225</v>
      </c>
      <c r="I14" s="112">
        <v>685.72744478999994</v>
      </c>
      <c r="J14" s="79">
        <f t="shared" si="0"/>
        <v>0.26376563871581782</v>
      </c>
      <c r="K14" s="82">
        <f t="shared" si="1"/>
        <v>3.4053234608947904</v>
      </c>
      <c r="L14" s="62"/>
      <c r="N14" s="143"/>
    </row>
    <row r="15" spans="1:14" x14ac:dyDescent="0.15">
      <c r="A15" s="34" t="s">
        <v>2033</v>
      </c>
      <c r="B15" s="34" t="s">
        <v>1500</v>
      </c>
      <c r="C15" s="34" t="s">
        <v>593</v>
      </c>
      <c r="D15" s="34" t="s">
        <v>596</v>
      </c>
      <c r="E15" s="73">
        <v>249.01492928799999</v>
      </c>
      <c r="F15" s="55">
        <v>233.55305703099998</v>
      </c>
      <c r="G15" s="110">
        <f t="shared" si="2"/>
        <v>6.6202825403170573E-2</v>
      </c>
      <c r="H15" s="111">
        <v>580.17574892999994</v>
      </c>
      <c r="I15" s="112">
        <v>452.34301006999999</v>
      </c>
      <c r="J15" s="79">
        <f t="shared" si="0"/>
        <v>0.28260133574346136</v>
      </c>
      <c r="K15" s="81">
        <f t="shared" si="1"/>
        <v>2.3298833953003419</v>
      </c>
      <c r="L15" s="62"/>
      <c r="N15" s="143"/>
    </row>
    <row r="16" spans="1:14" x14ac:dyDescent="0.15">
      <c r="A16" s="34" t="s">
        <v>508</v>
      </c>
      <c r="B16" s="34" t="s">
        <v>509</v>
      </c>
      <c r="C16" s="34" t="s">
        <v>592</v>
      </c>
      <c r="D16" s="34" t="s">
        <v>595</v>
      </c>
      <c r="E16" s="73">
        <v>245.50558458899999</v>
      </c>
      <c r="F16" s="55">
        <v>319.84350424600001</v>
      </c>
      <c r="G16" s="110">
        <f t="shared" si="2"/>
        <v>-0.23241966358592914</v>
      </c>
      <c r="H16" s="111">
        <v>39.331561180000001</v>
      </c>
      <c r="I16" s="112">
        <v>58.844689559999999</v>
      </c>
      <c r="J16" s="79">
        <f t="shared" si="0"/>
        <v>-0.33160389707050397</v>
      </c>
      <c r="K16" s="81">
        <f t="shared" si="1"/>
        <v>0.16020638082773075</v>
      </c>
      <c r="L16" s="62"/>
      <c r="N16" s="143"/>
    </row>
    <row r="17" spans="1:14" x14ac:dyDescent="0.15">
      <c r="A17" s="34" t="s">
        <v>1054</v>
      </c>
      <c r="B17" s="34" t="s">
        <v>1055</v>
      </c>
      <c r="C17" s="34" t="s">
        <v>592</v>
      </c>
      <c r="D17" s="34" t="s">
        <v>595</v>
      </c>
      <c r="E17" s="73">
        <v>228.74694353699999</v>
      </c>
      <c r="F17" s="55">
        <v>600.4847000420001</v>
      </c>
      <c r="G17" s="110">
        <f t="shared" si="2"/>
        <v>-0.61906282787721223</v>
      </c>
      <c r="H17" s="111">
        <v>26.61844683</v>
      </c>
      <c r="I17" s="112">
        <v>26.040173079999999</v>
      </c>
      <c r="J17" s="79">
        <f t="shared" si="0"/>
        <v>2.2206985653414835E-2</v>
      </c>
      <c r="K17" s="81">
        <f t="shared" si="1"/>
        <v>0.11636634972433826</v>
      </c>
      <c r="L17" s="62"/>
      <c r="N17" s="143"/>
    </row>
    <row r="18" spans="1:14" x14ac:dyDescent="0.15">
      <c r="A18" s="34" t="s">
        <v>71</v>
      </c>
      <c r="B18" s="34" t="s">
        <v>72</v>
      </c>
      <c r="C18" s="34" t="s">
        <v>593</v>
      </c>
      <c r="D18" s="34" t="s">
        <v>595</v>
      </c>
      <c r="E18" s="73">
        <v>215.22380490099999</v>
      </c>
      <c r="F18" s="55">
        <v>224.452777107</v>
      </c>
      <c r="G18" s="110">
        <f t="shared" si="2"/>
        <v>-4.1117656573259609E-2</v>
      </c>
      <c r="H18" s="111">
        <v>306.94076288000002</v>
      </c>
      <c r="I18" s="112">
        <v>237.15775499</v>
      </c>
      <c r="J18" s="79">
        <f t="shared" si="0"/>
        <v>0.29424721065074388</v>
      </c>
      <c r="K18" s="81">
        <f t="shared" si="1"/>
        <v>1.4261469033185645</v>
      </c>
      <c r="L18" s="62"/>
      <c r="N18" s="143"/>
    </row>
    <row r="19" spans="1:14" x14ac:dyDescent="0.15">
      <c r="A19" s="34" t="s">
        <v>935</v>
      </c>
      <c r="B19" s="34" t="s">
        <v>936</v>
      </c>
      <c r="C19" s="34" t="s">
        <v>593</v>
      </c>
      <c r="D19" s="34" t="s">
        <v>595</v>
      </c>
      <c r="E19" s="73">
        <v>171.733891046</v>
      </c>
      <c r="F19" s="55">
        <v>278.63202976700001</v>
      </c>
      <c r="G19" s="110">
        <f t="shared" si="2"/>
        <v>-0.38365344720200067</v>
      </c>
      <c r="H19" s="111">
        <v>142.67852827000002</v>
      </c>
      <c r="I19" s="112">
        <v>165.08353675000001</v>
      </c>
      <c r="J19" s="79">
        <f t="shared" si="0"/>
        <v>-0.135719217803831</v>
      </c>
      <c r="K19" s="81">
        <f t="shared" si="1"/>
        <v>0.83081171340712634</v>
      </c>
      <c r="L19" s="62"/>
      <c r="N19" s="143"/>
    </row>
    <row r="20" spans="1:14" x14ac:dyDescent="0.15">
      <c r="A20" s="34" t="s">
        <v>1363</v>
      </c>
      <c r="B20" s="34" t="s">
        <v>1364</v>
      </c>
      <c r="C20" s="34" t="s">
        <v>592</v>
      </c>
      <c r="D20" s="34" t="s">
        <v>595</v>
      </c>
      <c r="E20" s="73">
        <v>138.832715853</v>
      </c>
      <c r="F20" s="55">
        <v>235.054073706</v>
      </c>
      <c r="G20" s="110">
        <f t="shared" si="2"/>
        <v>-0.40935839288346632</v>
      </c>
      <c r="H20" s="111">
        <v>104.32983111</v>
      </c>
      <c r="I20" s="112">
        <v>152.34710253</v>
      </c>
      <c r="J20" s="79">
        <f t="shared" si="0"/>
        <v>-0.31518335841368894</v>
      </c>
      <c r="K20" s="81">
        <f t="shared" si="1"/>
        <v>0.75147871644654263</v>
      </c>
      <c r="L20" s="62"/>
      <c r="N20" s="143"/>
    </row>
    <row r="21" spans="1:14" x14ac:dyDescent="0.15">
      <c r="A21" s="34" t="s">
        <v>76</v>
      </c>
      <c r="B21" s="34" t="s">
        <v>77</v>
      </c>
      <c r="C21" s="34" t="s">
        <v>593</v>
      </c>
      <c r="D21" s="34" t="s">
        <v>596</v>
      </c>
      <c r="E21" s="73">
        <v>138.255340518</v>
      </c>
      <c r="F21" s="55">
        <v>157.14393967699999</v>
      </c>
      <c r="G21" s="110">
        <f t="shared" si="2"/>
        <v>-0.12019934843064506</v>
      </c>
      <c r="H21" s="111">
        <v>228.57062390253151</v>
      </c>
      <c r="I21" s="112">
        <v>241.70737854790352</v>
      </c>
      <c r="J21" s="79">
        <f t="shared" si="0"/>
        <v>-5.4349828806605771E-2</v>
      </c>
      <c r="K21" s="81">
        <f t="shared" si="1"/>
        <v>1.6532498711886867</v>
      </c>
      <c r="L21" s="62"/>
      <c r="N21" s="143"/>
    </row>
    <row r="22" spans="1:14" x14ac:dyDescent="0.15">
      <c r="A22" s="34" t="s">
        <v>41</v>
      </c>
      <c r="B22" s="34" t="s">
        <v>545</v>
      </c>
      <c r="C22" s="34" t="s">
        <v>593</v>
      </c>
      <c r="D22" s="34" t="s">
        <v>595</v>
      </c>
      <c r="E22" s="73">
        <v>130.32223959999999</v>
      </c>
      <c r="F22" s="55">
        <v>225.47325375999998</v>
      </c>
      <c r="G22" s="110">
        <f t="shared" si="2"/>
        <v>-0.42200577041071752</v>
      </c>
      <c r="H22" s="111">
        <v>53.241257539999999</v>
      </c>
      <c r="I22" s="112">
        <v>0.11156213000000001</v>
      </c>
      <c r="J22" s="79">
        <f t="shared" si="0"/>
        <v>476.2341433423689</v>
      </c>
      <c r="K22" s="81">
        <f t="shared" si="1"/>
        <v>0.40853547102485493</v>
      </c>
      <c r="L22" s="62"/>
      <c r="N22" s="143"/>
    </row>
    <row r="23" spans="1:14" x14ac:dyDescent="0.15">
      <c r="A23" s="34" t="s">
        <v>2022</v>
      </c>
      <c r="B23" s="34" t="s">
        <v>353</v>
      </c>
      <c r="C23" s="34" t="s">
        <v>592</v>
      </c>
      <c r="D23" s="34" t="s">
        <v>595</v>
      </c>
      <c r="E23" s="73">
        <v>117.43418638999999</v>
      </c>
      <c r="F23" s="55">
        <v>150.21743595699999</v>
      </c>
      <c r="G23" s="110">
        <f t="shared" si="2"/>
        <v>-0.21823864425687745</v>
      </c>
      <c r="H23" s="111">
        <v>133.02730604999999</v>
      </c>
      <c r="I23" s="112">
        <v>117.5275577</v>
      </c>
      <c r="J23" s="79">
        <f t="shared" si="0"/>
        <v>0.13188182119434955</v>
      </c>
      <c r="K23" s="81">
        <f t="shared" si="1"/>
        <v>1.1327817745355266</v>
      </c>
      <c r="L23" s="62"/>
      <c r="N23" s="143"/>
    </row>
    <row r="24" spans="1:14" x14ac:dyDescent="0.15">
      <c r="A24" s="34" t="s">
        <v>1297</v>
      </c>
      <c r="B24" s="34" t="s">
        <v>510</v>
      </c>
      <c r="C24" s="34" t="s">
        <v>592</v>
      </c>
      <c r="D24" s="34" t="s">
        <v>596</v>
      </c>
      <c r="E24" s="73">
        <v>107.717105105</v>
      </c>
      <c r="F24" s="55">
        <v>72.430519783999998</v>
      </c>
      <c r="G24" s="110">
        <f t="shared" si="2"/>
        <v>0.48717840802786649</v>
      </c>
      <c r="H24" s="111">
        <v>27.656209950000001</v>
      </c>
      <c r="I24" s="112">
        <v>16.160782409999999</v>
      </c>
      <c r="J24" s="79">
        <f t="shared" si="0"/>
        <v>0.71131627469266823</v>
      </c>
      <c r="K24" s="81">
        <f t="shared" si="1"/>
        <v>0.25674854446785778</v>
      </c>
      <c r="L24" s="62"/>
      <c r="N24" s="143"/>
    </row>
    <row r="25" spans="1:14" x14ac:dyDescent="0.15">
      <c r="A25" s="34" t="s">
        <v>2067</v>
      </c>
      <c r="B25" s="34" t="s">
        <v>2068</v>
      </c>
      <c r="C25" s="34" t="s">
        <v>593</v>
      </c>
      <c r="D25" s="34" t="s">
        <v>596</v>
      </c>
      <c r="E25" s="73">
        <v>105.003922397</v>
      </c>
      <c r="F25" s="55">
        <v>59.015396156999998</v>
      </c>
      <c r="G25" s="110">
        <f t="shared" si="2"/>
        <v>0.77926319629636431</v>
      </c>
      <c r="H25" s="111">
        <v>765.77654014999996</v>
      </c>
      <c r="I25" s="112">
        <v>709.32418754999992</v>
      </c>
      <c r="J25" s="79">
        <f t="shared" si="0"/>
        <v>7.9586109695463758E-2</v>
      </c>
      <c r="K25" s="81">
        <f t="shared" si="1"/>
        <v>7.2928374737730604</v>
      </c>
      <c r="L25" s="62"/>
      <c r="N25" s="143"/>
    </row>
    <row r="26" spans="1:14" x14ac:dyDescent="0.15">
      <c r="A26" s="34" t="s">
        <v>2104</v>
      </c>
      <c r="B26" s="34" t="s">
        <v>1518</v>
      </c>
      <c r="C26" s="34" t="s">
        <v>593</v>
      </c>
      <c r="D26" s="34" t="s">
        <v>596</v>
      </c>
      <c r="E26" s="73">
        <v>99.805707761000008</v>
      </c>
      <c r="F26" s="55">
        <v>75.194049776999989</v>
      </c>
      <c r="G26" s="110">
        <f t="shared" si="2"/>
        <v>0.32730858434929133</v>
      </c>
      <c r="H26" s="111">
        <v>276.65734275</v>
      </c>
      <c r="I26" s="112">
        <v>412.70929095999998</v>
      </c>
      <c r="J26" s="79">
        <f t="shared" si="0"/>
        <v>-0.32965564669874658</v>
      </c>
      <c r="K26" s="81">
        <f t="shared" si="1"/>
        <v>2.771959128955813</v>
      </c>
      <c r="L26" s="62"/>
      <c r="N26" s="143"/>
    </row>
    <row r="27" spans="1:14" x14ac:dyDescent="0.15">
      <c r="A27" s="34" t="s">
        <v>494</v>
      </c>
      <c r="B27" s="34" t="s">
        <v>495</v>
      </c>
      <c r="C27" s="34" t="s">
        <v>592</v>
      </c>
      <c r="D27" s="34" t="s">
        <v>595</v>
      </c>
      <c r="E27" s="73">
        <v>99.303022232999993</v>
      </c>
      <c r="F27" s="55">
        <v>77.934772887999998</v>
      </c>
      <c r="G27" s="110">
        <f t="shared" si="2"/>
        <v>0.27418119734188862</v>
      </c>
      <c r="H27" s="111">
        <v>218.06145205999999</v>
      </c>
      <c r="I27" s="112">
        <v>141.04763237999998</v>
      </c>
      <c r="J27" s="79">
        <f t="shared" si="0"/>
        <v>0.54601284956357965</v>
      </c>
      <c r="K27" s="81">
        <f t="shared" si="1"/>
        <v>2.195919591936998</v>
      </c>
      <c r="L27" s="62"/>
      <c r="N27" s="143"/>
    </row>
    <row r="28" spans="1:14" x14ac:dyDescent="0.15">
      <c r="A28" s="34" t="s">
        <v>2085</v>
      </c>
      <c r="B28" s="34" t="s">
        <v>1521</v>
      </c>
      <c r="C28" s="34" t="s">
        <v>593</v>
      </c>
      <c r="D28" s="34" t="s">
        <v>596</v>
      </c>
      <c r="E28" s="73">
        <v>94.006837013999998</v>
      </c>
      <c r="F28" s="55">
        <v>89.71380837000001</v>
      </c>
      <c r="G28" s="110">
        <f t="shared" si="2"/>
        <v>4.7852484717788135E-2</v>
      </c>
      <c r="H28" s="111">
        <v>167.17134168000001</v>
      </c>
      <c r="I28" s="112">
        <v>137.71457299000002</v>
      </c>
      <c r="J28" s="79">
        <f t="shared" si="0"/>
        <v>0.21389725176099517</v>
      </c>
      <c r="K28" s="81">
        <f t="shared" si="1"/>
        <v>1.7782891860844543</v>
      </c>
      <c r="L28" s="62"/>
      <c r="N28" s="143"/>
    </row>
    <row r="29" spans="1:14" x14ac:dyDescent="0.15">
      <c r="A29" s="34" t="s">
        <v>902</v>
      </c>
      <c r="B29" s="34" t="s">
        <v>903</v>
      </c>
      <c r="C29" s="34" t="s">
        <v>592</v>
      </c>
      <c r="D29" s="34" t="s">
        <v>595</v>
      </c>
      <c r="E29" s="73">
        <v>93.857126425999994</v>
      </c>
      <c r="F29" s="55">
        <v>123.021360633</v>
      </c>
      <c r="G29" s="110">
        <f t="shared" si="2"/>
        <v>-0.23706642535033717</v>
      </c>
      <c r="H29" s="111">
        <v>197.75818082027001</v>
      </c>
      <c r="I29" s="112">
        <v>368.47330989606098</v>
      </c>
      <c r="J29" s="79">
        <f t="shared" si="0"/>
        <v>-0.46330392050362157</v>
      </c>
      <c r="K29" s="81">
        <f t="shared" si="1"/>
        <v>2.1070129499030528</v>
      </c>
      <c r="L29" s="62"/>
      <c r="N29" s="143"/>
    </row>
    <row r="30" spans="1:14" x14ac:dyDescent="0.15">
      <c r="A30" s="34" t="s">
        <v>2073</v>
      </c>
      <c r="B30" s="34" t="s">
        <v>2074</v>
      </c>
      <c r="C30" s="34" t="s">
        <v>593</v>
      </c>
      <c r="D30" s="34" t="s">
        <v>596</v>
      </c>
      <c r="E30" s="73">
        <v>93.452546994000002</v>
      </c>
      <c r="F30" s="55">
        <v>117.09968017</v>
      </c>
      <c r="G30" s="110">
        <f t="shared" si="2"/>
        <v>-0.20194020292515025</v>
      </c>
      <c r="H30" s="111">
        <v>298.3735562</v>
      </c>
      <c r="I30" s="112">
        <v>731.5597400800001</v>
      </c>
      <c r="J30" s="79">
        <f t="shared" si="0"/>
        <v>-0.592140545941783</v>
      </c>
      <c r="K30" s="81">
        <f t="shared" si="1"/>
        <v>3.1927814254132278</v>
      </c>
      <c r="L30" s="62"/>
      <c r="N30" s="143"/>
    </row>
    <row r="31" spans="1:14" x14ac:dyDescent="0.15">
      <c r="A31" s="34" t="s">
        <v>808</v>
      </c>
      <c r="B31" s="34" t="s">
        <v>809</v>
      </c>
      <c r="C31" s="34" t="s">
        <v>592</v>
      </c>
      <c r="D31" s="34" t="s">
        <v>595</v>
      </c>
      <c r="E31" s="73">
        <v>86.682477472000002</v>
      </c>
      <c r="F31" s="55">
        <v>31.022859603999997</v>
      </c>
      <c r="G31" s="110">
        <f t="shared" si="2"/>
        <v>1.7941485271984217</v>
      </c>
      <c r="H31" s="111">
        <v>331.61089603939951</v>
      </c>
      <c r="I31" s="112">
        <v>154.32318594365952</v>
      </c>
      <c r="J31" s="79">
        <f t="shared" si="0"/>
        <v>1.1488079967482294</v>
      </c>
      <c r="K31" s="81">
        <f t="shared" si="1"/>
        <v>3.8255816597595032</v>
      </c>
      <c r="L31" s="62"/>
      <c r="N31" s="143"/>
    </row>
    <row r="32" spans="1:14" x14ac:dyDescent="0.15">
      <c r="A32" s="34" t="s">
        <v>1279</v>
      </c>
      <c r="B32" s="34" t="s">
        <v>1437</v>
      </c>
      <c r="C32" s="34" t="s">
        <v>592</v>
      </c>
      <c r="D32" s="34" t="s">
        <v>596</v>
      </c>
      <c r="E32" s="73">
        <v>85.403434099000009</v>
      </c>
      <c r="F32" s="55">
        <v>72.876576333000003</v>
      </c>
      <c r="G32" s="110">
        <f t="shared" si="2"/>
        <v>0.17189141417346732</v>
      </c>
      <c r="H32" s="111">
        <v>44.226862729999993</v>
      </c>
      <c r="I32" s="112">
        <v>15.411568130000001</v>
      </c>
      <c r="J32" s="79">
        <f t="shared" si="0"/>
        <v>1.8697185359034578</v>
      </c>
      <c r="K32" s="81">
        <f t="shared" si="1"/>
        <v>0.51785813060786334</v>
      </c>
      <c r="L32" s="62"/>
      <c r="N32" s="143"/>
    </row>
    <row r="33" spans="1:14" x14ac:dyDescent="0.15">
      <c r="A33" s="34" t="s">
        <v>2023</v>
      </c>
      <c r="B33" s="34" t="s">
        <v>1053</v>
      </c>
      <c r="C33" s="34" t="s">
        <v>592</v>
      </c>
      <c r="D33" s="34" t="s">
        <v>595</v>
      </c>
      <c r="E33" s="73">
        <v>79.248374389999995</v>
      </c>
      <c r="F33" s="55">
        <v>113.36239087999999</v>
      </c>
      <c r="G33" s="110">
        <f t="shared" si="2"/>
        <v>-0.30092887266387547</v>
      </c>
      <c r="H33" s="111">
        <v>345.42875533999995</v>
      </c>
      <c r="I33" s="112">
        <v>181.61255605000002</v>
      </c>
      <c r="J33" s="79">
        <f t="shared" si="0"/>
        <v>0.90200921595365613</v>
      </c>
      <c r="K33" s="81">
        <f t="shared" si="1"/>
        <v>4.3588118746772437</v>
      </c>
      <c r="L33" s="62"/>
      <c r="N33" s="143"/>
    </row>
    <row r="34" spans="1:14" x14ac:dyDescent="0.15">
      <c r="A34" s="34" t="s">
        <v>2065</v>
      </c>
      <c r="B34" s="34" t="s">
        <v>2066</v>
      </c>
      <c r="C34" s="34" t="s">
        <v>593</v>
      </c>
      <c r="D34" s="34" t="s">
        <v>596</v>
      </c>
      <c r="E34" s="73">
        <v>77.006733882999995</v>
      </c>
      <c r="F34" s="55">
        <v>120.187326183</v>
      </c>
      <c r="G34" s="110">
        <f t="shared" si="2"/>
        <v>-0.35927741860445617</v>
      </c>
      <c r="H34" s="111">
        <v>168.06901783000001</v>
      </c>
      <c r="I34" s="112">
        <v>332.92917813999998</v>
      </c>
      <c r="J34" s="79">
        <f t="shared" si="0"/>
        <v>-0.49518087069158789</v>
      </c>
      <c r="K34" s="81">
        <f t="shared" si="1"/>
        <v>2.1825236489753648</v>
      </c>
      <c r="L34" s="62"/>
      <c r="N34" s="143"/>
    </row>
    <row r="35" spans="1:14" x14ac:dyDescent="0.15">
      <c r="A35" s="34" t="s">
        <v>16</v>
      </c>
      <c r="B35" s="34" t="s">
        <v>937</v>
      </c>
      <c r="C35" s="34" t="s">
        <v>593</v>
      </c>
      <c r="D35" s="34" t="s">
        <v>596</v>
      </c>
      <c r="E35" s="73">
        <v>76.084908017000004</v>
      </c>
      <c r="F35" s="55">
        <v>50.32577715</v>
      </c>
      <c r="G35" s="110">
        <f t="shared" si="2"/>
        <v>0.5118476519542432</v>
      </c>
      <c r="H35" s="111">
        <v>171.83832003999999</v>
      </c>
      <c r="I35" s="112">
        <v>62.486561510000001</v>
      </c>
      <c r="J35" s="79">
        <f t="shared" si="0"/>
        <v>1.7500044151493266</v>
      </c>
      <c r="K35" s="81">
        <f t="shared" si="1"/>
        <v>2.258507298209592</v>
      </c>
      <c r="L35" s="62"/>
      <c r="N35" s="143"/>
    </row>
    <row r="36" spans="1:14" x14ac:dyDescent="0.15">
      <c r="A36" s="34" t="s">
        <v>1583</v>
      </c>
      <c r="B36" s="34" t="s">
        <v>1329</v>
      </c>
      <c r="C36" s="34" t="s">
        <v>593</v>
      </c>
      <c r="D36" s="34" t="s">
        <v>596</v>
      </c>
      <c r="E36" s="73">
        <v>72.499971359</v>
      </c>
      <c r="F36" s="55">
        <v>76.330085435000001</v>
      </c>
      <c r="G36" s="110">
        <f t="shared" si="2"/>
        <v>-5.0178301965371097E-2</v>
      </c>
      <c r="H36" s="111">
        <v>166.87594379228099</v>
      </c>
      <c r="I36" s="112">
        <v>146.27027838454399</v>
      </c>
      <c r="J36" s="79">
        <f t="shared" si="0"/>
        <v>0.14087390572652625</v>
      </c>
      <c r="K36" s="81">
        <f t="shared" si="1"/>
        <v>2.3017380650532542</v>
      </c>
      <c r="L36" s="62"/>
      <c r="N36" s="143"/>
    </row>
    <row r="37" spans="1:14" x14ac:dyDescent="0.15">
      <c r="A37" s="34" t="s">
        <v>2081</v>
      </c>
      <c r="B37" s="34" t="s">
        <v>1502</v>
      </c>
      <c r="C37" s="34" t="s">
        <v>593</v>
      </c>
      <c r="D37" s="34" t="s">
        <v>596</v>
      </c>
      <c r="E37" s="73">
        <v>69.223051246000011</v>
      </c>
      <c r="F37" s="55">
        <v>100.68315209299999</v>
      </c>
      <c r="G37" s="110">
        <f t="shared" si="2"/>
        <v>-0.31246638780181024</v>
      </c>
      <c r="H37" s="111">
        <v>243.69902084</v>
      </c>
      <c r="I37" s="112">
        <v>130.86726682</v>
      </c>
      <c r="J37" s="79">
        <f t="shared" si="0"/>
        <v>0.86218469111296758</v>
      </c>
      <c r="K37" s="81">
        <f t="shared" si="1"/>
        <v>3.5204894389003392</v>
      </c>
      <c r="L37" s="62"/>
      <c r="N37" s="143"/>
    </row>
    <row r="38" spans="1:14" x14ac:dyDescent="0.15">
      <c r="A38" s="34" t="s">
        <v>2071</v>
      </c>
      <c r="B38" s="34" t="s">
        <v>2072</v>
      </c>
      <c r="C38" s="34" t="s">
        <v>593</v>
      </c>
      <c r="D38" s="34" t="s">
        <v>596</v>
      </c>
      <c r="E38" s="73">
        <v>68.596983518999991</v>
      </c>
      <c r="F38" s="55">
        <v>66.783520652000007</v>
      </c>
      <c r="G38" s="110">
        <f t="shared" si="2"/>
        <v>2.7154346600708479E-2</v>
      </c>
      <c r="H38" s="111">
        <v>97.334507720000005</v>
      </c>
      <c r="I38" s="112">
        <v>124.60043327</v>
      </c>
      <c r="J38" s="79">
        <f t="shared" si="0"/>
        <v>-0.21882689196526894</v>
      </c>
      <c r="K38" s="81">
        <f t="shared" si="1"/>
        <v>1.418932768276032</v>
      </c>
      <c r="L38" s="62"/>
      <c r="N38" s="143"/>
    </row>
    <row r="39" spans="1:14" x14ac:dyDescent="0.15">
      <c r="A39" s="34" t="s">
        <v>2025</v>
      </c>
      <c r="B39" s="34" t="s">
        <v>787</v>
      </c>
      <c r="C39" s="34" t="s">
        <v>592</v>
      </c>
      <c r="D39" s="34" t="s">
        <v>595</v>
      </c>
      <c r="E39" s="73">
        <v>64.405831300000003</v>
      </c>
      <c r="F39" s="55">
        <v>61.509026169999999</v>
      </c>
      <c r="G39" s="110">
        <f t="shared" si="2"/>
        <v>4.7095610357961837E-2</v>
      </c>
      <c r="H39" s="111">
        <v>649.45273394000003</v>
      </c>
      <c r="I39" s="112">
        <v>586.38172096000005</v>
      </c>
      <c r="J39" s="79">
        <f t="shared" ref="J39:J70" si="3">IF(ISERROR(H39/I39-1),"",((H39/I39-1)))</f>
        <v>0.10755965052379657</v>
      </c>
      <c r="K39" s="81">
        <f t="shared" ref="K39:K70" si="4">IF(ISERROR(H39/E39),"",(H39/E39))</f>
        <v>10.083756716295968</v>
      </c>
      <c r="L39" s="62"/>
      <c r="N39" s="143"/>
    </row>
    <row r="40" spans="1:14" x14ac:dyDescent="0.15">
      <c r="A40" s="34" t="s">
        <v>900</v>
      </c>
      <c r="B40" s="34" t="s">
        <v>901</v>
      </c>
      <c r="C40" s="34" t="s">
        <v>592</v>
      </c>
      <c r="D40" s="34" t="s">
        <v>595</v>
      </c>
      <c r="E40" s="73">
        <v>63.787979661000001</v>
      </c>
      <c r="F40" s="55">
        <v>79.275947261999988</v>
      </c>
      <c r="G40" s="110">
        <f t="shared" si="2"/>
        <v>-0.19536780241570151</v>
      </c>
      <c r="H40" s="111">
        <v>121.819933601702</v>
      </c>
      <c r="I40" s="112">
        <v>100.36175503558751</v>
      </c>
      <c r="J40" s="79">
        <f t="shared" si="3"/>
        <v>0.21380832328515575</v>
      </c>
      <c r="K40" s="81">
        <f t="shared" si="4"/>
        <v>1.9097631599105618</v>
      </c>
      <c r="L40" s="62"/>
      <c r="N40" s="143"/>
    </row>
    <row r="41" spans="1:14" x14ac:dyDescent="0.15">
      <c r="A41" s="34" t="s">
        <v>1210</v>
      </c>
      <c r="B41" s="34" t="s">
        <v>357</v>
      </c>
      <c r="C41" s="34" t="s">
        <v>592</v>
      </c>
      <c r="D41" s="34" t="s">
        <v>595</v>
      </c>
      <c r="E41" s="73">
        <v>63.180390048</v>
      </c>
      <c r="F41" s="55">
        <v>79.661068192000002</v>
      </c>
      <c r="G41" s="110">
        <f t="shared" si="2"/>
        <v>-0.20688497553507679</v>
      </c>
      <c r="H41" s="111">
        <v>64.461999770000006</v>
      </c>
      <c r="I41" s="112">
        <v>70.768223159999991</v>
      </c>
      <c r="J41" s="79">
        <f t="shared" si="3"/>
        <v>-8.9110947094746651E-2</v>
      </c>
      <c r="K41" s="81">
        <f t="shared" si="4"/>
        <v>1.020284928931688</v>
      </c>
      <c r="L41" s="62"/>
      <c r="N41" s="143"/>
    </row>
    <row r="42" spans="1:14" x14ac:dyDescent="0.15">
      <c r="A42" s="34" t="s">
        <v>1231</v>
      </c>
      <c r="B42" s="34" t="s">
        <v>634</v>
      </c>
      <c r="C42" s="34" t="s">
        <v>592</v>
      </c>
      <c r="D42" s="34" t="s">
        <v>595</v>
      </c>
      <c r="E42" s="73">
        <v>60.596103599999999</v>
      </c>
      <c r="F42" s="55">
        <v>21.97882062</v>
      </c>
      <c r="G42" s="110">
        <f t="shared" si="2"/>
        <v>1.7570225285363832</v>
      </c>
      <c r="H42" s="111">
        <v>1389.2538372000001</v>
      </c>
      <c r="I42" s="112">
        <v>893.97732639999992</v>
      </c>
      <c r="J42" s="79">
        <f t="shared" si="3"/>
        <v>0.55401462226615172</v>
      </c>
      <c r="K42" s="81">
        <f t="shared" si="4"/>
        <v>22.926454914833833</v>
      </c>
      <c r="L42" s="62"/>
      <c r="N42" s="143"/>
    </row>
    <row r="43" spans="1:14" x14ac:dyDescent="0.15">
      <c r="A43" s="34" t="s">
        <v>1208</v>
      </c>
      <c r="B43" s="34" t="s">
        <v>355</v>
      </c>
      <c r="C43" s="34" t="s">
        <v>592</v>
      </c>
      <c r="D43" s="34" t="s">
        <v>595</v>
      </c>
      <c r="E43" s="73">
        <v>60.041703060000003</v>
      </c>
      <c r="F43" s="55">
        <v>65.485665823999994</v>
      </c>
      <c r="G43" s="110">
        <f t="shared" si="2"/>
        <v>-8.3132128161164998E-2</v>
      </c>
      <c r="H43" s="111">
        <v>199.70230504</v>
      </c>
      <c r="I43" s="112">
        <v>230.73343074000002</v>
      </c>
      <c r="J43" s="79">
        <f t="shared" si="3"/>
        <v>-0.13448907512222263</v>
      </c>
      <c r="K43" s="81">
        <f t="shared" si="4"/>
        <v>3.3260599693589037</v>
      </c>
      <c r="L43" s="62"/>
      <c r="N43" s="143"/>
    </row>
    <row r="44" spans="1:14" x14ac:dyDescent="0.15">
      <c r="A44" s="34" t="s">
        <v>350</v>
      </c>
      <c r="B44" s="34" t="s">
        <v>351</v>
      </c>
      <c r="C44" s="34" t="s">
        <v>592</v>
      </c>
      <c r="D44" s="34" t="s">
        <v>595</v>
      </c>
      <c r="E44" s="73">
        <v>59.381595366999996</v>
      </c>
      <c r="F44" s="55">
        <v>67.463874691000001</v>
      </c>
      <c r="G44" s="110">
        <f t="shared" si="2"/>
        <v>-0.11980158805017793</v>
      </c>
      <c r="H44" s="111">
        <v>152.98753836</v>
      </c>
      <c r="I44" s="112">
        <v>102.58478982999999</v>
      </c>
      <c r="J44" s="79">
        <f t="shared" si="3"/>
        <v>0.49132769695708034</v>
      </c>
      <c r="K44" s="81">
        <f t="shared" si="4"/>
        <v>2.5763460448389948</v>
      </c>
      <c r="L44" s="62"/>
      <c r="N44" s="143"/>
    </row>
    <row r="45" spans="1:14" x14ac:dyDescent="0.15">
      <c r="A45" s="34" t="s">
        <v>1584</v>
      </c>
      <c r="B45" s="34" t="s">
        <v>257</v>
      </c>
      <c r="C45" s="34" t="s">
        <v>592</v>
      </c>
      <c r="D45" s="34" t="s">
        <v>596</v>
      </c>
      <c r="E45" s="73">
        <v>58.813681509000006</v>
      </c>
      <c r="F45" s="55">
        <v>68.127488284999998</v>
      </c>
      <c r="G45" s="110">
        <f t="shared" si="2"/>
        <v>-0.13671143631535676</v>
      </c>
      <c r="H45" s="111">
        <v>114.42533187000001</v>
      </c>
      <c r="I45" s="112">
        <v>65.253576840000008</v>
      </c>
      <c r="J45" s="79">
        <f t="shared" si="3"/>
        <v>0.75354880776218303</v>
      </c>
      <c r="K45" s="81">
        <f t="shared" si="4"/>
        <v>1.945556355836864</v>
      </c>
      <c r="L45" s="62"/>
      <c r="N45" s="143"/>
    </row>
    <row r="46" spans="1:14" x14ac:dyDescent="0.15">
      <c r="A46" s="34" t="s">
        <v>896</v>
      </c>
      <c r="B46" s="34" t="s">
        <v>897</v>
      </c>
      <c r="C46" s="34" t="s">
        <v>592</v>
      </c>
      <c r="D46" s="34" t="s">
        <v>596</v>
      </c>
      <c r="E46" s="73">
        <v>57.146369082</v>
      </c>
      <c r="F46" s="55">
        <v>51.131425712999999</v>
      </c>
      <c r="G46" s="110">
        <f t="shared" si="2"/>
        <v>0.11763691868796688</v>
      </c>
      <c r="H46" s="111">
        <v>84.413695581237008</v>
      </c>
      <c r="I46" s="112">
        <v>51.894434439999998</v>
      </c>
      <c r="J46" s="79">
        <f t="shared" si="3"/>
        <v>0.62664255795745438</v>
      </c>
      <c r="K46" s="81">
        <f t="shared" si="4"/>
        <v>1.4771488886741133</v>
      </c>
      <c r="L46" s="62"/>
      <c r="N46" s="143"/>
    </row>
    <row r="47" spans="1:14" x14ac:dyDescent="0.15">
      <c r="A47" s="34" t="s">
        <v>2103</v>
      </c>
      <c r="B47" s="34" t="s">
        <v>946</v>
      </c>
      <c r="C47" s="34" t="s">
        <v>593</v>
      </c>
      <c r="D47" s="34" t="s">
        <v>596</v>
      </c>
      <c r="E47" s="73">
        <v>56.277608237999999</v>
      </c>
      <c r="F47" s="55">
        <v>52.107349443000004</v>
      </c>
      <c r="G47" s="110">
        <f t="shared" si="2"/>
        <v>8.0032065333928148E-2</v>
      </c>
      <c r="H47" s="111">
        <v>235.99133763</v>
      </c>
      <c r="I47" s="112">
        <v>235.39111811000001</v>
      </c>
      <c r="J47" s="79">
        <f t="shared" si="3"/>
        <v>2.5498817662250595E-3</v>
      </c>
      <c r="K47" s="81">
        <f t="shared" si="4"/>
        <v>4.1933434099044202</v>
      </c>
      <c r="L47" s="62"/>
      <c r="N47" s="143"/>
    </row>
    <row r="48" spans="1:14" x14ac:dyDescent="0.15">
      <c r="A48" s="34" t="s">
        <v>1401</v>
      </c>
      <c r="B48" s="34" t="s">
        <v>1402</v>
      </c>
      <c r="C48" s="34" t="s">
        <v>592</v>
      </c>
      <c r="D48" s="34" t="s">
        <v>595</v>
      </c>
      <c r="E48" s="73">
        <v>52.959019900000001</v>
      </c>
      <c r="F48" s="55">
        <v>39.44773764</v>
      </c>
      <c r="G48" s="110">
        <f t="shared" si="2"/>
        <v>0.34251095419727107</v>
      </c>
      <c r="H48" s="111">
        <v>82.301152579999993</v>
      </c>
      <c r="I48" s="112">
        <v>50.333333547801004</v>
      </c>
      <c r="J48" s="79">
        <f t="shared" si="3"/>
        <v>0.63512222972157217</v>
      </c>
      <c r="K48" s="81">
        <f t="shared" si="4"/>
        <v>1.5540535443330588</v>
      </c>
      <c r="L48" s="62"/>
      <c r="N48" s="143"/>
    </row>
    <row r="49" spans="1:14" x14ac:dyDescent="0.15">
      <c r="A49" s="34" t="s">
        <v>2090</v>
      </c>
      <c r="B49" s="34" t="s">
        <v>1523</v>
      </c>
      <c r="C49" s="34" t="s">
        <v>593</v>
      </c>
      <c r="D49" s="34" t="s">
        <v>596</v>
      </c>
      <c r="E49" s="73">
        <v>50.480120774999996</v>
      </c>
      <c r="F49" s="55">
        <v>54.216323375000002</v>
      </c>
      <c r="G49" s="110">
        <f t="shared" si="2"/>
        <v>-6.8912872865938835E-2</v>
      </c>
      <c r="H49" s="111">
        <v>51.593547389999998</v>
      </c>
      <c r="I49" s="112">
        <v>42.355778979999997</v>
      </c>
      <c r="J49" s="79">
        <f t="shared" si="3"/>
        <v>0.21809936288415299</v>
      </c>
      <c r="K49" s="81">
        <f t="shared" si="4"/>
        <v>1.0220567343719871</v>
      </c>
      <c r="L49" s="62"/>
      <c r="N49" s="143"/>
    </row>
    <row r="50" spans="1:14" x14ac:dyDescent="0.15">
      <c r="A50" s="34" t="s">
        <v>1233</v>
      </c>
      <c r="B50" s="34" t="s">
        <v>638</v>
      </c>
      <c r="C50" s="34" t="s">
        <v>592</v>
      </c>
      <c r="D50" s="34" t="s">
        <v>595</v>
      </c>
      <c r="E50" s="73">
        <v>49.577565270000001</v>
      </c>
      <c r="F50" s="55">
        <v>34.225882670000004</v>
      </c>
      <c r="G50" s="110">
        <f t="shared" si="2"/>
        <v>0.4485401515577625</v>
      </c>
      <c r="H50" s="111">
        <v>2076.3453593700001</v>
      </c>
      <c r="I50" s="112">
        <v>898.33572221999998</v>
      </c>
      <c r="J50" s="79">
        <f t="shared" si="3"/>
        <v>1.3113244948546181</v>
      </c>
      <c r="K50" s="81">
        <f t="shared" si="4"/>
        <v>41.880744809919548</v>
      </c>
      <c r="L50" s="62"/>
      <c r="N50" s="143"/>
    </row>
    <row r="51" spans="1:14" x14ac:dyDescent="0.15">
      <c r="A51" s="34" t="s">
        <v>2096</v>
      </c>
      <c r="B51" s="34" t="s">
        <v>1133</v>
      </c>
      <c r="C51" s="34" t="s">
        <v>593</v>
      </c>
      <c r="D51" s="34" t="s">
        <v>596</v>
      </c>
      <c r="E51" s="73">
        <v>49.305815320000001</v>
      </c>
      <c r="F51" s="55">
        <v>23.676905140000002</v>
      </c>
      <c r="G51" s="110">
        <f t="shared" si="2"/>
        <v>1.0824434202214315</v>
      </c>
      <c r="H51" s="111">
        <v>77.993080559999996</v>
      </c>
      <c r="I51" s="112">
        <v>15.319510429999999</v>
      </c>
      <c r="J51" s="79">
        <f t="shared" si="3"/>
        <v>4.0910948438187136</v>
      </c>
      <c r="K51" s="81">
        <f t="shared" si="4"/>
        <v>1.5818231592727263</v>
      </c>
      <c r="L51" s="62"/>
      <c r="N51" s="143"/>
    </row>
    <row r="52" spans="1:14" x14ac:dyDescent="0.15">
      <c r="A52" s="34" t="s">
        <v>1272</v>
      </c>
      <c r="B52" s="34" t="s">
        <v>2064</v>
      </c>
      <c r="C52" s="34" t="s">
        <v>592</v>
      </c>
      <c r="D52" s="34" t="s">
        <v>595</v>
      </c>
      <c r="E52" s="73">
        <v>49.180395998000002</v>
      </c>
      <c r="F52" s="55">
        <v>28.005994002000001</v>
      </c>
      <c r="G52" s="110">
        <f t="shared" si="2"/>
        <v>0.75606679036237256</v>
      </c>
      <c r="H52" s="111">
        <v>112.45366203</v>
      </c>
      <c r="I52" s="112">
        <v>111.80402925</v>
      </c>
      <c r="J52" s="79">
        <f t="shared" si="3"/>
        <v>5.81045946517178E-3</v>
      </c>
      <c r="K52" s="81">
        <f t="shared" si="4"/>
        <v>2.2865546270626433</v>
      </c>
      <c r="L52" s="62"/>
      <c r="N52" s="143"/>
    </row>
    <row r="53" spans="1:14" x14ac:dyDescent="0.15">
      <c r="A53" s="34" t="s">
        <v>605</v>
      </c>
      <c r="B53" s="34" t="s">
        <v>606</v>
      </c>
      <c r="C53" s="34" t="s">
        <v>592</v>
      </c>
      <c r="D53" s="34" t="s">
        <v>596</v>
      </c>
      <c r="E53" s="73">
        <v>48.719118549000001</v>
      </c>
      <c r="F53" s="55">
        <v>38.002090020000004</v>
      </c>
      <c r="G53" s="110">
        <f t="shared" si="2"/>
        <v>0.28201155576863712</v>
      </c>
      <c r="H53" s="111">
        <v>46.922951590000004</v>
      </c>
      <c r="I53" s="112">
        <v>31.08842405</v>
      </c>
      <c r="J53" s="79">
        <f t="shared" si="3"/>
        <v>0.509338379923443</v>
      </c>
      <c r="K53" s="81">
        <f t="shared" si="4"/>
        <v>0.96313219507053527</v>
      </c>
      <c r="L53" s="62"/>
      <c r="N53" s="143"/>
    </row>
    <row r="54" spans="1:14" x14ac:dyDescent="0.15">
      <c r="A54" s="34" t="s">
        <v>381</v>
      </c>
      <c r="B54" s="34" t="s">
        <v>382</v>
      </c>
      <c r="C54" s="34" t="s">
        <v>592</v>
      </c>
      <c r="D54" s="34" t="s">
        <v>595</v>
      </c>
      <c r="E54" s="73">
        <v>48.706063924999995</v>
      </c>
      <c r="F54" s="55">
        <v>54.140271333999998</v>
      </c>
      <c r="G54" s="110">
        <f t="shared" si="2"/>
        <v>-0.10037274057005563</v>
      </c>
      <c r="H54" s="111">
        <v>27.368165079999997</v>
      </c>
      <c r="I54" s="112">
        <v>36.07612648448945</v>
      </c>
      <c r="J54" s="79">
        <f t="shared" si="3"/>
        <v>-0.24137739422311177</v>
      </c>
      <c r="K54" s="81">
        <f t="shared" si="4"/>
        <v>0.56190467622558971</v>
      </c>
      <c r="L54" s="62"/>
      <c r="N54" s="143"/>
    </row>
    <row r="55" spans="1:14" x14ac:dyDescent="0.15">
      <c r="A55" s="34" t="s">
        <v>810</v>
      </c>
      <c r="B55" s="34" t="s">
        <v>811</v>
      </c>
      <c r="C55" s="34" t="s">
        <v>592</v>
      </c>
      <c r="D55" s="34" t="s">
        <v>595</v>
      </c>
      <c r="E55" s="73">
        <v>47.317600847999998</v>
      </c>
      <c r="F55" s="55">
        <v>25.306724283000001</v>
      </c>
      <c r="G55" s="110">
        <f t="shared" si="2"/>
        <v>0.86976395359813452</v>
      </c>
      <c r="H55" s="111">
        <v>112.433115747261</v>
      </c>
      <c r="I55" s="112">
        <v>41.354111231189847</v>
      </c>
      <c r="J55" s="79">
        <f t="shared" si="3"/>
        <v>1.7187893150140385</v>
      </c>
      <c r="K55" s="81">
        <f t="shared" si="4"/>
        <v>2.3761372878653311</v>
      </c>
      <c r="L55" s="62"/>
      <c r="N55" s="143"/>
    </row>
    <row r="56" spans="1:14" x14ac:dyDescent="0.15">
      <c r="A56" s="34" t="s">
        <v>650</v>
      </c>
      <c r="B56" s="34" t="s">
        <v>651</v>
      </c>
      <c r="C56" s="34" t="s">
        <v>593</v>
      </c>
      <c r="D56" s="34" t="s">
        <v>596</v>
      </c>
      <c r="E56" s="73">
        <v>45.038371445000003</v>
      </c>
      <c r="F56" s="55">
        <v>55.197053971000003</v>
      </c>
      <c r="G56" s="110">
        <f t="shared" si="2"/>
        <v>-0.18404392617289456</v>
      </c>
      <c r="H56" s="111">
        <v>339.46789963999998</v>
      </c>
      <c r="I56" s="112">
        <v>313.21936426999997</v>
      </c>
      <c r="J56" s="79">
        <f t="shared" si="3"/>
        <v>8.3802402929894715E-2</v>
      </c>
      <c r="K56" s="81">
        <f t="shared" si="4"/>
        <v>7.5373040531572437</v>
      </c>
      <c r="L56" s="62"/>
      <c r="N56" s="143"/>
    </row>
    <row r="57" spans="1:14" x14ac:dyDescent="0.15">
      <c r="A57" s="34" t="s">
        <v>199</v>
      </c>
      <c r="B57" s="34" t="s">
        <v>82</v>
      </c>
      <c r="C57" s="34" t="s">
        <v>593</v>
      </c>
      <c r="D57" s="34" t="s">
        <v>596</v>
      </c>
      <c r="E57" s="73">
        <v>44.820324100000001</v>
      </c>
      <c r="F57" s="55">
        <v>38.111269569999997</v>
      </c>
      <c r="G57" s="110">
        <f t="shared" si="2"/>
        <v>0.17603859975531133</v>
      </c>
      <c r="H57" s="111">
        <v>55.514631593132506</v>
      </c>
      <c r="I57" s="112">
        <v>14.346356070000001</v>
      </c>
      <c r="J57" s="79">
        <f t="shared" si="3"/>
        <v>2.8695980583683158</v>
      </c>
      <c r="K57" s="81">
        <f t="shared" si="4"/>
        <v>1.2386039750465014</v>
      </c>
      <c r="L57" s="62"/>
      <c r="N57" s="143"/>
    </row>
    <row r="58" spans="1:14" x14ac:dyDescent="0.15">
      <c r="A58" s="34" t="s">
        <v>492</v>
      </c>
      <c r="B58" s="34" t="s">
        <v>493</v>
      </c>
      <c r="C58" s="34" t="s">
        <v>592</v>
      </c>
      <c r="D58" s="34" t="s">
        <v>595</v>
      </c>
      <c r="E58" s="73">
        <v>42.912439608999996</v>
      </c>
      <c r="F58" s="55">
        <v>52.380685202000002</v>
      </c>
      <c r="G58" s="110">
        <f t="shared" si="2"/>
        <v>-0.18075833785844575</v>
      </c>
      <c r="H58" s="111">
        <v>38.246565950000004</v>
      </c>
      <c r="I58" s="112">
        <v>19.71201546</v>
      </c>
      <c r="J58" s="79">
        <f t="shared" si="3"/>
        <v>0.94026663725029391</v>
      </c>
      <c r="K58" s="81">
        <f t="shared" si="4"/>
        <v>0.89126990444930521</v>
      </c>
      <c r="L58" s="62"/>
      <c r="N58" s="143"/>
    </row>
    <row r="59" spans="1:14" x14ac:dyDescent="0.15">
      <c r="A59" s="34" t="s">
        <v>1232</v>
      </c>
      <c r="B59" s="34" t="s">
        <v>640</v>
      </c>
      <c r="C59" s="34" t="s">
        <v>592</v>
      </c>
      <c r="D59" s="34" t="s">
        <v>595</v>
      </c>
      <c r="E59" s="73">
        <v>42.871697990000001</v>
      </c>
      <c r="F59" s="55">
        <v>49.360214069999998</v>
      </c>
      <c r="G59" s="110">
        <f t="shared" si="2"/>
        <v>-0.13145234886539048</v>
      </c>
      <c r="H59" s="111">
        <v>1081.3714160999998</v>
      </c>
      <c r="I59" s="112">
        <v>923.56455857000003</v>
      </c>
      <c r="J59" s="79">
        <f t="shared" si="3"/>
        <v>0.1708671646888873</v>
      </c>
      <c r="K59" s="81">
        <f t="shared" si="4"/>
        <v>25.223433332457095</v>
      </c>
      <c r="L59" s="62"/>
      <c r="N59" s="143"/>
    </row>
    <row r="60" spans="1:14" x14ac:dyDescent="0.15">
      <c r="A60" s="34" t="s">
        <v>2075</v>
      </c>
      <c r="B60" s="34" t="s">
        <v>2076</v>
      </c>
      <c r="C60" s="34" t="s">
        <v>593</v>
      </c>
      <c r="D60" s="34" t="s">
        <v>596</v>
      </c>
      <c r="E60" s="73">
        <v>40.780759756999998</v>
      </c>
      <c r="F60" s="55">
        <v>79.566949749000003</v>
      </c>
      <c r="G60" s="110">
        <f t="shared" si="2"/>
        <v>-0.48746609131497431</v>
      </c>
      <c r="H60" s="111">
        <v>50.52450503</v>
      </c>
      <c r="I60" s="112">
        <v>71.71940334</v>
      </c>
      <c r="J60" s="79">
        <f t="shared" si="3"/>
        <v>-0.29552530170282365</v>
      </c>
      <c r="K60" s="81">
        <f t="shared" si="4"/>
        <v>1.2389299593989906</v>
      </c>
      <c r="L60" s="62"/>
      <c r="N60" s="143"/>
    </row>
    <row r="61" spans="1:14" x14ac:dyDescent="0.15">
      <c r="A61" s="34" t="s">
        <v>176</v>
      </c>
      <c r="B61" s="34" t="s">
        <v>906</v>
      </c>
      <c r="C61" s="34" t="s">
        <v>592</v>
      </c>
      <c r="D61" s="34" t="s">
        <v>595</v>
      </c>
      <c r="E61" s="73">
        <v>40.639449424999995</v>
      </c>
      <c r="F61" s="55">
        <v>29.211721536999999</v>
      </c>
      <c r="G61" s="110">
        <f t="shared" si="2"/>
        <v>0.39120350622011335</v>
      </c>
      <c r="H61" s="111">
        <v>73.030218059999996</v>
      </c>
      <c r="I61" s="112">
        <v>20.05758475</v>
      </c>
      <c r="J61" s="79">
        <f t="shared" si="3"/>
        <v>2.6410275200258093</v>
      </c>
      <c r="K61" s="81">
        <f t="shared" si="4"/>
        <v>1.7970277425824157</v>
      </c>
      <c r="L61" s="62"/>
      <c r="N61" s="143"/>
    </row>
    <row r="62" spans="1:14" x14ac:dyDescent="0.15">
      <c r="A62" s="34" t="s">
        <v>1325</v>
      </c>
      <c r="B62" s="34" t="s">
        <v>1326</v>
      </c>
      <c r="C62" s="34" t="s">
        <v>593</v>
      </c>
      <c r="D62" s="34" t="s">
        <v>596</v>
      </c>
      <c r="E62" s="73">
        <v>39.927567571000004</v>
      </c>
      <c r="F62" s="55">
        <v>45.374612884000001</v>
      </c>
      <c r="G62" s="110">
        <f t="shared" si="2"/>
        <v>-0.12004609993974702</v>
      </c>
      <c r="H62" s="111">
        <v>46.454714770000002</v>
      </c>
      <c r="I62" s="112">
        <v>27.326646399999998</v>
      </c>
      <c r="J62" s="79">
        <f t="shared" si="3"/>
        <v>0.69997862489266183</v>
      </c>
      <c r="K62" s="81">
        <f t="shared" si="4"/>
        <v>1.1634747017181373</v>
      </c>
      <c r="L62" s="62"/>
      <c r="N62" s="143"/>
    </row>
    <row r="63" spans="1:14" x14ac:dyDescent="0.15">
      <c r="A63" s="34" t="s">
        <v>898</v>
      </c>
      <c r="B63" s="34" t="s">
        <v>899</v>
      </c>
      <c r="C63" s="34" t="s">
        <v>592</v>
      </c>
      <c r="D63" s="34" t="s">
        <v>595</v>
      </c>
      <c r="E63" s="73">
        <v>37.786239637000001</v>
      </c>
      <c r="F63" s="55">
        <v>33.070950179999997</v>
      </c>
      <c r="G63" s="110">
        <f t="shared" si="2"/>
        <v>0.14258100935520224</v>
      </c>
      <c r="H63" s="111">
        <v>66.763665329999995</v>
      </c>
      <c r="I63" s="112">
        <v>69.616387840000002</v>
      </c>
      <c r="J63" s="79">
        <f t="shared" si="3"/>
        <v>-4.0977743869108019E-2</v>
      </c>
      <c r="K63" s="81">
        <f t="shared" si="4"/>
        <v>1.7668777303954193</v>
      </c>
      <c r="L63" s="62"/>
      <c r="N63" s="143"/>
    </row>
    <row r="64" spans="1:14" x14ac:dyDescent="0.15">
      <c r="A64" s="34" t="s">
        <v>498</v>
      </c>
      <c r="B64" s="34" t="s">
        <v>499</v>
      </c>
      <c r="C64" s="34" t="s">
        <v>592</v>
      </c>
      <c r="D64" s="34" t="s">
        <v>595</v>
      </c>
      <c r="E64" s="73">
        <v>37.264599662000002</v>
      </c>
      <c r="F64" s="55">
        <v>26.168195328000003</v>
      </c>
      <c r="G64" s="110">
        <f t="shared" si="2"/>
        <v>0.42404163508084314</v>
      </c>
      <c r="H64" s="111">
        <v>91.550714510000006</v>
      </c>
      <c r="I64" s="112">
        <v>52.681738280000005</v>
      </c>
      <c r="J64" s="79">
        <f t="shared" si="3"/>
        <v>0.73780739776303372</v>
      </c>
      <c r="K64" s="81">
        <f t="shared" si="4"/>
        <v>2.4567744009164127</v>
      </c>
      <c r="L64" s="62"/>
      <c r="N64" s="143"/>
    </row>
    <row r="65" spans="1:14" x14ac:dyDescent="0.15">
      <c r="A65" s="34" t="s">
        <v>1278</v>
      </c>
      <c r="B65" s="34" t="s">
        <v>1436</v>
      </c>
      <c r="C65" s="34" t="s">
        <v>592</v>
      </c>
      <c r="D65" s="34" t="s">
        <v>596</v>
      </c>
      <c r="E65" s="73">
        <v>35.898079396999997</v>
      </c>
      <c r="F65" s="55">
        <v>23.110458954999999</v>
      </c>
      <c r="G65" s="110">
        <f t="shared" si="2"/>
        <v>0.55332611381278385</v>
      </c>
      <c r="H65" s="111">
        <v>27.063602420000002</v>
      </c>
      <c r="I65" s="112">
        <v>18.57092832</v>
      </c>
      <c r="J65" s="79">
        <f t="shared" si="3"/>
        <v>0.45731015454159052</v>
      </c>
      <c r="K65" s="81">
        <f t="shared" si="4"/>
        <v>0.75390112436660628</v>
      </c>
      <c r="L65" s="62"/>
      <c r="N65" s="143"/>
    </row>
    <row r="66" spans="1:14" x14ac:dyDescent="0.15">
      <c r="A66" s="34" t="s">
        <v>1022</v>
      </c>
      <c r="B66" s="34" t="s">
        <v>432</v>
      </c>
      <c r="C66" s="34" t="s">
        <v>592</v>
      </c>
      <c r="D66" s="34" t="s">
        <v>595</v>
      </c>
      <c r="E66" s="73">
        <v>35.849133218999995</v>
      </c>
      <c r="F66" s="55">
        <v>37.142724659999999</v>
      </c>
      <c r="G66" s="110">
        <f t="shared" si="2"/>
        <v>-3.4827586097718521E-2</v>
      </c>
      <c r="H66" s="111">
        <v>76.176942019999998</v>
      </c>
      <c r="I66" s="112">
        <v>198.32444006</v>
      </c>
      <c r="J66" s="79">
        <f t="shared" si="3"/>
        <v>-0.61589735487490183</v>
      </c>
      <c r="K66" s="81">
        <f t="shared" si="4"/>
        <v>2.1249312097628712</v>
      </c>
      <c r="L66" s="62"/>
      <c r="N66" s="143"/>
    </row>
    <row r="67" spans="1:14" x14ac:dyDescent="0.15">
      <c r="A67" s="34" t="s">
        <v>1239</v>
      </c>
      <c r="B67" s="34" t="s">
        <v>625</v>
      </c>
      <c r="C67" s="34" t="s">
        <v>592</v>
      </c>
      <c r="D67" s="34" t="s">
        <v>595</v>
      </c>
      <c r="E67" s="73">
        <v>35.547248719999999</v>
      </c>
      <c r="F67" s="55">
        <v>15.552044070000001</v>
      </c>
      <c r="G67" s="110">
        <f t="shared" si="2"/>
        <v>1.2856962441722297</v>
      </c>
      <c r="H67" s="111">
        <v>2705.10428821</v>
      </c>
      <c r="I67" s="112">
        <v>919.35074784000005</v>
      </c>
      <c r="J67" s="79">
        <f t="shared" si="3"/>
        <v>1.9424072309350913</v>
      </c>
      <c r="K67" s="81">
        <f t="shared" si="4"/>
        <v>76.098837058183449</v>
      </c>
      <c r="L67" s="62"/>
      <c r="N67" s="143"/>
    </row>
    <row r="68" spans="1:14" x14ac:dyDescent="0.15">
      <c r="A68" s="34" t="s">
        <v>490</v>
      </c>
      <c r="B68" s="34" t="s">
        <v>491</v>
      </c>
      <c r="C68" s="34" t="s">
        <v>592</v>
      </c>
      <c r="D68" s="34" t="s">
        <v>595</v>
      </c>
      <c r="E68" s="73">
        <v>35.485416413999999</v>
      </c>
      <c r="F68" s="55">
        <v>49.450542203000005</v>
      </c>
      <c r="G68" s="110">
        <f t="shared" si="2"/>
        <v>-0.28240591845629526</v>
      </c>
      <c r="H68" s="111">
        <v>92.577919819999991</v>
      </c>
      <c r="I68" s="112">
        <v>147.39096569999998</v>
      </c>
      <c r="J68" s="79">
        <f t="shared" si="3"/>
        <v>-0.37188877635530682</v>
      </c>
      <c r="K68" s="81">
        <f t="shared" si="4"/>
        <v>2.6089004773091906</v>
      </c>
      <c r="L68" s="62"/>
      <c r="N68" s="143"/>
    </row>
    <row r="69" spans="1:14" x14ac:dyDescent="0.15">
      <c r="A69" s="34" t="s">
        <v>1493</v>
      </c>
      <c r="B69" s="34" t="s">
        <v>1494</v>
      </c>
      <c r="C69" s="34" t="s">
        <v>593</v>
      </c>
      <c r="D69" s="34" t="s">
        <v>596</v>
      </c>
      <c r="E69" s="73">
        <v>35.167722957999999</v>
      </c>
      <c r="F69" s="55">
        <v>37.699014091999999</v>
      </c>
      <c r="G69" s="110">
        <f t="shared" si="2"/>
        <v>-6.7144756831642449E-2</v>
      </c>
      <c r="H69" s="111">
        <v>11.70154967</v>
      </c>
      <c r="I69" s="112">
        <v>43.304266950000006</v>
      </c>
      <c r="J69" s="79">
        <f t="shared" si="3"/>
        <v>-0.72978298689339671</v>
      </c>
      <c r="K69" s="81">
        <f t="shared" si="4"/>
        <v>0.33273549396345314</v>
      </c>
      <c r="L69" s="62"/>
      <c r="N69" s="143"/>
    </row>
    <row r="70" spans="1:14" x14ac:dyDescent="0.15">
      <c r="A70" s="34" t="s">
        <v>2109</v>
      </c>
      <c r="B70" s="34" t="s">
        <v>1507</v>
      </c>
      <c r="C70" s="34" t="s">
        <v>593</v>
      </c>
      <c r="D70" s="34" t="s">
        <v>596</v>
      </c>
      <c r="E70" s="73">
        <v>34.767084058999998</v>
      </c>
      <c r="F70" s="55">
        <v>24.873249991999998</v>
      </c>
      <c r="G70" s="110">
        <f t="shared" si="2"/>
        <v>0.39777005699625745</v>
      </c>
      <c r="H70" s="111">
        <v>66.534854979999992</v>
      </c>
      <c r="I70" s="112">
        <v>35.714499029999999</v>
      </c>
      <c r="J70" s="79">
        <f t="shared" si="3"/>
        <v>0.86296481224925059</v>
      </c>
      <c r="K70" s="81">
        <f t="shared" si="4"/>
        <v>1.9137312426630273</v>
      </c>
      <c r="L70" s="62"/>
      <c r="N70" s="143"/>
    </row>
    <row r="71" spans="1:14" x14ac:dyDescent="0.15">
      <c r="A71" s="34" t="s">
        <v>29</v>
      </c>
      <c r="B71" s="34" t="s">
        <v>1431</v>
      </c>
      <c r="C71" s="34" t="s">
        <v>592</v>
      </c>
      <c r="D71" s="34" t="s">
        <v>596</v>
      </c>
      <c r="E71" s="73">
        <v>34.514213959999999</v>
      </c>
      <c r="F71" s="55">
        <v>38.903658039999996</v>
      </c>
      <c r="G71" s="110">
        <f t="shared" si="2"/>
        <v>-0.11282856937223884</v>
      </c>
      <c r="H71" s="111">
        <v>10.40125344</v>
      </c>
      <c r="I71" s="112">
        <v>1.9776650900000001</v>
      </c>
      <c r="J71" s="79">
        <f t="shared" ref="J71:J102" si="5">IF(ISERROR(H71/I71-1),"",((H71/I71-1)))</f>
        <v>4.259360390489574</v>
      </c>
      <c r="K71" s="81">
        <f t="shared" ref="K71:K102" si="6">IF(ISERROR(H71/E71),"",(H71/E71))</f>
        <v>0.30136144639001361</v>
      </c>
      <c r="L71" s="62"/>
      <c r="N71" s="143"/>
    </row>
    <row r="72" spans="1:14" x14ac:dyDescent="0.15">
      <c r="A72" s="34" t="s">
        <v>11</v>
      </c>
      <c r="B72" s="34" t="s">
        <v>1457</v>
      </c>
      <c r="C72" s="34" t="s">
        <v>592</v>
      </c>
      <c r="D72" s="34" t="s">
        <v>595</v>
      </c>
      <c r="E72" s="73">
        <v>33.786748439</v>
      </c>
      <c r="F72" s="55">
        <v>8.9177180800000002</v>
      </c>
      <c r="G72" s="110">
        <f t="shared" ref="G72:G135" si="7">IF(ISERROR(E72/F72-1),"",((E72/F72-1)))</f>
        <v>2.7887213002140565</v>
      </c>
      <c r="H72" s="111">
        <v>30.185183070000001</v>
      </c>
      <c r="I72" s="112">
        <v>28.483994760000002</v>
      </c>
      <c r="J72" s="79">
        <f t="shared" si="5"/>
        <v>5.9724358339967587E-2</v>
      </c>
      <c r="K72" s="81">
        <f t="shared" si="6"/>
        <v>0.89340301936712219</v>
      </c>
      <c r="L72" s="62"/>
      <c r="N72" s="143"/>
    </row>
    <row r="73" spans="1:14" x14ac:dyDescent="0.15">
      <c r="A73" s="34" t="s">
        <v>972</v>
      </c>
      <c r="B73" s="34" t="s">
        <v>1356</v>
      </c>
      <c r="C73" s="34" t="s">
        <v>592</v>
      </c>
      <c r="D73" s="34" t="s">
        <v>595</v>
      </c>
      <c r="E73" s="73">
        <v>33.567225792000002</v>
      </c>
      <c r="F73" s="55">
        <v>32.831686302000001</v>
      </c>
      <c r="G73" s="110">
        <f t="shared" si="7"/>
        <v>2.2403341797134324E-2</v>
      </c>
      <c r="H73" s="111">
        <v>15.483335109999999</v>
      </c>
      <c r="I73" s="112">
        <v>12.05621865</v>
      </c>
      <c r="J73" s="79">
        <f t="shared" si="5"/>
        <v>0.28426130609368117</v>
      </c>
      <c r="K73" s="81">
        <f t="shared" si="6"/>
        <v>0.46126347187410721</v>
      </c>
      <c r="L73" s="62"/>
      <c r="N73" s="143"/>
    </row>
    <row r="74" spans="1:14" x14ac:dyDescent="0.15">
      <c r="A74" s="34" t="s">
        <v>2080</v>
      </c>
      <c r="B74" s="34" t="s">
        <v>1517</v>
      </c>
      <c r="C74" s="34" t="s">
        <v>593</v>
      </c>
      <c r="D74" s="34" t="s">
        <v>596</v>
      </c>
      <c r="E74" s="73">
        <v>33.452113161</v>
      </c>
      <c r="F74" s="55">
        <v>43.88642643</v>
      </c>
      <c r="G74" s="110">
        <f t="shared" si="7"/>
        <v>-0.23775718639664145</v>
      </c>
      <c r="H74" s="111">
        <v>104.23984206</v>
      </c>
      <c r="I74" s="112">
        <v>38.812174950000006</v>
      </c>
      <c r="J74" s="79">
        <f t="shared" si="5"/>
        <v>1.6857511127445846</v>
      </c>
      <c r="K74" s="81">
        <f t="shared" si="6"/>
        <v>3.1160913978231894</v>
      </c>
      <c r="L74" s="62"/>
      <c r="N74" s="143"/>
    </row>
    <row r="75" spans="1:14" x14ac:dyDescent="0.15">
      <c r="A75" s="34" t="s">
        <v>1048</v>
      </c>
      <c r="B75" s="34" t="s">
        <v>483</v>
      </c>
      <c r="C75" s="34" t="s">
        <v>486</v>
      </c>
      <c r="D75" s="34" t="s">
        <v>596</v>
      </c>
      <c r="E75" s="73">
        <v>33.026478099999999</v>
      </c>
      <c r="F75" s="55">
        <v>18.146811449999998</v>
      </c>
      <c r="G75" s="110">
        <f t="shared" si="7"/>
        <v>0.8199603930970476</v>
      </c>
      <c r="H75" s="111">
        <v>99.470946330000004</v>
      </c>
      <c r="I75" s="112">
        <v>1.5445853200000002</v>
      </c>
      <c r="J75" s="79">
        <f t="shared" si="5"/>
        <v>63.399774516826298</v>
      </c>
      <c r="K75" s="81">
        <f t="shared" si="6"/>
        <v>3.0118544892620571</v>
      </c>
      <c r="L75" s="62"/>
      <c r="N75" s="143"/>
    </row>
    <row r="76" spans="1:14" x14ac:dyDescent="0.15">
      <c r="A76" s="34" t="s">
        <v>1253</v>
      </c>
      <c r="B76" s="34" t="s">
        <v>251</v>
      </c>
      <c r="C76" s="34" t="s">
        <v>593</v>
      </c>
      <c r="D76" s="34" t="s">
        <v>596</v>
      </c>
      <c r="E76" s="73">
        <v>32.613481659999998</v>
      </c>
      <c r="F76" s="55">
        <v>26.611335480000001</v>
      </c>
      <c r="G76" s="110">
        <f t="shared" si="7"/>
        <v>0.22554847668246358</v>
      </c>
      <c r="H76" s="111">
        <v>20.272231730000001</v>
      </c>
      <c r="I76" s="112">
        <v>37.202215119999998</v>
      </c>
      <c r="J76" s="79">
        <f t="shared" si="5"/>
        <v>-0.45507998207607803</v>
      </c>
      <c r="K76" s="81">
        <f t="shared" si="6"/>
        <v>0.62159054164596061</v>
      </c>
      <c r="L76" s="62"/>
      <c r="N76" s="143"/>
    </row>
    <row r="77" spans="1:14" x14ac:dyDescent="0.15">
      <c r="A77" s="34" t="s">
        <v>177</v>
      </c>
      <c r="B77" s="34" t="s">
        <v>1581</v>
      </c>
      <c r="C77" s="34" t="s">
        <v>592</v>
      </c>
      <c r="D77" s="34" t="s">
        <v>595</v>
      </c>
      <c r="E77" s="73">
        <v>31.526949125999998</v>
      </c>
      <c r="F77" s="55">
        <v>35.683075049999999</v>
      </c>
      <c r="G77" s="110">
        <f t="shared" si="7"/>
        <v>-0.11647331173606357</v>
      </c>
      <c r="H77" s="111">
        <v>155.63666169999999</v>
      </c>
      <c r="I77" s="112">
        <v>59.276079850000002</v>
      </c>
      <c r="J77" s="79">
        <f t="shared" si="5"/>
        <v>1.6256233896344612</v>
      </c>
      <c r="K77" s="81">
        <f t="shared" si="6"/>
        <v>4.9366229849258643</v>
      </c>
      <c r="L77" s="62"/>
      <c r="N77" s="143"/>
    </row>
    <row r="78" spans="1:14" x14ac:dyDescent="0.15">
      <c r="A78" s="34" t="s">
        <v>47</v>
      </c>
      <c r="B78" s="34" t="s">
        <v>48</v>
      </c>
      <c r="C78" s="34" t="s">
        <v>593</v>
      </c>
      <c r="D78" s="34" t="s">
        <v>596</v>
      </c>
      <c r="E78" s="73">
        <v>31.421571140000001</v>
      </c>
      <c r="F78" s="55">
        <v>23.972805107999999</v>
      </c>
      <c r="G78" s="110">
        <f t="shared" si="7"/>
        <v>0.31071733151137426</v>
      </c>
      <c r="H78" s="111">
        <v>19.380991181896899</v>
      </c>
      <c r="I78" s="112">
        <v>16.015798150000002</v>
      </c>
      <c r="J78" s="79">
        <f t="shared" si="5"/>
        <v>0.21011709815391844</v>
      </c>
      <c r="K78" s="81">
        <f t="shared" si="6"/>
        <v>0.61680528626478159</v>
      </c>
      <c r="L78" s="62"/>
      <c r="N78" s="143"/>
    </row>
    <row r="79" spans="1:14" x14ac:dyDescent="0.15">
      <c r="A79" s="34" t="s">
        <v>1242</v>
      </c>
      <c r="B79" s="34" t="s">
        <v>639</v>
      </c>
      <c r="C79" s="34" t="s">
        <v>592</v>
      </c>
      <c r="D79" s="34" t="s">
        <v>595</v>
      </c>
      <c r="E79" s="73">
        <v>30.621664629999998</v>
      </c>
      <c r="F79" s="55">
        <v>18.059847820000002</v>
      </c>
      <c r="G79" s="110">
        <f t="shared" si="7"/>
        <v>0.69556603882833801</v>
      </c>
      <c r="H79" s="111">
        <v>817.38967109999999</v>
      </c>
      <c r="I79" s="112">
        <v>346.28748836</v>
      </c>
      <c r="J79" s="79">
        <f t="shared" si="5"/>
        <v>1.3604366272980757</v>
      </c>
      <c r="K79" s="81">
        <f t="shared" si="6"/>
        <v>26.693182130249202</v>
      </c>
      <c r="L79" s="62"/>
      <c r="N79" s="143"/>
    </row>
    <row r="80" spans="1:14" x14ac:dyDescent="0.15">
      <c r="A80" s="34" t="s">
        <v>971</v>
      </c>
      <c r="B80" s="34" t="s">
        <v>1328</v>
      </c>
      <c r="C80" s="34" t="s">
        <v>593</v>
      </c>
      <c r="D80" s="34" t="s">
        <v>596</v>
      </c>
      <c r="E80" s="73">
        <v>30.048554635000002</v>
      </c>
      <c r="F80" s="55">
        <v>74.242836105000009</v>
      </c>
      <c r="G80" s="110">
        <f t="shared" si="7"/>
        <v>-0.59526661141415727</v>
      </c>
      <c r="H80" s="111">
        <v>26.754816283601198</v>
      </c>
      <c r="I80" s="112">
        <v>114.6424402664</v>
      </c>
      <c r="J80" s="79">
        <f t="shared" si="5"/>
        <v>-0.76662380684300002</v>
      </c>
      <c r="K80" s="81">
        <f t="shared" si="6"/>
        <v>0.89038613033445813</v>
      </c>
      <c r="L80" s="62"/>
      <c r="N80" s="143"/>
    </row>
    <row r="81" spans="1:14" x14ac:dyDescent="0.15">
      <c r="A81" s="34" t="s">
        <v>1359</v>
      </c>
      <c r="B81" s="34" t="s">
        <v>1360</v>
      </c>
      <c r="C81" s="34" t="s">
        <v>592</v>
      </c>
      <c r="D81" s="34" t="s">
        <v>595</v>
      </c>
      <c r="E81" s="73">
        <v>30.034501350999999</v>
      </c>
      <c r="F81" s="55">
        <v>24.444745209000001</v>
      </c>
      <c r="G81" s="110">
        <f t="shared" si="7"/>
        <v>0.22866902862795957</v>
      </c>
      <c r="H81" s="111">
        <v>39.257204369999997</v>
      </c>
      <c r="I81" s="112">
        <v>48.990279990000005</v>
      </c>
      <c r="J81" s="79">
        <f t="shared" si="5"/>
        <v>-0.19867360672334888</v>
      </c>
      <c r="K81" s="81">
        <f t="shared" si="6"/>
        <v>1.3070702893055666</v>
      </c>
      <c r="L81" s="62"/>
      <c r="N81" s="143"/>
    </row>
    <row r="82" spans="1:14" x14ac:dyDescent="0.15">
      <c r="A82" s="34" t="s">
        <v>617</v>
      </c>
      <c r="B82" s="34" t="s">
        <v>618</v>
      </c>
      <c r="C82" s="34" t="s">
        <v>592</v>
      </c>
      <c r="D82" s="34" t="s">
        <v>596</v>
      </c>
      <c r="E82" s="73">
        <v>29.975253200000001</v>
      </c>
      <c r="F82" s="55">
        <v>40.489285266000003</v>
      </c>
      <c r="G82" s="110">
        <f t="shared" si="7"/>
        <v>-0.25967442983808198</v>
      </c>
      <c r="H82" s="111">
        <v>14.13423141</v>
      </c>
      <c r="I82" s="112">
        <v>44.07476149</v>
      </c>
      <c r="J82" s="79">
        <f t="shared" si="5"/>
        <v>-0.67931235627430731</v>
      </c>
      <c r="K82" s="81">
        <f t="shared" si="6"/>
        <v>0.47153000896085839</v>
      </c>
      <c r="L82" s="62"/>
      <c r="N82" s="143"/>
    </row>
    <row r="83" spans="1:14" x14ac:dyDescent="0.15">
      <c r="A83" s="34" t="s">
        <v>1120</v>
      </c>
      <c r="B83" s="34" t="s">
        <v>1121</v>
      </c>
      <c r="C83" s="34" t="s">
        <v>592</v>
      </c>
      <c r="D83" s="34" t="s">
        <v>595</v>
      </c>
      <c r="E83" s="73">
        <v>29.433955837999999</v>
      </c>
      <c r="F83" s="55">
        <v>51.002746539</v>
      </c>
      <c r="G83" s="110">
        <f t="shared" si="7"/>
        <v>-0.42289469027922066</v>
      </c>
      <c r="H83" s="111">
        <v>75.079724799999994</v>
      </c>
      <c r="I83" s="112">
        <v>174.52260312999999</v>
      </c>
      <c r="J83" s="79">
        <f t="shared" si="5"/>
        <v>-0.56979942165958919</v>
      </c>
      <c r="K83" s="81">
        <f t="shared" si="6"/>
        <v>2.5507860789500176</v>
      </c>
      <c r="L83" s="62"/>
      <c r="N83" s="143"/>
    </row>
    <row r="84" spans="1:14" x14ac:dyDescent="0.15">
      <c r="A84" s="34" t="s">
        <v>812</v>
      </c>
      <c r="B84" s="34" t="s">
        <v>813</v>
      </c>
      <c r="C84" s="34" t="s">
        <v>592</v>
      </c>
      <c r="D84" s="34" t="s">
        <v>595</v>
      </c>
      <c r="E84" s="73">
        <v>29.263803166999999</v>
      </c>
      <c r="F84" s="55">
        <v>30.667657863000002</v>
      </c>
      <c r="G84" s="110">
        <f t="shared" si="7"/>
        <v>-4.5776390954645696E-2</v>
      </c>
      <c r="H84" s="111">
        <v>82.80973062999999</v>
      </c>
      <c r="I84" s="112">
        <v>64.753171940000001</v>
      </c>
      <c r="J84" s="79">
        <f t="shared" si="5"/>
        <v>0.27885211100903473</v>
      </c>
      <c r="K84" s="81">
        <f t="shared" si="6"/>
        <v>2.8297665261561864</v>
      </c>
      <c r="L84" s="62"/>
      <c r="N84" s="143"/>
    </row>
    <row r="85" spans="1:14" x14ac:dyDescent="0.15">
      <c r="A85" s="34" t="s">
        <v>1756</v>
      </c>
      <c r="B85" s="34" t="s">
        <v>1760</v>
      </c>
      <c r="C85" s="34" t="s">
        <v>592</v>
      </c>
      <c r="D85" s="34" t="s">
        <v>596</v>
      </c>
      <c r="E85" s="73">
        <v>28.911449129999998</v>
      </c>
      <c r="F85" s="55">
        <v>46.61260145</v>
      </c>
      <c r="G85" s="110">
        <f t="shared" si="7"/>
        <v>-0.3797503629782929</v>
      </c>
      <c r="H85" s="111">
        <v>45.052097789999998</v>
      </c>
      <c r="I85" s="112">
        <v>66.471813710000006</v>
      </c>
      <c r="J85" s="79">
        <f t="shared" si="5"/>
        <v>-0.32223757295759825</v>
      </c>
      <c r="K85" s="81">
        <f t="shared" si="6"/>
        <v>1.5582787838625369</v>
      </c>
      <c r="L85" s="62"/>
      <c r="N85" s="143"/>
    </row>
    <row r="86" spans="1:14" x14ac:dyDescent="0.15">
      <c r="A86" s="34" t="s">
        <v>1575</v>
      </c>
      <c r="B86" s="34" t="s">
        <v>1318</v>
      </c>
      <c r="C86" s="34" t="s">
        <v>593</v>
      </c>
      <c r="D86" s="34" t="s">
        <v>596</v>
      </c>
      <c r="E86" s="73">
        <v>28.672216548000002</v>
      </c>
      <c r="F86" s="55">
        <v>31.341246842999997</v>
      </c>
      <c r="G86" s="110">
        <f t="shared" si="7"/>
        <v>-8.5160309938215439E-2</v>
      </c>
      <c r="H86" s="111">
        <v>55.292225121514996</v>
      </c>
      <c r="I86" s="112">
        <v>103.883826123476</v>
      </c>
      <c r="J86" s="79">
        <f t="shared" si="5"/>
        <v>-0.46774943526054935</v>
      </c>
      <c r="K86" s="81">
        <f t="shared" si="6"/>
        <v>1.9284252066438805</v>
      </c>
      <c r="L86" s="62"/>
      <c r="N86" s="143"/>
    </row>
    <row r="87" spans="1:14" x14ac:dyDescent="0.15">
      <c r="A87" s="34" t="s">
        <v>2098</v>
      </c>
      <c r="B87" s="34" t="s">
        <v>1137</v>
      </c>
      <c r="C87" s="34" t="s">
        <v>593</v>
      </c>
      <c r="D87" s="34" t="s">
        <v>596</v>
      </c>
      <c r="E87" s="73">
        <v>28.65021071</v>
      </c>
      <c r="F87" s="55">
        <v>30.599768624000003</v>
      </c>
      <c r="G87" s="110">
        <f t="shared" si="7"/>
        <v>-6.3711524683586207E-2</v>
      </c>
      <c r="H87" s="111">
        <v>55.908803950000006</v>
      </c>
      <c r="I87" s="112">
        <v>31.762849589999998</v>
      </c>
      <c r="J87" s="79">
        <f t="shared" si="5"/>
        <v>0.76019483993658921</v>
      </c>
      <c r="K87" s="81">
        <f t="shared" si="6"/>
        <v>1.9514273216317302</v>
      </c>
      <c r="L87" s="62"/>
      <c r="N87" s="143"/>
    </row>
    <row r="88" spans="1:14" x14ac:dyDescent="0.15">
      <c r="A88" s="34" t="s">
        <v>1186</v>
      </c>
      <c r="B88" s="34" t="s">
        <v>269</v>
      </c>
      <c r="C88" s="34" t="s">
        <v>592</v>
      </c>
      <c r="D88" s="34" t="s">
        <v>595</v>
      </c>
      <c r="E88" s="73">
        <v>28.518907863000003</v>
      </c>
      <c r="F88" s="55">
        <v>22.331303153</v>
      </c>
      <c r="G88" s="110">
        <f t="shared" si="7"/>
        <v>0.27708211507436165</v>
      </c>
      <c r="H88" s="111">
        <v>39.336085049999994</v>
      </c>
      <c r="I88" s="112">
        <v>4.1152423300000001</v>
      </c>
      <c r="J88" s="79">
        <f t="shared" si="5"/>
        <v>8.5586315204917707</v>
      </c>
      <c r="K88" s="81">
        <f t="shared" si="6"/>
        <v>1.3792984373372177</v>
      </c>
      <c r="L88" s="62"/>
      <c r="N88" s="143"/>
    </row>
    <row r="89" spans="1:14" x14ac:dyDescent="0.15">
      <c r="A89" s="34" t="s">
        <v>73</v>
      </c>
      <c r="B89" s="34" t="s">
        <v>74</v>
      </c>
      <c r="C89" s="34" t="s">
        <v>593</v>
      </c>
      <c r="D89" s="34" t="s">
        <v>596</v>
      </c>
      <c r="E89" s="73">
        <v>28.082136016</v>
      </c>
      <c r="F89" s="55">
        <v>19.991820054999998</v>
      </c>
      <c r="G89" s="110">
        <f t="shared" si="7"/>
        <v>0.40468131159356835</v>
      </c>
      <c r="H89" s="111">
        <v>9.5491293800000001</v>
      </c>
      <c r="I89" s="112">
        <v>6.1273730300000002</v>
      </c>
      <c r="J89" s="79">
        <f t="shared" si="5"/>
        <v>0.55843774048794925</v>
      </c>
      <c r="K89" s="81">
        <f t="shared" si="6"/>
        <v>0.34004284341331137</v>
      </c>
      <c r="L89" s="62"/>
      <c r="N89" s="143"/>
    </row>
    <row r="90" spans="1:14" x14ac:dyDescent="0.15">
      <c r="A90" s="34" t="s">
        <v>142</v>
      </c>
      <c r="B90" s="34" t="s">
        <v>259</v>
      </c>
      <c r="C90" s="34" t="s">
        <v>592</v>
      </c>
      <c r="D90" s="34" t="s">
        <v>596</v>
      </c>
      <c r="E90" s="73">
        <v>27.986782409000003</v>
      </c>
      <c r="F90" s="55">
        <v>29.586014235</v>
      </c>
      <c r="G90" s="110">
        <f t="shared" si="7"/>
        <v>-5.4053642146501768E-2</v>
      </c>
      <c r="H90" s="111">
        <v>14.82302881</v>
      </c>
      <c r="I90" s="112">
        <v>14.304793029999999</v>
      </c>
      <c r="J90" s="79">
        <f t="shared" si="5"/>
        <v>3.6228121505369471E-2</v>
      </c>
      <c r="K90" s="81">
        <f t="shared" si="6"/>
        <v>0.52964390809117101</v>
      </c>
      <c r="L90" s="62"/>
      <c r="N90" s="143"/>
    </row>
    <row r="91" spans="1:14" x14ac:dyDescent="0.15">
      <c r="A91" s="34" t="s">
        <v>1226</v>
      </c>
      <c r="B91" s="34" t="s">
        <v>369</v>
      </c>
      <c r="C91" s="34" t="s">
        <v>592</v>
      </c>
      <c r="D91" s="34" t="s">
        <v>595</v>
      </c>
      <c r="E91" s="73">
        <v>27.488130195</v>
      </c>
      <c r="F91" s="55">
        <v>20.509543587</v>
      </c>
      <c r="G91" s="110">
        <f t="shared" si="7"/>
        <v>0.3402604537930034</v>
      </c>
      <c r="H91" s="111">
        <v>200.52528414</v>
      </c>
      <c r="I91" s="112">
        <v>13.391084529999999</v>
      </c>
      <c r="J91" s="79">
        <f t="shared" si="5"/>
        <v>13.974536505296783</v>
      </c>
      <c r="K91" s="81">
        <f t="shared" si="6"/>
        <v>7.2949772399024395</v>
      </c>
      <c r="L91" s="62"/>
      <c r="N91" s="143"/>
    </row>
    <row r="92" spans="1:14" x14ac:dyDescent="0.15">
      <c r="A92" s="34" t="s">
        <v>533</v>
      </c>
      <c r="B92" s="34" t="s">
        <v>928</v>
      </c>
      <c r="C92" s="34" t="s">
        <v>592</v>
      </c>
      <c r="D92" s="34" t="s">
        <v>595</v>
      </c>
      <c r="E92" s="73">
        <v>27.147724431</v>
      </c>
      <c r="F92" s="55">
        <v>27.277008302000002</v>
      </c>
      <c r="G92" s="110">
        <f t="shared" si="7"/>
        <v>-4.7396646130918318E-3</v>
      </c>
      <c r="H92" s="111">
        <v>126.80581053</v>
      </c>
      <c r="I92" s="112">
        <v>99.522828200000006</v>
      </c>
      <c r="J92" s="79">
        <f t="shared" si="5"/>
        <v>0.27413793220558813</v>
      </c>
      <c r="K92" s="81">
        <f t="shared" si="6"/>
        <v>4.6709554184659536</v>
      </c>
      <c r="L92" s="62"/>
      <c r="N92" s="143"/>
    </row>
    <row r="93" spans="1:14" x14ac:dyDescent="0.15">
      <c r="A93" s="34" t="s">
        <v>992</v>
      </c>
      <c r="B93" s="34" t="s">
        <v>993</v>
      </c>
      <c r="C93" s="34" t="s">
        <v>593</v>
      </c>
      <c r="D93" s="34" t="s">
        <v>596</v>
      </c>
      <c r="E93" s="73">
        <v>26.795817360000001</v>
      </c>
      <c r="F93" s="55">
        <v>20.672933090000001</v>
      </c>
      <c r="G93" s="110">
        <f t="shared" si="7"/>
        <v>0.29617878814505461</v>
      </c>
      <c r="H93" s="111">
        <v>21.3372338</v>
      </c>
      <c r="I93" s="112">
        <v>4.8424296299999998</v>
      </c>
      <c r="J93" s="79">
        <f t="shared" si="5"/>
        <v>3.4063074593404057</v>
      </c>
      <c r="K93" s="81">
        <f t="shared" si="6"/>
        <v>0.79628971616486643</v>
      </c>
      <c r="L93" s="62"/>
      <c r="N93" s="143"/>
    </row>
    <row r="94" spans="1:14" x14ac:dyDescent="0.15">
      <c r="A94" s="34" t="s">
        <v>1271</v>
      </c>
      <c r="B94" s="34" t="s">
        <v>1516</v>
      </c>
      <c r="C94" s="34" t="s">
        <v>593</v>
      </c>
      <c r="D94" s="34" t="s">
        <v>596</v>
      </c>
      <c r="E94" s="73">
        <v>26.483524239000001</v>
      </c>
      <c r="F94" s="55">
        <v>23.89559564</v>
      </c>
      <c r="G94" s="110">
        <f t="shared" si="7"/>
        <v>0.10830148944552542</v>
      </c>
      <c r="H94" s="111">
        <v>23.258261345805149</v>
      </c>
      <c r="I94" s="112">
        <v>46.115272439999998</v>
      </c>
      <c r="J94" s="79">
        <f t="shared" si="5"/>
        <v>-0.49564948627233674</v>
      </c>
      <c r="K94" s="81">
        <f t="shared" si="6"/>
        <v>0.87821625006972126</v>
      </c>
      <c r="L94" s="62"/>
      <c r="N94" s="143"/>
    </row>
    <row r="95" spans="1:14" x14ac:dyDescent="0.15">
      <c r="A95" s="34" t="s">
        <v>379</v>
      </c>
      <c r="B95" s="34" t="s">
        <v>380</v>
      </c>
      <c r="C95" s="34" t="s">
        <v>592</v>
      </c>
      <c r="D95" s="34" t="s">
        <v>595</v>
      </c>
      <c r="E95" s="73">
        <v>26.390390720999999</v>
      </c>
      <c r="F95" s="55">
        <v>28.940033906</v>
      </c>
      <c r="G95" s="110">
        <f t="shared" si="7"/>
        <v>-8.8100905247087358E-2</v>
      </c>
      <c r="H95" s="111">
        <v>57.767238380000002</v>
      </c>
      <c r="I95" s="112">
        <v>43.785239679999997</v>
      </c>
      <c r="J95" s="79">
        <f t="shared" si="5"/>
        <v>0.31933132722776048</v>
      </c>
      <c r="K95" s="81">
        <f t="shared" si="6"/>
        <v>2.1889497200218435</v>
      </c>
      <c r="L95" s="62"/>
      <c r="N95" s="143"/>
    </row>
    <row r="96" spans="1:14" x14ac:dyDescent="0.15">
      <c r="A96" s="34" t="s">
        <v>373</v>
      </c>
      <c r="B96" s="34" t="s">
        <v>374</v>
      </c>
      <c r="C96" s="34" t="s">
        <v>592</v>
      </c>
      <c r="D96" s="34" t="s">
        <v>596</v>
      </c>
      <c r="E96" s="73">
        <v>26.380477877000001</v>
      </c>
      <c r="F96" s="55">
        <v>44.381201016000006</v>
      </c>
      <c r="G96" s="110">
        <f t="shared" si="7"/>
        <v>-0.40559342079342353</v>
      </c>
      <c r="H96" s="111">
        <v>124.59132208</v>
      </c>
      <c r="I96" s="112">
        <v>120.99300059999999</v>
      </c>
      <c r="J96" s="79">
        <f t="shared" si="5"/>
        <v>2.9739914393031475E-2</v>
      </c>
      <c r="K96" s="81">
        <f t="shared" si="6"/>
        <v>4.7228606949772427</v>
      </c>
      <c r="L96" s="62"/>
      <c r="N96" s="143"/>
    </row>
    <row r="97" spans="1:14" x14ac:dyDescent="0.15">
      <c r="A97" s="34" t="s">
        <v>1319</v>
      </c>
      <c r="B97" s="34" t="s">
        <v>1320</v>
      </c>
      <c r="C97" s="34" t="s">
        <v>593</v>
      </c>
      <c r="D97" s="34" t="s">
        <v>596</v>
      </c>
      <c r="E97" s="73">
        <v>26.167201420000001</v>
      </c>
      <c r="F97" s="55">
        <v>9.4055663230000004</v>
      </c>
      <c r="G97" s="110">
        <f t="shared" si="7"/>
        <v>1.7820973795072561</v>
      </c>
      <c r="H97" s="111">
        <v>51.53708177</v>
      </c>
      <c r="I97" s="112">
        <v>58.583833286737004</v>
      </c>
      <c r="J97" s="79">
        <f t="shared" si="5"/>
        <v>-0.12028491686856457</v>
      </c>
      <c r="K97" s="81">
        <f t="shared" si="6"/>
        <v>1.9695297537859513</v>
      </c>
      <c r="L97" s="62"/>
      <c r="N97" s="143"/>
    </row>
    <row r="98" spans="1:14" x14ac:dyDescent="0.15">
      <c r="A98" s="34" t="s">
        <v>676</v>
      </c>
      <c r="B98" s="34" t="s">
        <v>1056</v>
      </c>
      <c r="C98" s="34" t="s">
        <v>592</v>
      </c>
      <c r="D98" s="34" t="s">
        <v>595</v>
      </c>
      <c r="E98" s="73">
        <v>25.818709869999999</v>
      </c>
      <c r="F98" s="55">
        <v>67.712169279999998</v>
      </c>
      <c r="G98" s="110">
        <f t="shared" si="7"/>
        <v>-0.61869911797928445</v>
      </c>
      <c r="H98" s="111">
        <v>7.8643607800000002</v>
      </c>
      <c r="I98" s="112">
        <v>10.1340374</v>
      </c>
      <c r="J98" s="79">
        <f t="shared" si="5"/>
        <v>-0.22396568420006036</v>
      </c>
      <c r="K98" s="81">
        <f t="shared" si="6"/>
        <v>0.30459929328761615</v>
      </c>
      <c r="L98" s="62"/>
      <c r="N98" s="143"/>
    </row>
    <row r="99" spans="1:14" x14ac:dyDescent="0.15">
      <c r="A99" s="34" t="s">
        <v>196</v>
      </c>
      <c r="B99" s="34" t="s">
        <v>75</v>
      </c>
      <c r="C99" s="34" t="s">
        <v>593</v>
      </c>
      <c r="D99" s="34" t="s">
        <v>596</v>
      </c>
      <c r="E99" s="73">
        <v>25.402258381999999</v>
      </c>
      <c r="F99" s="55">
        <v>10.057146362999999</v>
      </c>
      <c r="G99" s="110">
        <f t="shared" si="7"/>
        <v>1.525791856371336</v>
      </c>
      <c r="H99" s="111">
        <v>128.95479728678549</v>
      </c>
      <c r="I99" s="112">
        <v>10.107266849654149</v>
      </c>
      <c r="J99" s="79">
        <f t="shared" si="5"/>
        <v>11.758622009786759</v>
      </c>
      <c r="K99" s="81">
        <f t="shared" si="6"/>
        <v>5.0765091570819809</v>
      </c>
      <c r="L99" s="62"/>
      <c r="N99" s="143"/>
    </row>
    <row r="100" spans="1:14" x14ac:dyDescent="0.15">
      <c r="A100" s="34" t="s">
        <v>1357</v>
      </c>
      <c r="B100" s="34" t="s">
        <v>1358</v>
      </c>
      <c r="C100" s="34" t="s">
        <v>592</v>
      </c>
      <c r="D100" s="34" t="s">
        <v>596</v>
      </c>
      <c r="E100" s="73">
        <v>25.372174755</v>
      </c>
      <c r="F100" s="55">
        <v>22.752911766</v>
      </c>
      <c r="G100" s="110">
        <f t="shared" si="7"/>
        <v>0.11511770519472586</v>
      </c>
      <c r="H100" s="111">
        <v>23.646522659999999</v>
      </c>
      <c r="I100" s="112">
        <v>6.9481855599999998</v>
      </c>
      <c r="J100" s="79">
        <f t="shared" si="5"/>
        <v>2.4032658534813223</v>
      </c>
      <c r="K100" s="81">
        <f t="shared" si="6"/>
        <v>0.93198643349798249</v>
      </c>
      <c r="L100" s="62"/>
      <c r="N100" s="143"/>
    </row>
    <row r="101" spans="1:14" x14ac:dyDescent="0.15">
      <c r="A101" s="34" t="s">
        <v>217</v>
      </c>
      <c r="B101" s="34" t="s">
        <v>229</v>
      </c>
      <c r="C101" s="34" t="s">
        <v>592</v>
      </c>
      <c r="D101" s="34" t="s">
        <v>595</v>
      </c>
      <c r="E101" s="73">
        <v>25.095924249999999</v>
      </c>
      <c r="F101" s="55">
        <v>37.925062090000004</v>
      </c>
      <c r="G101" s="110">
        <f t="shared" si="7"/>
        <v>-0.33827598777703161</v>
      </c>
      <c r="H101" s="111">
        <v>71.639089330000004</v>
      </c>
      <c r="I101" s="112">
        <v>300.14563643999998</v>
      </c>
      <c r="J101" s="79">
        <f t="shared" si="5"/>
        <v>-0.76131890445017059</v>
      </c>
      <c r="K101" s="81">
        <f t="shared" si="6"/>
        <v>2.8546105182796766</v>
      </c>
      <c r="L101" s="62"/>
      <c r="N101" s="143"/>
    </row>
    <row r="102" spans="1:14" x14ac:dyDescent="0.15">
      <c r="A102" s="34" t="s">
        <v>85</v>
      </c>
      <c r="B102" s="34" t="s">
        <v>1315</v>
      </c>
      <c r="C102" s="34" t="s">
        <v>593</v>
      </c>
      <c r="D102" s="34" t="s">
        <v>596</v>
      </c>
      <c r="E102" s="73">
        <v>24.845214379999998</v>
      </c>
      <c r="F102" s="55">
        <v>11.557265458</v>
      </c>
      <c r="G102" s="110">
        <f t="shared" si="7"/>
        <v>1.1497485257468072</v>
      </c>
      <c r="H102" s="111">
        <v>48.049417600956254</v>
      </c>
      <c r="I102" s="112">
        <v>75.520157710993004</v>
      </c>
      <c r="J102" s="79">
        <f t="shared" si="5"/>
        <v>-0.36375374393634252</v>
      </c>
      <c r="K102" s="81">
        <f t="shared" si="6"/>
        <v>1.933950613830697</v>
      </c>
      <c r="L102" s="62"/>
      <c r="N102" s="143"/>
    </row>
    <row r="103" spans="1:14" x14ac:dyDescent="0.15">
      <c r="A103" s="34" t="s">
        <v>1395</v>
      </c>
      <c r="B103" s="34" t="s">
        <v>1396</v>
      </c>
      <c r="C103" s="34" t="s">
        <v>592</v>
      </c>
      <c r="D103" s="34" t="s">
        <v>595</v>
      </c>
      <c r="E103" s="73">
        <v>24.6041329</v>
      </c>
      <c r="F103" s="55">
        <v>3.8994686600000001</v>
      </c>
      <c r="G103" s="110">
        <f t="shared" si="7"/>
        <v>5.3096116536041089</v>
      </c>
      <c r="H103" s="111">
        <v>0.31049199999999999</v>
      </c>
      <c r="I103" s="112">
        <v>5.7288405099999995</v>
      </c>
      <c r="J103" s="79">
        <f t="shared" ref="J103:J134" si="8">IF(ISERROR(H103/I103-1),"",((H103/I103-1)))</f>
        <v>-0.94580194727746048</v>
      </c>
      <c r="K103" s="81">
        <f t="shared" ref="K103:K134" si="9">IF(ISERROR(H103/E103),"",(H103/E103))</f>
        <v>1.2619505887972178E-2</v>
      </c>
      <c r="L103" s="62"/>
      <c r="N103" s="143"/>
    </row>
    <row r="104" spans="1:14" x14ac:dyDescent="0.15">
      <c r="A104" s="34" t="s">
        <v>1321</v>
      </c>
      <c r="B104" s="34" t="s">
        <v>1322</v>
      </c>
      <c r="C104" s="34" t="s">
        <v>593</v>
      </c>
      <c r="D104" s="34" t="s">
        <v>596</v>
      </c>
      <c r="E104" s="73">
        <v>24.219796738000003</v>
      </c>
      <c r="F104" s="55">
        <v>19.194685053000001</v>
      </c>
      <c r="G104" s="110">
        <f t="shared" si="7"/>
        <v>0.26179703762394424</v>
      </c>
      <c r="H104" s="111">
        <v>36.963676469999996</v>
      </c>
      <c r="I104" s="112">
        <v>11.821713220000001</v>
      </c>
      <c r="J104" s="79">
        <f t="shared" si="8"/>
        <v>2.1267613908502505</v>
      </c>
      <c r="K104" s="81">
        <f t="shared" si="9"/>
        <v>1.5261761636506759</v>
      </c>
      <c r="L104" s="62"/>
      <c r="N104" s="143"/>
    </row>
    <row r="105" spans="1:14" x14ac:dyDescent="0.15">
      <c r="A105" s="34" t="s">
        <v>1209</v>
      </c>
      <c r="B105" s="34" t="s">
        <v>356</v>
      </c>
      <c r="C105" s="34" t="s">
        <v>592</v>
      </c>
      <c r="D105" s="34" t="s">
        <v>595</v>
      </c>
      <c r="E105" s="73">
        <v>23.972281407000001</v>
      </c>
      <c r="F105" s="55">
        <v>24.4076582</v>
      </c>
      <c r="G105" s="110">
        <f t="shared" si="7"/>
        <v>-1.7837712632340907E-2</v>
      </c>
      <c r="H105" s="111">
        <v>38.528285590000003</v>
      </c>
      <c r="I105" s="112">
        <v>56.434493200000006</v>
      </c>
      <c r="J105" s="79">
        <f t="shared" si="8"/>
        <v>-0.31729190065624624</v>
      </c>
      <c r="K105" s="81">
        <f t="shared" si="9"/>
        <v>1.6072014563765964</v>
      </c>
      <c r="L105" s="62"/>
      <c r="N105" s="143"/>
    </row>
    <row r="106" spans="1:14" x14ac:dyDescent="0.15">
      <c r="A106" s="34" t="s">
        <v>2108</v>
      </c>
      <c r="B106" s="34" t="s">
        <v>1499</v>
      </c>
      <c r="C106" s="34" t="s">
        <v>593</v>
      </c>
      <c r="D106" s="34" t="s">
        <v>596</v>
      </c>
      <c r="E106" s="73">
        <v>23.763801933</v>
      </c>
      <c r="F106" s="55">
        <v>25.194856364</v>
      </c>
      <c r="G106" s="110">
        <f t="shared" si="7"/>
        <v>-5.6799467729642616E-2</v>
      </c>
      <c r="H106" s="111">
        <v>159.51543037000002</v>
      </c>
      <c r="I106" s="112">
        <v>110.89064309999999</v>
      </c>
      <c r="J106" s="79">
        <f t="shared" si="8"/>
        <v>0.43849314884169899</v>
      </c>
      <c r="K106" s="81">
        <f t="shared" si="9"/>
        <v>6.7125382891062673</v>
      </c>
      <c r="L106" s="62"/>
      <c r="N106" s="143"/>
    </row>
    <row r="107" spans="1:14" x14ac:dyDescent="0.15">
      <c r="A107" s="34" t="s">
        <v>1381</v>
      </c>
      <c r="B107" s="34" t="s">
        <v>1382</v>
      </c>
      <c r="C107" s="34" t="s">
        <v>592</v>
      </c>
      <c r="D107" s="34" t="s">
        <v>595</v>
      </c>
      <c r="E107" s="73">
        <v>23.480719059999998</v>
      </c>
      <c r="F107" s="55">
        <v>9.8636527899999997</v>
      </c>
      <c r="G107" s="110">
        <f t="shared" si="7"/>
        <v>1.3805297651804307</v>
      </c>
      <c r="H107" s="111">
        <v>8.236396E-2</v>
      </c>
      <c r="I107" s="112">
        <v>3.2162640299999996</v>
      </c>
      <c r="J107" s="79">
        <f t="shared" si="8"/>
        <v>-0.97439141835628462</v>
      </c>
      <c r="K107" s="81">
        <f t="shared" si="9"/>
        <v>3.5077273310726289E-3</v>
      </c>
      <c r="L107" s="62"/>
      <c r="N107" s="143"/>
    </row>
    <row r="108" spans="1:14" x14ac:dyDescent="0.15">
      <c r="A108" s="34" t="s">
        <v>83</v>
      </c>
      <c r="B108" s="34" t="s">
        <v>84</v>
      </c>
      <c r="C108" s="34" t="s">
        <v>593</v>
      </c>
      <c r="D108" s="34" t="s">
        <v>596</v>
      </c>
      <c r="E108" s="73">
        <v>22.325070434000001</v>
      </c>
      <c r="F108" s="55">
        <v>29.924931096999998</v>
      </c>
      <c r="G108" s="110">
        <f t="shared" si="7"/>
        <v>-0.25396418251943409</v>
      </c>
      <c r="H108" s="111">
        <v>52.259138645394493</v>
      </c>
      <c r="I108" s="112">
        <v>35.4905880278274</v>
      </c>
      <c r="J108" s="79">
        <f t="shared" si="8"/>
        <v>0.47247880492763983</v>
      </c>
      <c r="K108" s="81">
        <f t="shared" si="9"/>
        <v>2.3408274925666688</v>
      </c>
      <c r="L108" s="62"/>
      <c r="N108" s="143"/>
    </row>
    <row r="109" spans="1:14" x14ac:dyDescent="0.15">
      <c r="A109" s="34" t="s">
        <v>734</v>
      </c>
      <c r="B109" s="34" t="s">
        <v>735</v>
      </c>
      <c r="C109" s="34" t="s">
        <v>592</v>
      </c>
      <c r="D109" s="34" t="s">
        <v>595</v>
      </c>
      <c r="E109" s="73">
        <v>22.097848170000002</v>
      </c>
      <c r="F109" s="55">
        <v>3.2393007799999998</v>
      </c>
      <c r="G109" s="110">
        <f t="shared" si="7"/>
        <v>5.8217957117276411</v>
      </c>
      <c r="H109" s="111">
        <v>9.4104988299999999</v>
      </c>
      <c r="I109" s="112">
        <v>1.8154456299999999</v>
      </c>
      <c r="J109" s="79">
        <f t="shared" si="8"/>
        <v>4.1835751368659828</v>
      </c>
      <c r="K109" s="81">
        <f t="shared" si="9"/>
        <v>0.42585589137930974</v>
      </c>
      <c r="L109" s="62"/>
      <c r="N109" s="143"/>
    </row>
    <row r="110" spans="1:14" x14ac:dyDescent="0.15">
      <c r="A110" s="34" t="s">
        <v>1212</v>
      </c>
      <c r="B110" s="34" t="s">
        <v>1398</v>
      </c>
      <c r="C110" s="34" t="s">
        <v>592</v>
      </c>
      <c r="D110" s="34" t="s">
        <v>595</v>
      </c>
      <c r="E110" s="73">
        <v>21.740010479999999</v>
      </c>
      <c r="F110" s="55">
        <v>44.557102299999997</v>
      </c>
      <c r="G110" s="110">
        <f t="shared" si="7"/>
        <v>-0.51208652812236399</v>
      </c>
      <c r="H110" s="111">
        <v>43.130606030000003</v>
      </c>
      <c r="I110" s="112">
        <v>119.83948624999999</v>
      </c>
      <c r="J110" s="79">
        <f t="shared" si="8"/>
        <v>-0.64009687140994398</v>
      </c>
      <c r="K110" s="81">
        <f t="shared" si="9"/>
        <v>1.9839275638656457</v>
      </c>
      <c r="L110" s="62"/>
      <c r="N110" s="143"/>
    </row>
    <row r="111" spans="1:14" x14ac:dyDescent="0.15">
      <c r="A111" s="34" t="s">
        <v>1023</v>
      </c>
      <c r="B111" s="34" t="s">
        <v>426</v>
      </c>
      <c r="C111" s="34" t="s">
        <v>592</v>
      </c>
      <c r="D111" s="34" t="s">
        <v>595</v>
      </c>
      <c r="E111" s="73">
        <v>21.738182273</v>
      </c>
      <c r="F111" s="55">
        <v>20.137438815000003</v>
      </c>
      <c r="G111" s="110">
        <f t="shared" si="7"/>
        <v>7.9490916034845149E-2</v>
      </c>
      <c r="H111" s="111">
        <v>194.50226031</v>
      </c>
      <c r="I111" s="112">
        <v>362.34715657999999</v>
      </c>
      <c r="J111" s="79">
        <f t="shared" si="8"/>
        <v>-0.46321571239635972</v>
      </c>
      <c r="K111" s="81">
        <f t="shared" si="9"/>
        <v>8.9474942231753367</v>
      </c>
      <c r="L111" s="62"/>
      <c r="N111" s="143"/>
    </row>
    <row r="112" spans="1:14" x14ac:dyDescent="0.15">
      <c r="A112" s="34" t="s">
        <v>219</v>
      </c>
      <c r="B112" s="34" t="s">
        <v>231</v>
      </c>
      <c r="C112" s="34" t="s">
        <v>593</v>
      </c>
      <c r="D112" s="34" t="s">
        <v>596</v>
      </c>
      <c r="E112" s="73">
        <v>21.70813265</v>
      </c>
      <c r="F112" s="55">
        <v>40.704948299999998</v>
      </c>
      <c r="G112" s="110">
        <f t="shared" si="7"/>
        <v>-0.46669548650427839</v>
      </c>
      <c r="H112" s="111">
        <v>39.583002439999994</v>
      </c>
      <c r="I112" s="112">
        <v>94.915170760000009</v>
      </c>
      <c r="J112" s="79">
        <f t="shared" si="8"/>
        <v>-0.5829644289416227</v>
      </c>
      <c r="K112" s="81">
        <f t="shared" si="9"/>
        <v>1.8234181206737741</v>
      </c>
      <c r="L112" s="62"/>
      <c r="N112" s="143"/>
    </row>
    <row r="113" spans="1:14" x14ac:dyDescent="0.15">
      <c r="A113" s="34" t="s">
        <v>1188</v>
      </c>
      <c r="B113" s="34" t="s">
        <v>268</v>
      </c>
      <c r="C113" s="34" t="s">
        <v>592</v>
      </c>
      <c r="D113" s="34" t="s">
        <v>595</v>
      </c>
      <c r="E113" s="73">
        <v>21.684704626999999</v>
      </c>
      <c r="F113" s="55">
        <v>27.228415878</v>
      </c>
      <c r="G113" s="110">
        <f t="shared" si="7"/>
        <v>-0.20360021221356495</v>
      </c>
      <c r="H113" s="111">
        <v>54.744980810000001</v>
      </c>
      <c r="I113" s="112">
        <v>11.926179749999999</v>
      </c>
      <c r="J113" s="79">
        <f t="shared" si="8"/>
        <v>3.5903199480118522</v>
      </c>
      <c r="K113" s="81">
        <f t="shared" si="9"/>
        <v>2.5245896474806524</v>
      </c>
      <c r="L113" s="62"/>
      <c r="N113" s="143"/>
    </row>
    <row r="114" spans="1:14" x14ac:dyDescent="0.15">
      <c r="A114" s="34" t="s">
        <v>1187</v>
      </c>
      <c r="B114" s="34" t="s">
        <v>262</v>
      </c>
      <c r="C114" s="34" t="s">
        <v>592</v>
      </c>
      <c r="D114" s="34" t="s">
        <v>595</v>
      </c>
      <c r="E114" s="73">
        <v>21.664537571</v>
      </c>
      <c r="F114" s="55">
        <v>31.389353241999999</v>
      </c>
      <c r="G114" s="110">
        <f t="shared" si="7"/>
        <v>-0.30981255319360557</v>
      </c>
      <c r="H114" s="111">
        <v>9.114962199999999</v>
      </c>
      <c r="I114" s="112">
        <v>5.0599711900000006</v>
      </c>
      <c r="J114" s="79">
        <f t="shared" si="8"/>
        <v>0.80138618536284545</v>
      </c>
      <c r="K114" s="81">
        <f t="shared" si="9"/>
        <v>0.42073190669904831</v>
      </c>
      <c r="L114" s="62"/>
      <c r="N114" s="143"/>
    </row>
    <row r="115" spans="1:14" x14ac:dyDescent="0.15">
      <c r="A115" s="34" t="s">
        <v>1353</v>
      </c>
      <c r="B115" s="34" t="s">
        <v>1354</v>
      </c>
      <c r="C115" s="34" t="s">
        <v>593</v>
      </c>
      <c r="D115" s="34" t="s">
        <v>595</v>
      </c>
      <c r="E115" s="73">
        <v>21.184079090000001</v>
      </c>
      <c r="F115" s="55">
        <v>14.408919697</v>
      </c>
      <c r="G115" s="110">
        <f t="shared" si="7"/>
        <v>0.47020592351629387</v>
      </c>
      <c r="H115" s="111">
        <v>20.555438199999998</v>
      </c>
      <c r="I115" s="112">
        <v>26.544274399999999</v>
      </c>
      <c r="J115" s="79">
        <f t="shared" si="8"/>
        <v>-0.22561687352056614</v>
      </c>
      <c r="K115" s="81">
        <f t="shared" si="9"/>
        <v>0.97032484219260895</v>
      </c>
      <c r="L115" s="62"/>
      <c r="N115" s="143"/>
    </row>
    <row r="116" spans="1:14" x14ac:dyDescent="0.15">
      <c r="A116" s="34" t="s">
        <v>2016</v>
      </c>
      <c r="B116" s="34" t="s">
        <v>272</v>
      </c>
      <c r="C116" s="34" t="s">
        <v>592</v>
      </c>
      <c r="D116" s="34" t="s">
        <v>595</v>
      </c>
      <c r="E116" s="73">
        <v>21.13282985</v>
      </c>
      <c r="F116" s="55">
        <v>29.461276089999998</v>
      </c>
      <c r="G116" s="110">
        <f t="shared" si="7"/>
        <v>-0.28269129329489262</v>
      </c>
      <c r="H116" s="111">
        <v>19.79297772</v>
      </c>
      <c r="I116" s="112">
        <v>52.370001170000002</v>
      </c>
      <c r="J116" s="79">
        <f t="shared" si="8"/>
        <v>-0.62205504529684164</v>
      </c>
      <c r="K116" s="81">
        <f t="shared" si="9"/>
        <v>0.93659854645543361</v>
      </c>
      <c r="L116" s="62"/>
      <c r="N116" s="143"/>
    </row>
    <row r="117" spans="1:14" x14ac:dyDescent="0.15">
      <c r="A117" s="34" t="s">
        <v>1220</v>
      </c>
      <c r="B117" s="34" t="s">
        <v>364</v>
      </c>
      <c r="C117" s="34" t="s">
        <v>592</v>
      </c>
      <c r="D117" s="34" t="s">
        <v>595</v>
      </c>
      <c r="E117" s="73">
        <v>21.011365532000003</v>
      </c>
      <c r="F117" s="55">
        <v>24.500064669</v>
      </c>
      <c r="G117" s="110">
        <f t="shared" si="7"/>
        <v>-0.14239550728265049</v>
      </c>
      <c r="H117" s="111">
        <v>136.1384941</v>
      </c>
      <c r="I117" s="112">
        <v>71.847762610000004</v>
      </c>
      <c r="J117" s="79">
        <f t="shared" si="8"/>
        <v>0.89481883853474109</v>
      </c>
      <c r="K117" s="81">
        <f t="shared" si="9"/>
        <v>6.4792787452420963</v>
      </c>
      <c r="L117" s="62"/>
      <c r="N117" s="143"/>
    </row>
    <row r="118" spans="1:14" x14ac:dyDescent="0.15">
      <c r="A118" s="34" t="s">
        <v>1258</v>
      </c>
      <c r="B118" s="34" t="s">
        <v>256</v>
      </c>
      <c r="C118" s="34" t="s">
        <v>593</v>
      </c>
      <c r="D118" s="34" t="s">
        <v>596</v>
      </c>
      <c r="E118" s="73">
        <v>20.264801540000001</v>
      </c>
      <c r="F118" s="55">
        <v>11.91210766</v>
      </c>
      <c r="G118" s="110">
        <f t="shared" si="7"/>
        <v>0.70119361899722787</v>
      </c>
      <c r="H118" s="111">
        <v>17.822199859999998</v>
      </c>
      <c r="I118" s="112">
        <v>8.2363357100000005</v>
      </c>
      <c r="J118" s="79">
        <f t="shared" si="8"/>
        <v>1.163850586901344</v>
      </c>
      <c r="K118" s="81">
        <f t="shared" si="9"/>
        <v>0.87946579811410264</v>
      </c>
      <c r="L118" s="62"/>
      <c r="N118" s="143"/>
    </row>
    <row r="119" spans="1:14" x14ac:dyDescent="0.15">
      <c r="A119" s="34" t="s">
        <v>2102</v>
      </c>
      <c r="B119" s="34" t="s">
        <v>2053</v>
      </c>
      <c r="C119" s="34" t="s">
        <v>593</v>
      </c>
      <c r="D119" s="34" t="s">
        <v>596</v>
      </c>
      <c r="E119" s="73">
        <v>19.908574000000002</v>
      </c>
      <c r="F119" s="55">
        <v>45.132602626000001</v>
      </c>
      <c r="G119" s="110">
        <f t="shared" si="7"/>
        <v>-0.55888708291484468</v>
      </c>
      <c r="H119" s="111">
        <v>153.51546690999999</v>
      </c>
      <c r="I119" s="112">
        <v>87.744831629999993</v>
      </c>
      <c r="J119" s="79">
        <f t="shared" si="8"/>
        <v>0.74956705777657429</v>
      </c>
      <c r="K119" s="81">
        <f t="shared" si="9"/>
        <v>7.7110227437685879</v>
      </c>
      <c r="L119" s="62"/>
      <c r="N119" s="143"/>
    </row>
    <row r="120" spans="1:14" x14ac:dyDescent="0.15">
      <c r="A120" s="34" t="s">
        <v>1257</v>
      </c>
      <c r="B120" s="34" t="s">
        <v>254</v>
      </c>
      <c r="C120" s="34" t="s">
        <v>593</v>
      </c>
      <c r="D120" s="34" t="s">
        <v>596</v>
      </c>
      <c r="E120" s="73">
        <v>19.728111210000002</v>
      </c>
      <c r="F120" s="55">
        <v>5.24003584</v>
      </c>
      <c r="G120" s="110">
        <f t="shared" si="7"/>
        <v>2.7648809688294045</v>
      </c>
      <c r="H120" s="111">
        <v>38.17782553</v>
      </c>
      <c r="I120" s="112">
        <v>18.219695160000001</v>
      </c>
      <c r="J120" s="79">
        <f t="shared" si="8"/>
        <v>1.0954151644543759</v>
      </c>
      <c r="K120" s="81">
        <f t="shared" si="9"/>
        <v>1.935199225288633</v>
      </c>
      <c r="L120" s="62"/>
      <c r="N120" s="143"/>
    </row>
    <row r="121" spans="1:14" x14ac:dyDescent="0.15">
      <c r="A121" s="34" t="s">
        <v>1228</v>
      </c>
      <c r="B121" s="34" t="s">
        <v>370</v>
      </c>
      <c r="C121" s="34" t="s">
        <v>592</v>
      </c>
      <c r="D121" s="34" t="s">
        <v>596</v>
      </c>
      <c r="E121" s="73">
        <v>19.456994361000003</v>
      </c>
      <c r="F121" s="55">
        <v>23.224527965999997</v>
      </c>
      <c r="G121" s="110">
        <f t="shared" si="7"/>
        <v>-0.1622221821048655</v>
      </c>
      <c r="H121" s="111">
        <v>37.338821719999999</v>
      </c>
      <c r="I121" s="112">
        <v>22.601136539999999</v>
      </c>
      <c r="J121" s="79">
        <f t="shared" si="8"/>
        <v>0.65207717115981811</v>
      </c>
      <c r="K121" s="81">
        <f t="shared" si="9"/>
        <v>1.9190436625115488</v>
      </c>
      <c r="L121" s="62"/>
      <c r="N121" s="143"/>
    </row>
    <row r="122" spans="1:14" x14ac:dyDescent="0.15">
      <c r="A122" s="34" t="s">
        <v>2107</v>
      </c>
      <c r="B122" s="34" t="s">
        <v>2061</v>
      </c>
      <c r="C122" s="34" t="s">
        <v>593</v>
      </c>
      <c r="D122" s="34" t="s">
        <v>596</v>
      </c>
      <c r="E122" s="73">
        <v>18.913169576999998</v>
      </c>
      <c r="F122" s="55">
        <v>25.027402200000001</v>
      </c>
      <c r="G122" s="110">
        <f t="shared" si="7"/>
        <v>-0.24430152894574109</v>
      </c>
      <c r="H122" s="111">
        <v>48.699189930000003</v>
      </c>
      <c r="I122" s="112">
        <v>62.231293520000001</v>
      </c>
      <c r="J122" s="79">
        <f t="shared" si="8"/>
        <v>-0.21744853472555614</v>
      </c>
      <c r="K122" s="81">
        <f t="shared" si="9"/>
        <v>2.5748825299606208</v>
      </c>
      <c r="L122" s="62"/>
      <c r="N122" s="143"/>
    </row>
    <row r="123" spans="1:14" x14ac:dyDescent="0.15">
      <c r="A123" s="34" t="s">
        <v>505</v>
      </c>
      <c r="B123" s="34" t="s">
        <v>506</v>
      </c>
      <c r="C123" s="34" t="s">
        <v>592</v>
      </c>
      <c r="D123" s="34" t="s">
        <v>596</v>
      </c>
      <c r="E123" s="73">
        <v>18.841654713</v>
      </c>
      <c r="F123" s="55">
        <v>14.825407471</v>
      </c>
      <c r="G123" s="110">
        <f t="shared" si="7"/>
        <v>0.2709029920328454</v>
      </c>
      <c r="H123" s="111">
        <v>19.988380239999998</v>
      </c>
      <c r="I123" s="112">
        <v>20.208092000000001</v>
      </c>
      <c r="J123" s="79">
        <f t="shared" si="8"/>
        <v>-1.0872464357347678E-2</v>
      </c>
      <c r="K123" s="81">
        <f t="shared" si="9"/>
        <v>1.0608611899786489</v>
      </c>
      <c r="L123" s="62"/>
      <c r="N123" s="143"/>
    </row>
    <row r="124" spans="1:14" x14ac:dyDescent="0.15">
      <c r="A124" s="34" t="s">
        <v>28</v>
      </c>
      <c r="B124" s="34" t="s">
        <v>1429</v>
      </c>
      <c r="C124" s="34" t="s">
        <v>592</v>
      </c>
      <c r="D124" s="34" t="s">
        <v>596</v>
      </c>
      <c r="E124" s="73">
        <v>18.52860806</v>
      </c>
      <c r="F124" s="55">
        <v>38.702122840000001</v>
      </c>
      <c r="G124" s="110">
        <f t="shared" si="7"/>
        <v>-0.5212508591169569</v>
      </c>
      <c r="H124" s="111">
        <v>2.0735454</v>
      </c>
      <c r="I124" s="112">
        <v>0.54886615999999999</v>
      </c>
      <c r="J124" s="79">
        <f t="shared" si="8"/>
        <v>2.7778707289952074</v>
      </c>
      <c r="K124" s="81">
        <f t="shared" si="9"/>
        <v>0.11191047882740955</v>
      </c>
      <c r="L124" s="62"/>
      <c r="N124" s="143"/>
    </row>
    <row r="125" spans="1:14" x14ac:dyDescent="0.15">
      <c r="A125" s="34" t="s">
        <v>974</v>
      </c>
      <c r="B125" s="34" t="s">
        <v>643</v>
      </c>
      <c r="C125" s="34" t="s">
        <v>592</v>
      </c>
      <c r="D125" s="34" t="s">
        <v>596</v>
      </c>
      <c r="E125" s="73">
        <v>18.208919304000002</v>
      </c>
      <c r="F125" s="55">
        <v>8.7095482040000007</v>
      </c>
      <c r="G125" s="110">
        <f t="shared" si="7"/>
        <v>1.090684714924393</v>
      </c>
      <c r="H125" s="111">
        <v>14.87531585</v>
      </c>
      <c r="I125" s="112">
        <v>11.817236679999999</v>
      </c>
      <c r="J125" s="79">
        <f t="shared" si="8"/>
        <v>0.2587812407257295</v>
      </c>
      <c r="K125" s="81">
        <f t="shared" si="9"/>
        <v>0.81692469507140375</v>
      </c>
      <c r="L125" s="62"/>
      <c r="N125" s="143"/>
    </row>
    <row r="126" spans="1:14" x14ac:dyDescent="0.15">
      <c r="A126" s="34" t="s">
        <v>88</v>
      </c>
      <c r="B126" s="34" t="s">
        <v>89</v>
      </c>
      <c r="C126" s="34" t="s">
        <v>592</v>
      </c>
      <c r="D126" s="34" t="s">
        <v>595</v>
      </c>
      <c r="E126" s="73">
        <v>18.069137440000002</v>
      </c>
      <c r="F126" s="55">
        <v>26.090188260000001</v>
      </c>
      <c r="G126" s="110">
        <f t="shared" si="7"/>
        <v>-0.3074355286388416</v>
      </c>
      <c r="H126" s="111">
        <v>15.341581810000001</v>
      </c>
      <c r="I126" s="112">
        <v>22.11937094</v>
      </c>
      <c r="J126" s="79">
        <f t="shared" si="8"/>
        <v>-0.30641871092921769</v>
      </c>
      <c r="K126" s="81">
        <f t="shared" si="9"/>
        <v>0.84904893003016524</v>
      </c>
      <c r="L126" s="62"/>
      <c r="N126" s="143"/>
    </row>
    <row r="127" spans="1:14" x14ac:dyDescent="0.15">
      <c r="A127" s="34" t="s">
        <v>2024</v>
      </c>
      <c r="B127" s="34" t="s">
        <v>354</v>
      </c>
      <c r="C127" s="34" t="s">
        <v>592</v>
      </c>
      <c r="D127" s="34" t="s">
        <v>596</v>
      </c>
      <c r="E127" s="73">
        <v>17.955180381000002</v>
      </c>
      <c r="F127" s="55">
        <v>12.367361608</v>
      </c>
      <c r="G127" s="110">
        <f t="shared" si="7"/>
        <v>0.45181979391509364</v>
      </c>
      <c r="H127" s="111">
        <v>27.3181139</v>
      </c>
      <c r="I127" s="112">
        <v>8.0074236200000009</v>
      </c>
      <c r="J127" s="79">
        <f t="shared" si="8"/>
        <v>2.4115984362021297</v>
      </c>
      <c r="K127" s="81">
        <f t="shared" si="9"/>
        <v>1.5214614011289891</v>
      </c>
      <c r="L127" s="62"/>
      <c r="N127" s="143"/>
    </row>
    <row r="128" spans="1:14" x14ac:dyDescent="0.15">
      <c r="A128" s="34" t="s">
        <v>806</v>
      </c>
      <c r="B128" s="34" t="s">
        <v>807</v>
      </c>
      <c r="C128" s="34" t="s">
        <v>592</v>
      </c>
      <c r="D128" s="34" t="s">
        <v>595</v>
      </c>
      <c r="E128" s="73">
        <v>17.891709646999999</v>
      </c>
      <c r="F128" s="55">
        <v>11.108610266000001</v>
      </c>
      <c r="G128" s="110">
        <f t="shared" si="7"/>
        <v>0.61061637941885083</v>
      </c>
      <c r="H128" s="111">
        <v>166.28835080000002</v>
      </c>
      <c r="I128" s="112">
        <v>84.921117099999989</v>
      </c>
      <c r="J128" s="79">
        <f t="shared" si="8"/>
        <v>0.95815076954516454</v>
      </c>
      <c r="K128" s="81">
        <f t="shared" si="9"/>
        <v>9.2941565720010715</v>
      </c>
      <c r="L128" s="62"/>
      <c r="N128" s="143"/>
    </row>
    <row r="129" spans="1:14" x14ac:dyDescent="0.15">
      <c r="A129" s="34" t="s">
        <v>667</v>
      </c>
      <c r="B129" s="34" t="s">
        <v>668</v>
      </c>
      <c r="C129" s="34" t="s">
        <v>593</v>
      </c>
      <c r="D129" s="34" t="s">
        <v>596</v>
      </c>
      <c r="E129" s="73">
        <v>17.774954999999999</v>
      </c>
      <c r="F129" s="55">
        <v>17.460017100000002</v>
      </c>
      <c r="G129" s="110">
        <f t="shared" si="7"/>
        <v>1.8037662746618777E-2</v>
      </c>
      <c r="H129" s="111">
        <v>0</v>
      </c>
      <c r="I129" s="112">
        <v>0</v>
      </c>
      <c r="J129" s="79" t="str">
        <f t="shared" si="8"/>
        <v/>
      </c>
      <c r="K129" s="81">
        <f t="shared" si="9"/>
        <v>0</v>
      </c>
      <c r="L129" s="62"/>
      <c r="N129" s="143"/>
    </row>
    <row r="130" spans="1:14" x14ac:dyDescent="0.15">
      <c r="A130" s="34" t="s">
        <v>422</v>
      </c>
      <c r="B130" s="34" t="s">
        <v>423</v>
      </c>
      <c r="C130" s="34" t="s">
        <v>592</v>
      </c>
      <c r="D130" s="34" t="s">
        <v>595</v>
      </c>
      <c r="E130" s="73">
        <v>17.711951629999998</v>
      </c>
      <c r="F130" s="55">
        <v>13.032963512</v>
      </c>
      <c r="G130" s="110">
        <f t="shared" si="7"/>
        <v>0.35901183285688298</v>
      </c>
      <c r="H130" s="111">
        <v>25.301919120000001</v>
      </c>
      <c r="I130" s="112">
        <v>26.106837199999998</v>
      </c>
      <c r="J130" s="79">
        <f t="shared" si="8"/>
        <v>-3.0831696456895874E-2</v>
      </c>
      <c r="K130" s="81">
        <f t="shared" si="9"/>
        <v>1.42852237001056</v>
      </c>
      <c r="L130" s="62"/>
      <c r="N130" s="143"/>
    </row>
    <row r="131" spans="1:14" x14ac:dyDescent="0.15">
      <c r="A131" s="34" t="s">
        <v>1275</v>
      </c>
      <c r="B131" s="34" t="s">
        <v>1433</v>
      </c>
      <c r="C131" s="34" t="s">
        <v>592</v>
      </c>
      <c r="D131" s="34" t="s">
        <v>596</v>
      </c>
      <c r="E131" s="73">
        <v>17.574070859999999</v>
      </c>
      <c r="F131" s="55">
        <v>25.367213161999999</v>
      </c>
      <c r="G131" s="110">
        <f t="shared" si="7"/>
        <v>-0.30721318310495771</v>
      </c>
      <c r="H131" s="111">
        <v>2.4436348100000003</v>
      </c>
      <c r="I131" s="112">
        <v>9.1575383499999994</v>
      </c>
      <c r="J131" s="79">
        <f t="shared" si="8"/>
        <v>-0.73315592939886509</v>
      </c>
      <c r="K131" s="81">
        <f t="shared" si="9"/>
        <v>0.13904773853859381</v>
      </c>
      <c r="L131" s="62"/>
      <c r="N131" s="143"/>
    </row>
    <row r="132" spans="1:14" x14ac:dyDescent="0.15">
      <c r="A132" s="34" t="s">
        <v>2069</v>
      </c>
      <c r="B132" s="34" t="s">
        <v>2070</v>
      </c>
      <c r="C132" s="34" t="s">
        <v>593</v>
      </c>
      <c r="D132" s="34" t="s">
        <v>596</v>
      </c>
      <c r="E132" s="73">
        <v>17.127177912999997</v>
      </c>
      <c r="F132" s="55">
        <v>18.336596558</v>
      </c>
      <c r="G132" s="110">
        <f t="shared" si="7"/>
        <v>-6.5956549852341673E-2</v>
      </c>
      <c r="H132" s="111">
        <v>24.199374450000001</v>
      </c>
      <c r="I132" s="112">
        <v>53.523958790000002</v>
      </c>
      <c r="J132" s="79">
        <f t="shared" si="8"/>
        <v>-0.54787771687543363</v>
      </c>
      <c r="K132" s="81">
        <f t="shared" si="9"/>
        <v>1.412922465856562</v>
      </c>
      <c r="L132" s="62"/>
      <c r="N132" s="143"/>
    </row>
    <row r="133" spans="1:14" x14ac:dyDescent="0.15">
      <c r="A133" s="34" t="s">
        <v>2039</v>
      </c>
      <c r="B133" s="34" t="s">
        <v>2040</v>
      </c>
      <c r="C133" s="34" t="s">
        <v>592</v>
      </c>
      <c r="D133" s="34" t="s">
        <v>596</v>
      </c>
      <c r="E133" s="73">
        <v>17.115815135000002</v>
      </c>
      <c r="F133" s="55">
        <v>28.952758469999999</v>
      </c>
      <c r="G133" s="110">
        <f t="shared" si="7"/>
        <v>-0.40883646189585321</v>
      </c>
      <c r="H133" s="111">
        <v>10.397059970000001</v>
      </c>
      <c r="I133" s="112">
        <v>16.633212359999998</v>
      </c>
      <c r="J133" s="79">
        <f t="shared" si="8"/>
        <v>-0.37492170814802239</v>
      </c>
      <c r="K133" s="81">
        <f t="shared" si="9"/>
        <v>0.60745339254915942</v>
      </c>
      <c r="L133" s="62"/>
      <c r="N133" s="143"/>
    </row>
    <row r="134" spans="1:14" x14ac:dyDescent="0.15">
      <c r="A134" s="34" t="s">
        <v>1286</v>
      </c>
      <c r="B134" s="34" t="s">
        <v>1444</v>
      </c>
      <c r="C134" s="34" t="s">
        <v>592</v>
      </c>
      <c r="D134" s="34" t="s">
        <v>596</v>
      </c>
      <c r="E134" s="73">
        <v>16.577039502000002</v>
      </c>
      <c r="F134" s="55">
        <v>7.0875198109999999</v>
      </c>
      <c r="G134" s="110">
        <f t="shared" si="7"/>
        <v>1.3389055613321941</v>
      </c>
      <c r="H134" s="111">
        <v>18.235888769999999</v>
      </c>
      <c r="I134" s="112">
        <v>9.7645715299999996</v>
      </c>
      <c r="J134" s="79">
        <f t="shared" si="8"/>
        <v>0.86755647331511732</v>
      </c>
      <c r="K134" s="81">
        <f t="shared" si="9"/>
        <v>1.1000690906117379</v>
      </c>
      <c r="L134" s="62"/>
      <c r="N134" s="143"/>
    </row>
    <row r="135" spans="1:14" x14ac:dyDescent="0.15">
      <c r="A135" s="34" t="s">
        <v>1455</v>
      </c>
      <c r="B135" s="34" t="s">
        <v>1456</v>
      </c>
      <c r="C135" s="34" t="s">
        <v>592</v>
      </c>
      <c r="D135" s="34" t="s">
        <v>596</v>
      </c>
      <c r="E135" s="73">
        <v>16.521899698999999</v>
      </c>
      <c r="F135" s="55">
        <v>17.006445673999998</v>
      </c>
      <c r="G135" s="110">
        <f t="shared" si="7"/>
        <v>-2.8491901499487882E-2</v>
      </c>
      <c r="H135" s="111">
        <v>51.683241680000002</v>
      </c>
      <c r="I135" s="112">
        <v>14.925369609999999</v>
      </c>
      <c r="J135" s="79">
        <f t="shared" ref="J135:J166" si="10">IF(ISERROR(H135/I135-1),"",((H135/I135-1)))</f>
        <v>2.4627780102257719</v>
      </c>
      <c r="K135" s="81">
        <f t="shared" ref="K135:K166" si="11">IF(ISERROR(H135/E135),"",(H135/E135))</f>
        <v>3.1281658054810837</v>
      </c>
      <c r="L135" s="62"/>
      <c r="N135" s="143"/>
    </row>
    <row r="136" spans="1:14" x14ac:dyDescent="0.15">
      <c r="A136" s="34" t="s">
        <v>918</v>
      </c>
      <c r="B136" s="34" t="s">
        <v>920</v>
      </c>
      <c r="C136" s="34" t="s">
        <v>592</v>
      </c>
      <c r="D136" s="34" t="s">
        <v>596</v>
      </c>
      <c r="E136" s="73">
        <v>16.463285941999999</v>
      </c>
      <c r="F136" s="55">
        <v>25.871456802000001</v>
      </c>
      <c r="G136" s="110">
        <f t="shared" ref="G136:G199" si="12">IF(ISERROR(E136/F136-1),"",((E136/F136-1)))</f>
        <v>-0.36365060274737604</v>
      </c>
      <c r="H136" s="111">
        <v>29.903885596189248</v>
      </c>
      <c r="I136" s="112">
        <v>164.82981899999999</v>
      </c>
      <c r="J136" s="79">
        <f t="shared" si="10"/>
        <v>-0.81857721025472185</v>
      </c>
      <c r="K136" s="81">
        <f t="shared" si="11"/>
        <v>1.8163983606638647</v>
      </c>
      <c r="L136" s="62"/>
      <c r="N136" s="143"/>
    </row>
    <row r="137" spans="1:14" x14ac:dyDescent="0.15">
      <c r="A137" s="34" t="s">
        <v>1229</v>
      </c>
      <c r="B137" s="34" t="s">
        <v>950</v>
      </c>
      <c r="C137" s="34" t="s">
        <v>592</v>
      </c>
      <c r="D137" s="34" t="s">
        <v>595</v>
      </c>
      <c r="E137" s="73">
        <v>16.439826197000002</v>
      </c>
      <c r="F137" s="55">
        <v>13.793446954</v>
      </c>
      <c r="G137" s="110">
        <f t="shared" si="12"/>
        <v>0.19185771706125787</v>
      </c>
      <c r="H137" s="111">
        <v>66.467503070000006</v>
      </c>
      <c r="I137" s="112">
        <v>121.67583316</v>
      </c>
      <c r="J137" s="79">
        <f t="shared" si="10"/>
        <v>-0.4537329119201734</v>
      </c>
      <c r="K137" s="81">
        <f t="shared" si="11"/>
        <v>4.0430782098006137</v>
      </c>
      <c r="L137" s="62"/>
      <c r="N137" s="143"/>
    </row>
    <row r="138" spans="1:14" x14ac:dyDescent="0.15">
      <c r="A138" s="34" t="s">
        <v>286</v>
      </c>
      <c r="B138" s="34" t="s">
        <v>287</v>
      </c>
      <c r="C138" s="34" t="s">
        <v>592</v>
      </c>
      <c r="D138" s="34" t="s">
        <v>595</v>
      </c>
      <c r="E138" s="73">
        <v>16.266660050000002</v>
      </c>
      <c r="F138" s="55">
        <v>17.279588350000001</v>
      </c>
      <c r="G138" s="110">
        <f t="shared" si="12"/>
        <v>-5.8619932343469183E-2</v>
      </c>
      <c r="H138" s="111">
        <v>18.29642497</v>
      </c>
      <c r="I138" s="112">
        <v>19.414190319999999</v>
      </c>
      <c r="J138" s="79">
        <f t="shared" si="10"/>
        <v>-5.7574657071766011E-2</v>
      </c>
      <c r="K138" s="81">
        <f t="shared" si="11"/>
        <v>1.1247806810839449</v>
      </c>
      <c r="L138" s="62"/>
      <c r="N138" s="143"/>
    </row>
    <row r="139" spans="1:14" x14ac:dyDescent="0.15">
      <c r="A139" s="34" t="s">
        <v>1248</v>
      </c>
      <c r="B139" s="34" t="s">
        <v>635</v>
      </c>
      <c r="C139" s="34" t="s">
        <v>592</v>
      </c>
      <c r="D139" s="34" t="s">
        <v>595</v>
      </c>
      <c r="E139" s="73">
        <v>16.184003409999999</v>
      </c>
      <c r="F139" s="55">
        <v>23.236711639999999</v>
      </c>
      <c r="G139" s="110">
        <f t="shared" si="12"/>
        <v>-0.30351576157873261</v>
      </c>
      <c r="H139" s="111">
        <v>458.8573528</v>
      </c>
      <c r="I139" s="112">
        <v>420.92742647</v>
      </c>
      <c r="J139" s="79">
        <f t="shared" si="10"/>
        <v>9.0110370445778853E-2</v>
      </c>
      <c r="K139" s="81">
        <f t="shared" si="11"/>
        <v>28.352524475895425</v>
      </c>
      <c r="L139" s="62"/>
      <c r="N139" s="143"/>
    </row>
    <row r="140" spans="1:14" x14ac:dyDescent="0.15">
      <c r="A140" s="34" t="s">
        <v>1536</v>
      </c>
      <c r="B140" s="34" t="s">
        <v>1529</v>
      </c>
      <c r="C140" s="34" t="s">
        <v>593</v>
      </c>
      <c r="D140" s="34" t="s">
        <v>596</v>
      </c>
      <c r="E140" s="73">
        <v>16.106152560000002</v>
      </c>
      <c r="F140" s="55">
        <v>14.38178312</v>
      </c>
      <c r="G140" s="110">
        <f t="shared" si="12"/>
        <v>0.11989955804590124</v>
      </c>
      <c r="H140" s="111">
        <v>27.999837399999997</v>
      </c>
      <c r="I140" s="112">
        <v>9.4103995000000005</v>
      </c>
      <c r="J140" s="79">
        <f t="shared" si="10"/>
        <v>1.975414316894835</v>
      </c>
      <c r="K140" s="81">
        <f t="shared" si="11"/>
        <v>1.7384559903858252</v>
      </c>
      <c r="L140" s="62"/>
      <c r="N140" s="143"/>
    </row>
    <row r="141" spans="1:14" x14ac:dyDescent="0.15">
      <c r="A141" s="34" t="s">
        <v>10</v>
      </c>
      <c r="B141" s="34" t="s">
        <v>1487</v>
      </c>
      <c r="C141" s="34" t="s">
        <v>593</v>
      </c>
      <c r="D141" s="34" t="s">
        <v>596</v>
      </c>
      <c r="E141" s="73">
        <v>16.05448444</v>
      </c>
      <c r="F141" s="55">
        <v>4.9853518499999998</v>
      </c>
      <c r="G141" s="110">
        <f t="shared" si="12"/>
        <v>2.2203312670900051</v>
      </c>
      <c r="H141" s="111">
        <v>29.058830789999998</v>
      </c>
      <c r="I141" s="112">
        <v>8.2049906200000002</v>
      </c>
      <c r="J141" s="79">
        <f t="shared" si="10"/>
        <v>2.5416043888176922</v>
      </c>
      <c r="K141" s="81">
        <f t="shared" si="11"/>
        <v>1.8100133267188241</v>
      </c>
      <c r="L141" s="62"/>
      <c r="N141" s="143"/>
    </row>
    <row r="142" spans="1:14" x14ac:dyDescent="0.15">
      <c r="A142" s="34" t="s">
        <v>907</v>
      </c>
      <c r="B142" s="34" t="s">
        <v>908</v>
      </c>
      <c r="C142" s="34" t="s">
        <v>592</v>
      </c>
      <c r="D142" s="34" t="s">
        <v>595</v>
      </c>
      <c r="E142" s="73">
        <v>15.886223785</v>
      </c>
      <c r="F142" s="55">
        <v>10.634289552999999</v>
      </c>
      <c r="G142" s="110">
        <f t="shared" si="12"/>
        <v>0.49386789835136646</v>
      </c>
      <c r="H142" s="111">
        <v>43.399885170000005</v>
      </c>
      <c r="I142" s="112">
        <v>21.695126579999997</v>
      </c>
      <c r="J142" s="79">
        <f t="shared" si="10"/>
        <v>1.0004439711363053</v>
      </c>
      <c r="K142" s="81">
        <f t="shared" si="11"/>
        <v>2.7319195396818468</v>
      </c>
      <c r="L142" s="62"/>
      <c r="N142" s="143"/>
    </row>
    <row r="143" spans="1:14" x14ac:dyDescent="0.15">
      <c r="A143" s="34" t="s">
        <v>1024</v>
      </c>
      <c r="B143" s="34" t="s">
        <v>429</v>
      </c>
      <c r="C143" s="34" t="s">
        <v>592</v>
      </c>
      <c r="D143" s="34" t="s">
        <v>595</v>
      </c>
      <c r="E143" s="73">
        <v>15.647743536</v>
      </c>
      <c r="F143" s="55">
        <v>20.693249892000001</v>
      </c>
      <c r="G143" s="110">
        <f t="shared" si="12"/>
        <v>-0.24382377743143147</v>
      </c>
      <c r="H143" s="111">
        <v>112.94855781</v>
      </c>
      <c r="I143" s="112">
        <v>132.65243186000001</v>
      </c>
      <c r="J143" s="79">
        <f t="shared" si="10"/>
        <v>-0.14853760141235306</v>
      </c>
      <c r="K143" s="81">
        <f t="shared" si="11"/>
        <v>7.2182009853462104</v>
      </c>
      <c r="L143" s="62"/>
      <c r="N143" s="143"/>
    </row>
    <row r="144" spans="1:14" x14ac:dyDescent="0.15">
      <c r="A144" s="34" t="s">
        <v>904</v>
      </c>
      <c r="B144" s="34" t="s">
        <v>905</v>
      </c>
      <c r="C144" s="34" t="s">
        <v>592</v>
      </c>
      <c r="D144" s="34" t="s">
        <v>595</v>
      </c>
      <c r="E144" s="73">
        <v>15.341039379000001</v>
      </c>
      <c r="F144" s="55">
        <v>39.504584762</v>
      </c>
      <c r="G144" s="110">
        <f t="shared" si="12"/>
        <v>-0.61166433031953404</v>
      </c>
      <c r="H144" s="111">
        <v>14.347576999999999</v>
      </c>
      <c r="I144" s="112">
        <v>57.218702950000001</v>
      </c>
      <c r="J144" s="79">
        <f t="shared" si="10"/>
        <v>-0.7492502230863658</v>
      </c>
      <c r="K144" s="81">
        <f t="shared" si="11"/>
        <v>0.93524152083463585</v>
      </c>
      <c r="L144" s="62"/>
      <c r="N144" s="143"/>
    </row>
    <row r="145" spans="1:14" x14ac:dyDescent="0.15">
      <c r="A145" s="34" t="s">
        <v>2112</v>
      </c>
      <c r="B145" s="34" t="s">
        <v>1488</v>
      </c>
      <c r="C145" s="34" t="s">
        <v>593</v>
      </c>
      <c r="D145" s="34" t="s">
        <v>595</v>
      </c>
      <c r="E145" s="73">
        <v>15.177902134</v>
      </c>
      <c r="F145" s="55">
        <v>28.397893147000001</v>
      </c>
      <c r="G145" s="110">
        <f t="shared" si="12"/>
        <v>-0.46552717642000785</v>
      </c>
      <c r="H145" s="111">
        <v>8.6725396300000011</v>
      </c>
      <c r="I145" s="112">
        <v>48.765203659999997</v>
      </c>
      <c r="J145" s="79">
        <f t="shared" si="10"/>
        <v>-0.82215721499972505</v>
      </c>
      <c r="K145" s="81">
        <f t="shared" si="11"/>
        <v>0.5713925121820792</v>
      </c>
      <c r="L145" s="62"/>
      <c r="N145" s="143"/>
    </row>
    <row r="146" spans="1:14" x14ac:dyDescent="0.15">
      <c r="A146" s="34" t="s">
        <v>641</v>
      </c>
      <c r="B146" s="34" t="s">
        <v>642</v>
      </c>
      <c r="C146" s="34" t="s">
        <v>592</v>
      </c>
      <c r="D146" s="34" t="s">
        <v>596</v>
      </c>
      <c r="E146" s="73">
        <v>14.988714518</v>
      </c>
      <c r="F146" s="55">
        <v>9.690640415999999</v>
      </c>
      <c r="G146" s="110">
        <f t="shared" si="12"/>
        <v>0.54672074027764661</v>
      </c>
      <c r="H146" s="111">
        <v>10.956701630000001</v>
      </c>
      <c r="I146" s="112">
        <v>19.828892960000001</v>
      </c>
      <c r="J146" s="79">
        <f t="shared" si="10"/>
        <v>-0.44743755225758197</v>
      </c>
      <c r="K146" s="81">
        <f t="shared" si="11"/>
        <v>0.73099675204581815</v>
      </c>
      <c r="L146" s="62"/>
      <c r="N146" s="143"/>
    </row>
    <row r="147" spans="1:14" x14ac:dyDescent="0.15">
      <c r="A147" s="34" t="s">
        <v>182</v>
      </c>
      <c r="B147" s="34" t="s">
        <v>258</v>
      </c>
      <c r="C147" s="34" t="s">
        <v>592</v>
      </c>
      <c r="D147" s="34" t="s">
        <v>596</v>
      </c>
      <c r="E147" s="73">
        <v>14.872940485999999</v>
      </c>
      <c r="F147" s="55">
        <v>18.20023909</v>
      </c>
      <c r="G147" s="110">
        <f t="shared" si="12"/>
        <v>-0.18281620299307844</v>
      </c>
      <c r="H147" s="111">
        <v>27.030419390000002</v>
      </c>
      <c r="I147" s="112">
        <v>83.954000120000003</v>
      </c>
      <c r="J147" s="79">
        <f t="shared" si="10"/>
        <v>-0.67803297816227981</v>
      </c>
      <c r="K147" s="81">
        <f t="shared" si="11"/>
        <v>1.8174226821820421</v>
      </c>
      <c r="L147" s="62"/>
      <c r="N147" s="143"/>
    </row>
    <row r="148" spans="1:14" x14ac:dyDescent="0.15">
      <c r="A148" s="34" t="s">
        <v>1256</v>
      </c>
      <c r="B148" s="34" t="s">
        <v>253</v>
      </c>
      <c r="C148" s="34" t="s">
        <v>593</v>
      </c>
      <c r="D148" s="34" t="s">
        <v>596</v>
      </c>
      <c r="E148" s="73">
        <v>14.85849507</v>
      </c>
      <c r="F148" s="55">
        <v>5.7654085099999994</v>
      </c>
      <c r="G148" s="110">
        <f t="shared" si="12"/>
        <v>1.5771799247578384</v>
      </c>
      <c r="H148" s="111">
        <v>1.1014581499999998</v>
      </c>
      <c r="I148" s="112">
        <v>15.65992366</v>
      </c>
      <c r="J148" s="79">
        <f t="shared" si="10"/>
        <v>-0.92966388764630803</v>
      </c>
      <c r="K148" s="81">
        <f t="shared" si="11"/>
        <v>7.4129859370744455E-2</v>
      </c>
      <c r="L148" s="62"/>
      <c r="N148" s="143"/>
    </row>
    <row r="149" spans="1:14" x14ac:dyDescent="0.15">
      <c r="A149" s="34" t="s">
        <v>37</v>
      </c>
      <c r="B149" s="34" t="s">
        <v>969</v>
      </c>
      <c r="C149" s="34" t="s">
        <v>593</v>
      </c>
      <c r="D149" s="34" t="s">
        <v>596</v>
      </c>
      <c r="E149" s="73">
        <v>14.59168406</v>
      </c>
      <c r="F149" s="55">
        <v>10.149494560000001</v>
      </c>
      <c r="G149" s="110">
        <f t="shared" si="12"/>
        <v>0.4376759328988693</v>
      </c>
      <c r="H149" s="111">
        <v>117.48147229000001</v>
      </c>
      <c r="I149" s="112">
        <v>8.9667682800000001</v>
      </c>
      <c r="J149" s="79">
        <f t="shared" si="10"/>
        <v>12.101874457047975</v>
      </c>
      <c r="K149" s="81">
        <f t="shared" si="11"/>
        <v>8.0512620617965887</v>
      </c>
      <c r="L149" s="62"/>
      <c r="N149" s="143"/>
    </row>
    <row r="150" spans="1:14" x14ac:dyDescent="0.15">
      <c r="A150" s="34" t="s">
        <v>178</v>
      </c>
      <c r="B150" s="34" t="s">
        <v>954</v>
      </c>
      <c r="C150" s="34" t="s">
        <v>593</v>
      </c>
      <c r="D150" s="34" t="s">
        <v>596</v>
      </c>
      <c r="E150" s="73">
        <v>14.445688312000001</v>
      </c>
      <c r="F150" s="55">
        <v>47.872898909999996</v>
      </c>
      <c r="G150" s="110">
        <f t="shared" si="12"/>
        <v>-0.69824914218882839</v>
      </c>
      <c r="H150" s="111">
        <v>3.4086586800000003</v>
      </c>
      <c r="I150" s="112">
        <v>29.118989289999998</v>
      </c>
      <c r="J150" s="79">
        <f t="shared" si="10"/>
        <v>-0.88294035050280417</v>
      </c>
      <c r="K150" s="81">
        <f t="shared" si="11"/>
        <v>0.23596374270158071</v>
      </c>
      <c r="L150" s="62"/>
      <c r="N150" s="143"/>
    </row>
    <row r="151" spans="1:14" x14ac:dyDescent="0.15">
      <c r="A151" s="34" t="s">
        <v>1399</v>
      </c>
      <c r="B151" s="34" t="s">
        <v>1400</v>
      </c>
      <c r="C151" s="34" t="s">
        <v>592</v>
      </c>
      <c r="D151" s="34" t="s">
        <v>595</v>
      </c>
      <c r="E151" s="73">
        <v>14.37265513</v>
      </c>
      <c r="F151" s="55">
        <v>11.454236140000001</v>
      </c>
      <c r="G151" s="110">
        <f t="shared" si="12"/>
        <v>0.25478949048452204</v>
      </c>
      <c r="H151" s="111">
        <v>60.912131030000005</v>
      </c>
      <c r="I151" s="112">
        <v>34.4969696</v>
      </c>
      <c r="J151" s="79">
        <f t="shared" si="10"/>
        <v>0.76572411247392602</v>
      </c>
      <c r="K151" s="81">
        <f t="shared" si="11"/>
        <v>4.2380569546164297</v>
      </c>
      <c r="L151" s="62"/>
      <c r="N151" s="143"/>
    </row>
    <row r="152" spans="1:14" x14ac:dyDescent="0.15">
      <c r="A152" s="34" t="s">
        <v>1514</v>
      </c>
      <c r="B152" s="34" t="s">
        <v>1515</v>
      </c>
      <c r="C152" s="34" t="s">
        <v>593</v>
      </c>
      <c r="D152" s="34" t="s">
        <v>596</v>
      </c>
      <c r="E152" s="73">
        <v>14.271632546999999</v>
      </c>
      <c r="F152" s="55">
        <v>17.356977021000002</v>
      </c>
      <c r="G152" s="110">
        <f t="shared" si="12"/>
        <v>-0.17775817011609107</v>
      </c>
      <c r="H152" s="111">
        <v>8.8988296800000004</v>
      </c>
      <c r="I152" s="112">
        <v>6.1265373899999993</v>
      </c>
      <c r="J152" s="79">
        <f t="shared" si="10"/>
        <v>0.45250556938166353</v>
      </c>
      <c r="K152" s="81">
        <f t="shared" si="11"/>
        <v>0.6235327073265069</v>
      </c>
      <c r="L152" s="62"/>
      <c r="N152" s="143"/>
    </row>
    <row r="153" spans="1:14" x14ac:dyDescent="0.15">
      <c r="A153" s="34" t="s">
        <v>965</v>
      </c>
      <c r="B153" s="34" t="s">
        <v>1580</v>
      </c>
      <c r="C153" s="34" t="s">
        <v>592</v>
      </c>
      <c r="D153" s="34" t="s">
        <v>596</v>
      </c>
      <c r="E153" s="73">
        <v>14.030965138000001</v>
      </c>
      <c r="F153" s="55">
        <v>3.4584823459999998</v>
      </c>
      <c r="G153" s="110">
        <f t="shared" si="12"/>
        <v>3.0569717391294153</v>
      </c>
      <c r="H153" s="111">
        <v>16.232666939999998</v>
      </c>
      <c r="I153" s="112">
        <v>37.59109411</v>
      </c>
      <c r="J153" s="79">
        <f t="shared" si="10"/>
        <v>-0.56817785370919083</v>
      </c>
      <c r="K153" s="81">
        <f t="shared" si="11"/>
        <v>1.15691734533907</v>
      </c>
      <c r="L153" s="62"/>
      <c r="N153" s="143"/>
    </row>
    <row r="154" spans="1:14" x14ac:dyDescent="0.15">
      <c r="A154" s="34" t="s">
        <v>1249</v>
      </c>
      <c r="B154" s="34" t="s">
        <v>786</v>
      </c>
      <c r="C154" s="34" t="s">
        <v>592</v>
      </c>
      <c r="D154" s="34" t="s">
        <v>595</v>
      </c>
      <c r="E154" s="73">
        <v>13.933817359999999</v>
      </c>
      <c r="F154" s="55">
        <v>7.9487319300000001</v>
      </c>
      <c r="G154" s="110">
        <f t="shared" si="12"/>
        <v>0.7529610361385024</v>
      </c>
      <c r="H154" s="111">
        <v>265.05501916999998</v>
      </c>
      <c r="I154" s="112">
        <v>239.76122237999999</v>
      </c>
      <c r="J154" s="79">
        <f t="shared" si="10"/>
        <v>0.10549577842038027</v>
      </c>
      <c r="K154" s="81">
        <f t="shared" si="11"/>
        <v>19.022426684800468</v>
      </c>
      <c r="L154" s="62"/>
      <c r="N154" s="143"/>
    </row>
    <row r="155" spans="1:14" x14ac:dyDescent="0.15">
      <c r="A155" s="34" t="s">
        <v>496</v>
      </c>
      <c r="B155" s="34" t="s">
        <v>497</v>
      </c>
      <c r="C155" s="34" t="s">
        <v>592</v>
      </c>
      <c r="D155" s="34" t="s">
        <v>595</v>
      </c>
      <c r="E155" s="73">
        <v>13.853907892999999</v>
      </c>
      <c r="F155" s="55">
        <v>23.304618684999998</v>
      </c>
      <c r="G155" s="110">
        <f t="shared" si="12"/>
        <v>-0.40552951840756535</v>
      </c>
      <c r="H155" s="111">
        <v>47.501872970000001</v>
      </c>
      <c r="I155" s="112">
        <v>73.759423739999988</v>
      </c>
      <c r="J155" s="79">
        <f t="shared" si="10"/>
        <v>-0.35598909859378991</v>
      </c>
      <c r="K155" s="81">
        <f t="shared" si="11"/>
        <v>3.4287706643409548</v>
      </c>
      <c r="L155" s="62"/>
      <c r="N155" s="143"/>
    </row>
    <row r="156" spans="1:14" x14ac:dyDescent="0.15">
      <c r="A156" s="34" t="s">
        <v>1238</v>
      </c>
      <c r="B156" s="34" t="s">
        <v>624</v>
      </c>
      <c r="C156" s="34" t="s">
        <v>592</v>
      </c>
      <c r="D156" s="34" t="s">
        <v>595</v>
      </c>
      <c r="E156" s="73">
        <v>13.812375679999999</v>
      </c>
      <c r="F156" s="55">
        <v>21.434233519999999</v>
      </c>
      <c r="G156" s="110">
        <f t="shared" si="12"/>
        <v>-0.35559274059826518</v>
      </c>
      <c r="H156" s="111">
        <v>671.55858542999999</v>
      </c>
      <c r="I156" s="112">
        <v>252.74872474</v>
      </c>
      <c r="J156" s="79">
        <f t="shared" si="10"/>
        <v>1.6570206679413531</v>
      </c>
      <c r="K156" s="81">
        <f t="shared" si="11"/>
        <v>48.620063701452992</v>
      </c>
      <c r="L156" s="62"/>
      <c r="N156" s="143"/>
    </row>
    <row r="157" spans="1:14" x14ac:dyDescent="0.15">
      <c r="A157" s="34" t="s">
        <v>1218</v>
      </c>
      <c r="B157" s="34" t="s">
        <v>362</v>
      </c>
      <c r="C157" s="34" t="s">
        <v>592</v>
      </c>
      <c r="D157" s="34" t="s">
        <v>595</v>
      </c>
      <c r="E157" s="73">
        <v>13.786000488999999</v>
      </c>
      <c r="F157" s="55">
        <v>5.5996862900000002</v>
      </c>
      <c r="G157" s="110">
        <f t="shared" si="12"/>
        <v>1.4619237176945492</v>
      </c>
      <c r="H157" s="111">
        <v>25.186520780000002</v>
      </c>
      <c r="I157" s="112">
        <v>4.9899751800000001</v>
      </c>
      <c r="J157" s="79">
        <f t="shared" si="10"/>
        <v>4.0474240595320961</v>
      </c>
      <c r="K157" s="81">
        <f t="shared" si="11"/>
        <v>1.8269635780222555</v>
      </c>
      <c r="L157" s="62"/>
      <c r="N157" s="143"/>
    </row>
    <row r="158" spans="1:14" x14ac:dyDescent="0.15">
      <c r="A158" s="34" t="s">
        <v>25</v>
      </c>
      <c r="B158" s="34" t="s">
        <v>204</v>
      </c>
      <c r="C158" s="34" t="s">
        <v>593</v>
      </c>
      <c r="D158" s="34" t="s">
        <v>596</v>
      </c>
      <c r="E158" s="73">
        <v>13.66709698</v>
      </c>
      <c r="F158" s="55">
        <v>12.757690330000001</v>
      </c>
      <c r="G158" s="110">
        <f t="shared" si="12"/>
        <v>7.1283016476854755E-2</v>
      </c>
      <c r="H158" s="111">
        <v>6.8677700499999998</v>
      </c>
      <c r="I158" s="112">
        <v>4.58515461</v>
      </c>
      <c r="J158" s="79">
        <f t="shared" si="10"/>
        <v>0.49782736552039619</v>
      </c>
      <c r="K158" s="81">
        <f t="shared" si="11"/>
        <v>0.50250393774552693</v>
      </c>
      <c r="L158" s="62"/>
      <c r="N158" s="143"/>
    </row>
    <row r="159" spans="1:14" x14ac:dyDescent="0.15">
      <c r="A159" s="34" t="s">
        <v>0</v>
      </c>
      <c r="B159" s="34" t="s">
        <v>67</v>
      </c>
      <c r="C159" s="34" t="s">
        <v>593</v>
      </c>
      <c r="D159" s="34" t="s">
        <v>596</v>
      </c>
      <c r="E159" s="73">
        <v>13.656369101999999</v>
      </c>
      <c r="F159" s="55">
        <v>2.0772822290000001</v>
      </c>
      <c r="G159" s="110">
        <f t="shared" si="12"/>
        <v>5.5741519911688409</v>
      </c>
      <c r="H159" s="111">
        <v>6.9418509400000001</v>
      </c>
      <c r="I159" s="112">
        <v>12.862791550000001</v>
      </c>
      <c r="J159" s="79">
        <f t="shared" si="10"/>
        <v>-0.46031536676811036</v>
      </c>
      <c r="K159" s="81">
        <f t="shared" si="11"/>
        <v>0.50832332431490546</v>
      </c>
      <c r="L159" s="62"/>
      <c r="N159" s="143"/>
    </row>
    <row r="160" spans="1:14" x14ac:dyDescent="0.15">
      <c r="A160" s="34" t="s">
        <v>2</v>
      </c>
      <c r="B160" s="34" t="s">
        <v>69</v>
      </c>
      <c r="C160" s="34" t="s">
        <v>593</v>
      </c>
      <c r="D160" s="34" t="s">
        <v>596</v>
      </c>
      <c r="E160" s="73">
        <v>13.395072900000001</v>
      </c>
      <c r="F160" s="55">
        <v>6.7976217949999995</v>
      </c>
      <c r="G160" s="110">
        <f t="shared" si="12"/>
        <v>0.97055283508899626</v>
      </c>
      <c r="H160" s="111">
        <v>8.0342590299999994</v>
      </c>
      <c r="I160" s="112">
        <v>41.729322889999999</v>
      </c>
      <c r="J160" s="79">
        <f t="shared" si="10"/>
        <v>-0.80746730419809121</v>
      </c>
      <c r="K160" s="81">
        <f t="shared" si="11"/>
        <v>0.59979210938075589</v>
      </c>
      <c r="L160" s="62"/>
      <c r="N160" s="143"/>
    </row>
    <row r="161" spans="1:14" x14ac:dyDescent="0.15">
      <c r="A161" s="34" t="s">
        <v>1240</v>
      </c>
      <c r="B161" s="34" t="s">
        <v>636</v>
      </c>
      <c r="C161" s="34" t="s">
        <v>592</v>
      </c>
      <c r="D161" s="34" t="s">
        <v>595</v>
      </c>
      <c r="E161" s="73">
        <v>13.302502960000002</v>
      </c>
      <c r="F161" s="55">
        <v>15.558471449999999</v>
      </c>
      <c r="G161" s="110">
        <f t="shared" si="12"/>
        <v>-0.14499936560284632</v>
      </c>
      <c r="H161" s="111">
        <v>742.71715847999997</v>
      </c>
      <c r="I161" s="112">
        <v>795.07204166999998</v>
      </c>
      <c r="J161" s="79">
        <f t="shared" si="10"/>
        <v>-6.5849231825623966E-2</v>
      </c>
      <c r="K161" s="81">
        <f t="shared" si="11"/>
        <v>55.832888044702216</v>
      </c>
      <c r="L161" s="62"/>
      <c r="N161" s="143"/>
    </row>
    <row r="162" spans="1:14" x14ac:dyDescent="0.15">
      <c r="A162" s="34" t="s">
        <v>912</v>
      </c>
      <c r="B162" s="34" t="s">
        <v>913</v>
      </c>
      <c r="C162" s="34" t="s">
        <v>592</v>
      </c>
      <c r="D162" s="34" t="s">
        <v>596</v>
      </c>
      <c r="E162" s="73">
        <v>13.274037218</v>
      </c>
      <c r="F162" s="55">
        <v>13.33474247</v>
      </c>
      <c r="G162" s="110">
        <f t="shared" si="12"/>
        <v>-4.5524127771175982E-3</v>
      </c>
      <c r="H162" s="111">
        <v>36.33770629</v>
      </c>
      <c r="I162" s="112">
        <v>30.048880710000002</v>
      </c>
      <c r="J162" s="79">
        <f t="shared" si="10"/>
        <v>0.20928651688204591</v>
      </c>
      <c r="K162" s="81">
        <f t="shared" si="11"/>
        <v>2.7375022152811925</v>
      </c>
      <c r="L162" s="62"/>
      <c r="N162" s="143"/>
    </row>
    <row r="163" spans="1:14" x14ac:dyDescent="0.15">
      <c r="A163" s="34" t="s">
        <v>1214</v>
      </c>
      <c r="B163" s="34" t="s">
        <v>359</v>
      </c>
      <c r="C163" s="34" t="s">
        <v>592</v>
      </c>
      <c r="D163" s="34" t="s">
        <v>595</v>
      </c>
      <c r="E163" s="73">
        <v>13.263772278000001</v>
      </c>
      <c r="F163" s="55">
        <v>1.8951283219999999</v>
      </c>
      <c r="G163" s="110">
        <f t="shared" si="12"/>
        <v>5.9988781888934284</v>
      </c>
      <c r="H163" s="111">
        <v>26.845409610000001</v>
      </c>
      <c r="I163" s="112">
        <v>20.15989815</v>
      </c>
      <c r="J163" s="79">
        <f t="shared" si="10"/>
        <v>0.33162426765534025</v>
      </c>
      <c r="K163" s="81">
        <f t="shared" si="11"/>
        <v>2.0239649058606974</v>
      </c>
      <c r="L163" s="62"/>
      <c r="N163" s="143"/>
    </row>
    <row r="164" spans="1:14" x14ac:dyDescent="0.15">
      <c r="A164" s="34" t="s">
        <v>541</v>
      </c>
      <c r="B164" s="34" t="s">
        <v>542</v>
      </c>
      <c r="C164" s="34" t="s">
        <v>593</v>
      </c>
      <c r="D164" s="34" t="s">
        <v>596</v>
      </c>
      <c r="E164" s="73">
        <v>12.97514067</v>
      </c>
      <c r="F164" s="55">
        <v>0.27572137000000002</v>
      </c>
      <c r="G164" s="110">
        <f t="shared" si="12"/>
        <v>46.058886549127472</v>
      </c>
      <c r="H164" s="111">
        <v>34.158368469999999</v>
      </c>
      <c r="I164" s="112">
        <v>20.137104190000002</v>
      </c>
      <c r="J164" s="79">
        <f t="shared" si="10"/>
        <v>0.69629000017603793</v>
      </c>
      <c r="K164" s="81">
        <f t="shared" si="11"/>
        <v>2.6326010128721018</v>
      </c>
      <c r="L164" s="62"/>
      <c r="N164" s="143"/>
    </row>
    <row r="165" spans="1:14" x14ac:dyDescent="0.15">
      <c r="A165" s="34" t="s">
        <v>1222</v>
      </c>
      <c r="B165" s="34" t="s">
        <v>365</v>
      </c>
      <c r="C165" s="34" t="s">
        <v>592</v>
      </c>
      <c r="D165" s="34" t="s">
        <v>595</v>
      </c>
      <c r="E165" s="73">
        <v>12.859902276</v>
      </c>
      <c r="F165" s="55">
        <v>7.8905876840000007</v>
      </c>
      <c r="G165" s="110">
        <f t="shared" si="12"/>
        <v>0.62977750086681605</v>
      </c>
      <c r="H165" s="111">
        <v>45.945330130000002</v>
      </c>
      <c r="I165" s="112">
        <v>44.102584139999998</v>
      </c>
      <c r="J165" s="79">
        <f t="shared" si="10"/>
        <v>4.1783174975651205E-2</v>
      </c>
      <c r="K165" s="81">
        <f t="shared" si="11"/>
        <v>3.5727588860256128</v>
      </c>
      <c r="L165" s="62"/>
      <c r="N165" s="143"/>
    </row>
    <row r="166" spans="1:14" x14ac:dyDescent="0.15">
      <c r="A166" s="34" t="s">
        <v>1260</v>
      </c>
      <c r="B166" s="34" t="s">
        <v>942</v>
      </c>
      <c r="C166" s="34" t="s">
        <v>593</v>
      </c>
      <c r="D166" s="34" t="s">
        <v>596</v>
      </c>
      <c r="E166" s="73">
        <v>12.778967541</v>
      </c>
      <c r="F166" s="55">
        <v>2.0839474469999999</v>
      </c>
      <c r="G166" s="110">
        <f t="shared" si="12"/>
        <v>5.1320968335340176</v>
      </c>
      <c r="H166" s="111">
        <v>29.028450449999998</v>
      </c>
      <c r="I166" s="112">
        <v>10.64858106</v>
      </c>
      <c r="J166" s="79">
        <f t="shared" si="10"/>
        <v>1.7260392991740066</v>
      </c>
      <c r="K166" s="81">
        <f t="shared" si="11"/>
        <v>2.2715802631836417</v>
      </c>
      <c r="L166" s="62"/>
      <c r="N166" s="143"/>
    </row>
    <row r="167" spans="1:14" x14ac:dyDescent="0.15">
      <c r="A167" s="34" t="s">
        <v>683</v>
      </c>
      <c r="B167" s="34" t="s">
        <v>1060</v>
      </c>
      <c r="C167" s="34" t="s">
        <v>592</v>
      </c>
      <c r="D167" s="34" t="s">
        <v>595</v>
      </c>
      <c r="E167" s="73">
        <v>12.755637335000001</v>
      </c>
      <c r="F167" s="55">
        <v>7.638368314</v>
      </c>
      <c r="G167" s="110">
        <f t="shared" si="12"/>
        <v>0.66994269072110635</v>
      </c>
      <c r="H167" s="111">
        <v>2.19213806</v>
      </c>
      <c r="I167" s="112">
        <v>5.8852113099999999</v>
      </c>
      <c r="J167" s="79">
        <f t="shared" ref="J167:J230" si="13">IF(ISERROR(H167/I167-1),"",((H167/I167-1)))</f>
        <v>-0.62751752748874534</v>
      </c>
      <c r="K167" s="81">
        <f t="shared" ref="K167:K214" si="14">IF(ISERROR(H167/E167),"",(H167/E167))</f>
        <v>0.17185641159497578</v>
      </c>
      <c r="L167" s="62"/>
      <c r="N167" s="143"/>
    </row>
    <row r="168" spans="1:14" x14ac:dyDescent="0.15">
      <c r="A168" s="34" t="s">
        <v>2086</v>
      </c>
      <c r="B168" s="34" t="s">
        <v>1129</v>
      </c>
      <c r="C168" s="34" t="s">
        <v>593</v>
      </c>
      <c r="D168" s="34" t="s">
        <v>596</v>
      </c>
      <c r="E168" s="73">
        <v>12.737239336</v>
      </c>
      <c r="F168" s="55">
        <v>10.592724904999999</v>
      </c>
      <c r="G168" s="110">
        <f t="shared" si="12"/>
        <v>0.20245163074023975</v>
      </c>
      <c r="H168" s="111">
        <v>36.245758710000004</v>
      </c>
      <c r="I168" s="112">
        <v>23.845375870000002</v>
      </c>
      <c r="J168" s="79">
        <f t="shared" si="13"/>
        <v>0.52003302055728939</v>
      </c>
      <c r="K168" s="81">
        <f t="shared" si="14"/>
        <v>2.8456526374248545</v>
      </c>
      <c r="L168" s="62"/>
      <c r="N168" s="143"/>
    </row>
    <row r="169" spans="1:14" x14ac:dyDescent="0.15">
      <c r="A169" s="34" t="s">
        <v>1035</v>
      </c>
      <c r="B169" s="34" t="s">
        <v>424</v>
      </c>
      <c r="C169" s="34" t="s">
        <v>592</v>
      </c>
      <c r="D169" s="34" t="s">
        <v>595</v>
      </c>
      <c r="E169" s="73">
        <v>12.649003578</v>
      </c>
      <c r="F169" s="55">
        <v>5.5241178570000002</v>
      </c>
      <c r="G169" s="110">
        <f t="shared" si="12"/>
        <v>1.2897780071747662</v>
      </c>
      <c r="H169" s="111">
        <v>84.221296629999998</v>
      </c>
      <c r="I169" s="112">
        <v>28.243780190000003</v>
      </c>
      <c r="J169" s="79">
        <f t="shared" si="13"/>
        <v>1.9819413712835581</v>
      </c>
      <c r="K169" s="81">
        <f t="shared" si="14"/>
        <v>6.6583344775459903</v>
      </c>
      <c r="L169" s="62"/>
      <c r="N169" s="143"/>
    </row>
    <row r="170" spans="1:14" x14ac:dyDescent="0.15">
      <c r="A170" s="34" t="s">
        <v>2084</v>
      </c>
      <c r="B170" s="34" t="s">
        <v>1510</v>
      </c>
      <c r="C170" s="34" t="s">
        <v>593</v>
      </c>
      <c r="D170" s="34" t="s">
        <v>596</v>
      </c>
      <c r="E170" s="73">
        <v>12.562257499999999</v>
      </c>
      <c r="F170" s="55">
        <v>3.33754638</v>
      </c>
      <c r="G170" s="110">
        <f t="shared" si="12"/>
        <v>2.7639199788438593</v>
      </c>
      <c r="H170" s="111">
        <v>13.92767441</v>
      </c>
      <c r="I170" s="112">
        <v>6.9800947999999998</v>
      </c>
      <c r="J170" s="79">
        <f t="shared" si="13"/>
        <v>0.99534172659087661</v>
      </c>
      <c r="K170" s="81">
        <f t="shared" si="14"/>
        <v>1.1086920014177388</v>
      </c>
      <c r="L170" s="62"/>
      <c r="N170" s="143"/>
    </row>
    <row r="171" spans="1:14" x14ac:dyDescent="0.15">
      <c r="A171" s="34" t="s">
        <v>1288</v>
      </c>
      <c r="B171" s="34" t="s">
        <v>1446</v>
      </c>
      <c r="C171" s="34" t="s">
        <v>592</v>
      </c>
      <c r="D171" s="34" t="s">
        <v>596</v>
      </c>
      <c r="E171" s="73">
        <v>12.548536154999999</v>
      </c>
      <c r="F171" s="55">
        <v>11.816634480000001</v>
      </c>
      <c r="G171" s="110">
        <f t="shared" si="12"/>
        <v>6.1938251220240659E-2</v>
      </c>
      <c r="H171" s="111">
        <v>9.2968987200000015</v>
      </c>
      <c r="I171" s="112">
        <v>32.318816750000003</v>
      </c>
      <c r="J171" s="79">
        <f t="shared" si="13"/>
        <v>-0.71233789925183444</v>
      </c>
      <c r="K171" s="81">
        <f t="shared" si="14"/>
        <v>0.74087515907547719</v>
      </c>
      <c r="L171" s="62"/>
      <c r="N171" s="143"/>
    </row>
    <row r="172" spans="1:14" x14ac:dyDescent="0.15">
      <c r="A172" s="34" t="s">
        <v>1247</v>
      </c>
      <c r="B172" s="34" t="s">
        <v>195</v>
      </c>
      <c r="C172" s="34" t="s">
        <v>592</v>
      </c>
      <c r="D172" s="34" t="s">
        <v>595</v>
      </c>
      <c r="E172" s="73">
        <v>12.263143850000001</v>
      </c>
      <c r="F172" s="55">
        <v>32.102494350000001</v>
      </c>
      <c r="G172" s="110">
        <f t="shared" si="12"/>
        <v>-0.61800028009349994</v>
      </c>
      <c r="H172" s="111">
        <v>139.20905073</v>
      </c>
      <c r="I172" s="112">
        <v>207.35887259999998</v>
      </c>
      <c r="J172" s="79">
        <f t="shared" si="13"/>
        <v>-0.32865640623665304</v>
      </c>
      <c r="K172" s="81">
        <f t="shared" si="14"/>
        <v>11.351824004739209</v>
      </c>
      <c r="L172" s="62"/>
      <c r="N172" s="143"/>
    </row>
    <row r="173" spans="1:14" x14ac:dyDescent="0.15">
      <c r="A173" s="34" t="s">
        <v>2089</v>
      </c>
      <c r="B173" s="34" t="s">
        <v>1519</v>
      </c>
      <c r="C173" s="34" t="s">
        <v>593</v>
      </c>
      <c r="D173" s="34" t="s">
        <v>596</v>
      </c>
      <c r="E173" s="73">
        <v>12.132529104</v>
      </c>
      <c r="F173" s="55">
        <v>11.355010042</v>
      </c>
      <c r="G173" s="110">
        <f t="shared" si="12"/>
        <v>6.8473656925366555E-2</v>
      </c>
      <c r="H173" s="111">
        <v>22.984569910000001</v>
      </c>
      <c r="I173" s="112">
        <v>15.365291210000001</v>
      </c>
      <c r="J173" s="79">
        <f t="shared" si="13"/>
        <v>0.49587597110045278</v>
      </c>
      <c r="K173" s="81">
        <f t="shared" si="14"/>
        <v>1.8944582545795969</v>
      </c>
      <c r="L173" s="62"/>
      <c r="N173" s="143"/>
    </row>
    <row r="174" spans="1:14" x14ac:dyDescent="0.15">
      <c r="A174" s="34" t="s">
        <v>1489</v>
      </c>
      <c r="B174" s="34" t="s">
        <v>1490</v>
      </c>
      <c r="C174" s="34" t="s">
        <v>593</v>
      </c>
      <c r="D174" s="34" t="s">
        <v>596</v>
      </c>
      <c r="E174" s="73">
        <v>11.968647279999999</v>
      </c>
      <c r="F174" s="55">
        <v>14.069491891</v>
      </c>
      <c r="G174" s="110">
        <f t="shared" si="12"/>
        <v>-0.14931915290728259</v>
      </c>
      <c r="H174" s="111">
        <v>20.61821363</v>
      </c>
      <c r="I174" s="112">
        <v>24.301364030000002</v>
      </c>
      <c r="J174" s="79">
        <f t="shared" si="13"/>
        <v>-0.15156146772062495</v>
      </c>
      <c r="K174" s="81">
        <f t="shared" si="14"/>
        <v>1.7226853751846884</v>
      </c>
      <c r="L174" s="62"/>
      <c r="N174" s="143"/>
    </row>
    <row r="175" spans="1:14" x14ac:dyDescent="0.15">
      <c r="A175" s="34" t="s">
        <v>1244</v>
      </c>
      <c r="B175" s="34" t="s">
        <v>627</v>
      </c>
      <c r="C175" s="34" t="s">
        <v>592</v>
      </c>
      <c r="D175" s="34" t="s">
        <v>595</v>
      </c>
      <c r="E175" s="73">
        <v>11.956988019999999</v>
      </c>
      <c r="F175" s="55">
        <v>4.7192834800000005</v>
      </c>
      <c r="G175" s="110">
        <f t="shared" si="12"/>
        <v>1.5336447938914652</v>
      </c>
      <c r="H175" s="111">
        <v>867.05022349000001</v>
      </c>
      <c r="I175" s="112">
        <v>245.58130349000001</v>
      </c>
      <c r="J175" s="79">
        <f t="shared" si="13"/>
        <v>2.5306035564116387</v>
      </c>
      <c r="K175" s="81">
        <f t="shared" si="14"/>
        <v>72.514099875296196</v>
      </c>
      <c r="L175" s="62"/>
      <c r="N175" s="143"/>
    </row>
    <row r="176" spans="1:14" x14ac:dyDescent="0.15">
      <c r="A176" s="34" t="s">
        <v>1246</v>
      </c>
      <c r="B176" s="34" t="s">
        <v>626</v>
      </c>
      <c r="C176" s="34" t="s">
        <v>592</v>
      </c>
      <c r="D176" s="34" t="s">
        <v>595</v>
      </c>
      <c r="E176" s="73">
        <v>11.920381470000001</v>
      </c>
      <c r="F176" s="55">
        <v>14.73754394</v>
      </c>
      <c r="G176" s="110">
        <f t="shared" si="12"/>
        <v>-0.19115549249381913</v>
      </c>
      <c r="H176" s="111">
        <v>329.19959226999998</v>
      </c>
      <c r="I176" s="112">
        <v>191.63678230000002</v>
      </c>
      <c r="J176" s="79">
        <f t="shared" si="13"/>
        <v>0.71783093161442602</v>
      </c>
      <c r="K176" s="81">
        <f t="shared" si="14"/>
        <v>27.61653166037479</v>
      </c>
      <c r="L176" s="62"/>
      <c r="N176" s="143"/>
    </row>
    <row r="177" spans="1:14" x14ac:dyDescent="0.15">
      <c r="A177" s="34" t="s">
        <v>601</v>
      </c>
      <c r="B177" s="34" t="s">
        <v>602</v>
      </c>
      <c r="C177" s="34" t="s">
        <v>592</v>
      </c>
      <c r="D177" s="34" t="s">
        <v>595</v>
      </c>
      <c r="E177" s="73">
        <v>11.61820912</v>
      </c>
      <c r="F177" s="55">
        <v>2.09232313</v>
      </c>
      <c r="G177" s="110">
        <f t="shared" si="12"/>
        <v>4.5527795651716563</v>
      </c>
      <c r="H177" s="111">
        <v>0.25829299</v>
      </c>
      <c r="I177" s="112">
        <v>1.0062</v>
      </c>
      <c r="J177" s="79">
        <f t="shared" si="13"/>
        <v>-0.7432985589346055</v>
      </c>
      <c r="K177" s="81">
        <f t="shared" si="14"/>
        <v>2.2231738758718436E-2</v>
      </c>
      <c r="L177" s="62"/>
      <c r="N177" s="143"/>
    </row>
    <row r="178" spans="1:14" x14ac:dyDescent="0.15">
      <c r="A178" s="34" t="s">
        <v>1034</v>
      </c>
      <c r="B178" s="34" t="s">
        <v>433</v>
      </c>
      <c r="C178" s="34" t="s">
        <v>592</v>
      </c>
      <c r="D178" s="34" t="s">
        <v>595</v>
      </c>
      <c r="E178" s="73">
        <v>11.526943190999999</v>
      </c>
      <c r="F178" s="55">
        <v>17.669274736999999</v>
      </c>
      <c r="G178" s="110">
        <f t="shared" si="12"/>
        <v>-0.34762782499146783</v>
      </c>
      <c r="H178" s="111">
        <v>37.192157799999997</v>
      </c>
      <c r="I178" s="112">
        <v>42.721943960000004</v>
      </c>
      <c r="J178" s="79">
        <f t="shared" si="13"/>
        <v>-0.12943666995063408</v>
      </c>
      <c r="K178" s="81">
        <f t="shared" si="14"/>
        <v>3.2265412593547671</v>
      </c>
      <c r="L178" s="62"/>
      <c r="N178" s="143"/>
    </row>
    <row r="179" spans="1:14" x14ac:dyDescent="0.15">
      <c r="A179" s="34" t="s">
        <v>78</v>
      </c>
      <c r="B179" s="34" t="s">
        <v>79</v>
      </c>
      <c r="C179" s="34" t="s">
        <v>593</v>
      </c>
      <c r="D179" s="34" t="s">
        <v>596</v>
      </c>
      <c r="E179" s="73">
        <v>11.343115767999999</v>
      </c>
      <c r="F179" s="55">
        <v>19.745434643999999</v>
      </c>
      <c r="G179" s="110">
        <f t="shared" si="12"/>
        <v>-0.42553223200651069</v>
      </c>
      <c r="H179" s="111">
        <v>10.778407169999999</v>
      </c>
      <c r="I179" s="112">
        <v>57.222624119999999</v>
      </c>
      <c r="J179" s="79">
        <f t="shared" si="13"/>
        <v>-0.81164080928206128</v>
      </c>
      <c r="K179" s="81">
        <f t="shared" si="14"/>
        <v>0.95021574234540607</v>
      </c>
      <c r="L179" s="62"/>
      <c r="N179" s="143"/>
    </row>
    <row r="180" spans="1:14" x14ac:dyDescent="0.15">
      <c r="A180" s="34" t="s">
        <v>1049</v>
      </c>
      <c r="B180" s="34" t="s">
        <v>62</v>
      </c>
      <c r="C180" s="34" t="s">
        <v>593</v>
      </c>
      <c r="D180" s="34" t="s">
        <v>596</v>
      </c>
      <c r="E180" s="73">
        <v>11.324721804999999</v>
      </c>
      <c r="F180" s="55">
        <v>18.561757666999998</v>
      </c>
      <c r="G180" s="110">
        <f t="shared" si="12"/>
        <v>-0.38988957790707268</v>
      </c>
      <c r="H180" s="111">
        <v>13.75814827</v>
      </c>
      <c r="I180" s="112">
        <v>28.741223320749452</v>
      </c>
      <c r="J180" s="79">
        <f t="shared" si="13"/>
        <v>-0.52130957974682191</v>
      </c>
      <c r="K180" s="81">
        <f t="shared" si="14"/>
        <v>1.2148773724336093</v>
      </c>
      <c r="L180" s="62"/>
      <c r="N180" s="143"/>
    </row>
    <row r="181" spans="1:14" x14ac:dyDescent="0.15">
      <c r="A181" s="34" t="s">
        <v>80</v>
      </c>
      <c r="B181" s="34" t="s">
        <v>81</v>
      </c>
      <c r="C181" s="34" t="s">
        <v>593</v>
      </c>
      <c r="D181" s="34" t="s">
        <v>596</v>
      </c>
      <c r="E181" s="73">
        <v>11.15397108</v>
      </c>
      <c r="F181" s="55">
        <v>6.7582904000000008</v>
      </c>
      <c r="G181" s="110">
        <f t="shared" si="12"/>
        <v>0.65041311039253347</v>
      </c>
      <c r="H181" s="111">
        <v>36.119443200000006</v>
      </c>
      <c r="I181" s="112">
        <v>6.8443462100000003</v>
      </c>
      <c r="J181" s="79">
        <f t="shared" si="13"/>
        <v>4.2772671182570123</v>
      </c>
      <c r="K181" s="81">
        <f t="shared" si="14"/>
        <v>3.2382586381961471</v>
      </c>
      <c r="L181" s="62"/>
      <c r="N181" s="143"/>
    </row>
    <row r="182" spans="1:14" x14ac:dyDescent="0.15">
      <c r="A182" s="34" t="s">
        <v>1237</v>
      </c>
      <c r="B182" s="34" t="s">
        <v>630</v>
      </c>
      <c r="C182" s="34" t="s">
        <v>592</v>
      </c>
      <c r="D182" s="34" t="s">
        <v>595</v>
      </c>
      <c r="E182" s="73">
        <v>11.0930284</v>
      </c>
      <c r="F182" s="55">
        <v>26.921476350000002</v>
      </c>
      <c r="G182" s="110">
        <f t="shared" si="12"/>
        <v>-0.58794873446827145</v>
      </c>
      <c r="H182" s="111">
        <v>312.50892181</v>
      </c>
      <c r="I182" s="112">
        <v>449.28433398999999</v>
      </c>
      <c r="J182" s="79">
        <f t="shared" si="13"/>
        <v>-0.30442951563729415</v>
      </c>
      <c r="K182" s="81">
        <f t="shared" si="14"/>
        <v>28.171650746878104</v>
      </c>
      <c r="L182" s="62"/>
      <c r="N182" s="143"/>
    </row>
    <row r="183" spans="1:14" x14ac:dyDescent="0.15">
      <c r="A183" s="34" t="s">
        <v>1266</v>
      </c>
      <c r="B183" s="34" t="s">
        <v>1503</v>
      </c>
      <c r="C183" s="34" t="s">
        <v>593</v>
      </c>
      <c r="D183" s="34" t="s">
        <v>596</v>
      </c>
      <c r="E183" s="73">
        <v>10.862080019999999</v>
      </c>
      <c r="F183" s="55">
        <v>9.220545490000001</v>
      </c>
      <c r="G183" s="110">
        <f t="shared" si="12"/>
        <v>0.17803008854305835</v>
      </c>
      <c r="H183" s="111">
        <v>104.55909740999999</v>
      </c>
      <c r="I183" s="112">
        <v>5.8918059299999994</v>
      </c>
      <c r="J183" s="79">
        <f t="shared" si="13"/>
        <v>16.746527745865521</v>
      </c>
      <c r="K183" s="81">
        <f t="shared" si="14"/>
        <v>9.6260658379867099</v>
      </c>
      <c r="L183" s="62"/>
      <c r="N183" s="143"/>
    </row>
    <row r="184" spans="1:14" x14ac:dyDescent="0.15">
      <c r="A184" s="34" t="s">
        <v>1351</v>
      </c>
      <c r="B184" s="34" t="s">
        <v>1352</v>
      </c>
      <c r="C184" s="34" t="s">
        <v>593</v>
      </c>
      <c r="D184" s="34" t="s">
        <v>596</v>
      </c>
      <c r="E184" s="73">
        <v>10.733690560000001</v>
      </c>
      <c r="F184" s="55">
        <v>16.711287544000001</v>
      </c>
      <c r="G184" s="110">
        <f t="shared" si="12"/>
        <v>-0.35769817066825516</v>
      </c>
      <c r="H184" s="111">
        <v>8.7400497257109997</v>
      </c>
      <c r="I184" s="112">
        <v>12.709147458944749</v>
      </c>
      <c r="J184" s="79">
        <f t="shared" si="13"/>
        <v>-0.31230243775638011</v>
      </c>
      <c r="K184" s="81">
        <f t="shared" si="14"/>
        <v>0.81426324681666606</v>
      </c>
      <c r="L184" s="62"/>
      <c r="N184" s="143"/>
    </row>
    <row r="185" spans="1:14" x14ac:dyDescent="0.15">
      <c r="A185" s="34" t="s">
        <v>344</v>
      </c>
      <c r="B185" s="34" t="s">
        <v>345</v>
      </c>
      <c r="C185" s="34" t="s">
        <v>592</v>
      </c>
      <c r="D185" s="34" t="s">
        <v>595</v>
      </c>
      <c r="E185" s="73">
        <v>10.698309905999999</v>
      </c>
      <c r="F185" s="55">
        <v>15.953981764</v>
      </c>
      <c r="G185" s="110">
        <f t="shared" si="12"/>
        <v>-0.3294269691256243</v>
      </c>
      <c r="H185" s="111">
        <v>66.58032609</v>
      </c>
      <c r="I185" s="112">
        <v>79.216120560000007</v>
      </c>
      <c r="J185" s="79">
        <f t="shared" si="13"/>
        <v>-0.15951039233774877</v>
      </c>
      <c r="K185" s="81">
        <f t="shared" si="14"/>
        <v>6.2234433919940333</v>
      </c>
      <c r="L185" s="62"/>
      <c r="N185" s="143"/>
    </row>
    <row r="186" spans="1:14" x14ac:dyDescent="0.15">
      <c r="A186" s="34" t="s">
        <v>1385</v>
      </c>
      <c r="B186" s="34" t="s">
        <v>1386</v>
      </c>
      <c r="C186" s="34" t="s">
        <v>592</v>
      </c>
      <c r="D186" s="34" t="s">
        <v>595</v>
      </c>
      <c r="E186" s="73">
        <v>10.66138217</v>
      </c>
      <c r="F186" s="55">
        <v>9.1312198800000015</v>
      </c>
      <c r="G186" s="110">
        <f t="shared" si="12"/>
        <v>0.16757479396060693</v>
      </c>
      <c r="H186" s="111">
        <v>6.9693325999999995</v>
      </c>
      <c r="I186" s="112">
        <v>1.0360234399999999</v>
      </c>
      <c r="J186" s="79">
        <f t="shared" si="13"/>
        <v>5.7270028176196481</v>
      </c>
      <c r="K186" s="81">
        <f t="shared" si="14"/>
        <v>0.65369878772481893</v>
      </c>
      <c r="L186" s="62"/>
      <c r="N186" s="143"/>
    </row>
    <row r="187" spans="1:14" x14ac:dyDescent="0.15">
      <c r="A187" s="34" t="s">
        <v>2088</v>
      </c>
      <c r="B187" s="34" t="s">
        <v>2049</v>
      </c>
      <c r="C187" s="34" t="s">
        <v>593</v>
      </c>
      <c r="D187" s="34" t="s">
        <v>596</v>
      </c>
      <c r="E187" s="73">
        <v>10.656247081</v>
      </c>
      <c r="F187" s="55">
        <v>13.754333683</v>
      </c>
      <c r="G187" s="110">
        <f t="shared" si="12"/>
        <v>-0.22524439739521185</v>
      </c>
      <c r="H187" s="111">
        <v>41.60249228</v>
      </c>
      <c r="I187" s="112">
        <v>79.85976162</v>
      </c>
      <c r="J187" s="79">
        <f t="shared" si="13"/>
        <v>-0.47905564158882852</v>
      </c>
      <c r="K187" s="81">
        <f t="shared" si="14"/>
        <v>3.9040472657749179</v>
      </c>
      <c r="L187" s="62"/>
      <c r="N187" s="143"/>
    </row>
    <row r="188" spans="1:14" x14ac:dyDescent="0.15">
      <c r="A188" s="34" t="s">
        <v>615</v>
      </c>
      <c r="B188" s="34" t="s">
        <v>616</v>
      </c>
      <c r="C188" s="34" t="s">
        <v>592</v>
      </c>
      <c r="D188" s="34" t="s">
        <v>596</v>
      </c>
      <c r="E188" s="73">
        <v>10.554162370999999</v>
      </c>
      <c r="F188" s="55">
        <v>5.3254290520000005</v>
      </c>
      <c r="G188" s="110">
        <f t="shared" si="12"/>
        <v>0.98184263989702614</v>
      </c>
      <c r="H188" s="111">
        <v>29.380281839999999</v>
      </c>
      <c r="I188" s="112">
        <v>7.3157708899999996</v>
      </c>
      <c r="J188" s="79">
        <f t="shared" si="13"/>
        <v>3.016019949471108</v>
      </c>
      <c r="K188" s="81">
        <f t="shared" si="14"/>
        <v>2.7837625391029719</v>
      </c>
      <c r="L188" s="62"/>
      <c r="N188" s="143"/>
    </row>
    <row r="189" spans="1:14" x14ac:dyDescent="0.15">
      <c r="A189" s="34" t="s">
        <v>310</v>
      </c>
      <c r="B189" s="34" t="s">
        <v>311</v>
      </c>
      <c r="C189" s="34" t="s">
        <v>593</v>
      </c>
      <c r="D189" s="34" t="s">
        <v>596</v>
      </c>
      <c r="E189" s="73">
        <v>10.356940117000001</v>
      </c>
      <c r="F189" s="55">
        <v>24.305556039999999</v>
      </c>
      <c r="G189" s="110">
        <f t="shared" si="12"/>
        <v>-0.57388590082220547</v>
      </c>
      <c r="H189" s="111">
        <v>42.604109950000002</v>
      </c>
      <c r="I189" s="112">
        <v>49.47808672</v>
      </c>
      <c r="J189" s="79">
        <f t="shared" si="13"/>
        <v>-0.13892972072465781</v>
      </c>
      <c r="K189" s="81">
        <f t="shared" si="14"/>
        <v>4.1135807940097218</v>
      </c>
      <c r="L189" s="62"/>
      <c r="N189" s="143"/>
    </row>
    <row r="190" spans="1:14" x14ac:dyDescent="0.15">
      <c r="A190" s="34" t="s">
        <v>336</v>
      </c>
      <c r="B190" s="34" t="s">
        <v>234</v>
      </c>
      <c r="C190" s="34" t="s">
        <v>593</v>
      </c>
      <c r="D190" s="34" t="s">
        <v>596</v>
      </c>
      <c r="E190" s="73">
        <v>10.28072983</v>
      </c>
      <c r="F190" s="55">
        <v>3.10255145</v>
      </c>
      <c r="G190" s="110">
        <f t="shared" si="12"/>
        <v>2.3136371775559113</v>
      </c>
      <c r="H190" s="111">
        <v>3.9014078359273099</v>
      </c>
      <c r="I190" s="112">
        <v>21.796035372875899</v>
      </c>
      <c r="J190" s="79">
        <f t="shared" si="13"/>
        <v>-0.82100378490014647</v>
      </c>
      <c r="K190" s="81">
        <f t="shared" si="14"/>
        <v>0.37948743916435645</v>
      </c>
      <c r="L190" s="62"/>
      <c r="N190" s="143"/>
    </row>
    <row r="191" spans="1:14" x14ac:dyDescent="0.15">
      <c r="A191" s="34" t="s">
        <v>665</v>
      </c>
      <c r="B191" s="34" t="s">
        <v>666</v>
      </c>
      <c r="C191" s="34" t="s">
        <v>592</v>
      </c>
      <c r="D191" s="34" t="s">
        <v>595</v>
      </c>
      <c r="E191" s="73">
        <v>10.21291149</v>
      </c>
      <c r="F191" s="55">
        <v>10.6357786</v>
      </c>
      <c r="G191" s="110">
        <f t="shared" si="12"/>
        <v>-3.9758923714339089E-2</v>
      </c>
      <c r="H191" s="111">
        <v>33.575208840000002</v>
      </c>
      <c r="I191" s="112">
        <v>16.606505049999999</v>
      </c>
      <c r="J191" s="79">
        <f t="shared" si="13"/>
        <v>1.0218106542532261</v>
      </c>
      <c r="K191" s="81">
        <f t="shared" si="14"/>
        <v>3.2875256848035215</v>
      </c>
      <c r="L191" s="62"/>
      <c r="N191" s="143"/>
    </row>
    <row r="192" spans="1:14" x14ac:dyDescent="0.15">
      <c r="A192" s="34" t="s">
        <v>1316</v>
      </c>
      <c r="B192" s="34" t="s">
        <v>1317</v>
      </c>
      <c r="C192" s="34" t="s">
        <v>593</v>
      </c>
      <c r="D192" s="34" t="s">
        <v>596</v>
      </c>
      <c r="E192" s="73">
        <v>10.211530341</v>
      </c>
      <c r="F192" s="55">
        <v>13.524388959000001</v>
      </c>
      <c r="G192" s="110">
        <f t="shared" si="12"/>
        <v>-0.24495440260133983</v>
      </c>
      <c r="H192" s="111">
        <v>11.76675977</v>
      </c>
      <c r="I192" s="112">
        <v>11.57670001</v>
      </c>
      <c r="J192" s="79">
        <f t="shared" si="13"/>
        <v>1.6417438461377332E-2</v>
      </c>
      <c r="K192" s="81">
        <f t="shared" si="14"/>
        <v>1.1523013081355344</v>
      </c>
      <c r="L192" s="62"/>
      <c r="N192" s="143"/>
    </row>
    <row r="193" spans="1:14" x14ac:dyDescent="0.15">
      <c r="A193" s="34" t="s">
        <v>86</v>
      </c>
      <c r="B193" s="34" t="s">
        <v>87</v>
      </c>
      <c r="C193" s="34" t="s">
        <v>592</v>
      </c>
      <c r="D193" s="34" t="s">
        <v>595</v>
      </c>
      <c r="E193" s="73">
        <v>10.183259830000001</v>
      </c>
      <c r="F193" s="55">
        <v>9.8966473500000003</v>
      </c>
      <c r="G193" s="110">
        <f t="shared" si="12"/>
        <v>2.8960563094126979E-2</v>
      </c>
      <c r="H193" s="111">
        <v>10.300920619999999</v>
      </c>
      <c r="I193" s="112">
        <v>5.4129284900000005</v>
      </c>
      <c r="J193" s="79">
        <f t="shared" si="13"/>
        <v>0.9030217448891511</v>
      </c>
      <c r="K193" s="81">
        <f t="shared" si="14"/>
        <v>1.0115543344630535</v>
      </c>
      <c r="L193" s="62"/>
      <c r="N193" s="143"/>
    </row>
    <row r="194" spans="1:14" x14ac:dyDescent="0.15">
      <c r="A194" s="34" t="s">
        <v>2106</v>
      </c>
      <c r="B194" s="34" t="s">
        <v>2060</v>
      </c>
      <c r="C194" s="34" t="s">
        <v>593</v>
      </c>
      <c r="D194" s="34" t="s">
        <v>596</v>
      </c>
      <c r="E194" s="73">
        <v>10.085730199999999</v>
      </c>
      <c r="F194" s="55">
        <v>16.084834568000002</v>
      </c>
      <c r="G194" s="110">
        <f t="shared" si="12"/>
        <v>-0.37296649478353538</v>
      </c>
      <c r="H194" s="111">
        <v>14.597833490000001</v>
      </c>
      <c r="I194" s="112">
        <v>25.655932159999999</v>
      </c>
      <c r="J194" s="79">
        <f t="shared" si="13"/>
        <v>-0.43101527557204133</v>
      </c>
      <c r="K194" s="81">
        <f t="shared" si="14"/>
        <v>1.4473749743969955</v>
      </c>
      <c r="L194" s="62"/>
      <c r="N194" s="143"/>
    </row>
    <row r="195" spans="1:14" x14ac:dyDescent="0.15">
      <c r="A195" s="34" t="s">
        <v>278</v>
      </c>
      <c r="B195" s="34" t="s">
        <v>279</v>
      </c>
      <c r="C195" s="34" t="s">
        <v>592</v>
      </c>
      <c r="D195" s="34" t="s">
        <v>595</v>
      </c>
      <c r="E195" s="73">
        <v>10.001310949999999</v>
      </c>
      <c r="F195" s="55">
        <v>12.963647439999999</v>
      </c>
      <c r="G195" s="110">
        <f t="shared" si="12"/>
        <v>-0.2285110346999687</v>
      </c>
      <c r="H195" s="111">
        <v>9.5727943</v>
      </c>
      <c r="I195" s="112">
        <v>13.1965249</v>
      </c>
      <c r="J195" s="79">
        <f t="shared" si="13"/>
        <v>-0.27459733736417224</v>
      </c>
      <c r="K195" s="81">
        <f t="shared" si="14"/>
        <v>0.95715395190267538</v>
      </c>
      <c r="L195" s="62"/>
      <c r="N195" s="143"/>
    </row>
    <row r="196" spans="1:14" x14ac:dyDescent="0.15">
      <c r="A196" s="34" t="s">
        <v>1425</v>
      </c>
      <c r="B196" s="34" t="s">
        <v>795</v>
      </c>
      <c r="C196" s="34" t="s">
        <v>592</v>
      </c>
      <c r="D196" s="34" t="s">
        <v>595</v>
      </c>
      <c r="E196" s="73">
        <v>9.8125245500000009</v>
      </c>
      <c r="F196" s="55">
        <v>6.8035292699999994</v>
      </c>
      <c r="G196" s="110">
        <f t="shared" si="12"/>
        <v>0.44226976332241197</v>
      </c>
      <c r="H196" s="111">
        <v>73.985301526890495</v>
      </c>
      <c r="I196" s="112">
        <v>43.005499103278602</v>
      </c>
      <c r="J196" s="79">
        <f t="shared" si="13"/>
        <v>0.72036839635817862</v>
      </c>
      <c r="K196" s="81">
        <f t="shared" si="14"/>
        <v>7.5398844762014363</v>
      </c>
      <c r="L196" s="62"/>
      <c r="N196" s="143"/>
    </row>
    <row r="197" spans="1:14" x14ac:dyDescent="0.15">
      <c r="A197" s="34" t="s">
        <v>1190</v>
      </c>
      <c r="B197" s="34" t="s">
        <v>265</v>
      </c>
      <c r="C197" s="34" t="s">
        <v>592</v>
      </c>
      <c r="D197" s="34" t="s">
        <v>595</v>
      </c>
      <c r="E197" s="73">
        <v>9.7089128640000002</v>
      </c>
      <c r="F197" s="55">
        <v>4.3272213080000004</v>
      </c>
      <c r="G197" s="110">
        <f t="shared" si="12"/>
        <v>1.2436829949165151</v>
      </c>
      <c r="H197" s="111">
        <v>5.6554772599999996</v>
      </c>
      <c r="I197" s="112">
        <v>3.9530900000000001E-2</v>
      </c>
      <c r="J197" s="79">
        <f t="shared" si="13"/>
        <v>142.06472303944508</v>
      </c>
      <c r="K197" s="81">
        <f t="shared" si="14"/>
        <v>0.58250365815622174</v>
      </c>
      <c r="L197" s="62"/>
      <c r="N197" s="143"/>
    </row>
    <row r="198" spans="1:14" x14ac:dyDescent="0.15">
      <c r="A198" s="34" t="s">
        <v>682</v>
      </c>
      <c r="B198" s="34" t="s">
        <v>1059</v>
      </c>
      <c r="C198" s="34" t="s">
        <v>592</v>
      </c>
      <c r="D198" s="34" t="s">
        <v>595</v>
      </c>
      <c r="E198" s="73">
        <v>9.6472734100000004</v>
      </c>
      <c r="F198" s="55">
        <v>1.2513393799999999</v>
      </c>
      <c r="G198" s="110">
        <f t="shared" si="12"/>
        <v>6.7095579058656343</v>
      </c>
      <c r="H198" s="111">
        <v>0.20232894000000001</v>
      </c>
      <c r="I198" s="112">
        <v>4.8371394500000005</v>
      </c>
      <c r="J198" s="79">
        <f t="shared" si="13"/>
        <v>-0.95817177857049374</v>
      </c>
      <c r="K198" s="81">
        <f t="shared" si="14"/>
        <v>2.0972655319405942E-2</v>
      </c>
      <c r="L198" s="62"/>
      <c r="N198" s="143"/>
    </row>
    <row r="199" spans="1:14" x14ac:dyDescent="0.15">
      <c r="A199" s="34" t="s">
        <v>674</v>
      </c>
      <c r="B199" s="34" t="s">
        <v>1420</v>
      </c>
      <c r="C199" s="34" t="s">
        <v>592</v>
      </c>
      <c r="D199" s="34" t="s">
        <v>595</v>
      </c>
      <c r="E199" s="73">
        <v>9.4283508200000004</v>
      </c>
      <c r="F199" s="55">
        <v>9.2166035399999995</v>
      </c>
      <c r="G199" s="110">
        <f t="shared" si="12"/>
        <v>2.2974545783706501E-2</v>
      </c>
      <c r="H199" s="111">
        <v>1.4202568600000001</v>
      </c>
      <c r="I199" s="112">
        <v>0.80067154000000007</v>
      </c>
      <c r="J199" s="79">
        <f t="shared" si="13"/>
        <v>0.77383207600959558</v>
      </c>
      <c r="K199" s="81">
        <f t="shared" si="14"/>
        <v>0.1506368279155739</v>
      </c>
      <c r="L199" s="62"/>
      <c r="N199" s="143"/>
    </row>
    <row r="200" spans="1:14" x14ac:dyDescent="0.15">
      <c r="A200" s="34" t="s">
        <v>2000</v>
      </c>
      <c r="B200" s="34" t="s">
        <v>2001</v>
      </c>
      <c r="C200" s="34" t="s">
        <v>592</v>
      </c>
      <c r="D200" s="34" t="s">
        <v>595</v>
      </c>
      <c r="E200" s="73">
        <v>9.1320285999999999</v>
      </c>
      <c r="F200" s="55">
        <v>10.31790133</v>
      </c>
      <c r="G200" s="110">
        <f t="shared" ref="G200:G263" si="15">IF(ISERROR(E200/F200-1),"",((E200/F200-1)))</f>
        <v>-0.11493352107874832</v>
      </c>
      <c r="H200" s="111">
        <v>7.2672612399999998</v>
      </c>
      <c r="I200" s="112">
        <v>12.57807541752735</v>
      </c>
      <c r="J200" s="79">
        <f t="shared" si="13"/>
        <v>-0.42222788473082407</v>
      </c>
      <c r="K200" s="81">
        <f t="shared" si="14"/>
        <v>0.79579922033971728</v>
      </c>
      <c r="L200" s="62"/>
      <c r="N200" s="143"/>
    </row>
    <row r="201" spans="1:14" x14ac:dyDescent="0.15">
      <c r="A201" s="34" t="s">
        <v>1296</v>
      </c>
      <c r="B201" s="34" t="s">
        <v>1454</v>
      </c>
      <c r="C201" s="34" t="s">
        <v>592</v>
      </c>
      <c r="D201" s="34" t="s">
        <v>596</v>
      </c>
      <c r="E201" s="73">
        <v>9.0282434560000002</v>
      </c>
      <c r="F201" s="55">
        <v>10.291418645</v>
      </c>
      <c r="G201" s="110">
        <f t="shared" si="15"/>
        <v>-0.12274062814592657</v>
      </c>
      <c r="H201" s="111">
        <v>3.58751102</v>
      </c>
      <c r="I201" s="112">
        <v>5.0476848600000004</v>
      </c>
      <c r="J201" s="79">
        <f t="shared" si="13"/>
        <v>-0.28927595135168571</v>
      </c>
      <c r="K201" s="81">
        <f t="shared" si="14"/>
        <v>0.39736533883740227</v>
      </c>
      <c r="L201" s="62"/>
      <c r="N201" s="143"/>
    </row>
    <row r="202" spans="1:14" x14ac:dyDescent="0.15">
      <c r="A202" s="34" t="s">
        <v>395</v>
      </c>
      <c r="B202" s="34" t="s">
        <v>167</v>
      </c>
      <c r="C202" s="34" t="s">
        <v>107</v>
      </c>
      <c r="D202" s="34" t="s">
        <v>595</v>
      </c>
      <c r="E202" s="73">
        <v>8.96377384</v>
      </c>
      <c r="F202" s="55">
        <v>0.36730707000000001</v>
      </c>
      <c r="G202" s="110">
        <f t="shared" si="15"/>
        <v>23.404032952591955</v>
      </c>
      <c r="H202" s="111">
        <v>3.88772114</v>
      </c>
      <c r="I202" s="112">
        <v>1.209176E-2</v>
      </c>
      <c r="J202" s="79">
        <f t="shared" si="13"/>
        <v>320.5182190185713</v>
      </c>
      <c r="K202" s="81">
        <f t="shared" si="14"/>
        <v>0.43371477341958464</v>
      </c>
      <c r="L202" s="62"/>
      <c r="N202" s="143"/>
    </row>
    <row r="203" spans="1:14" x14ac:dyDescent="0.15">
      <c r="A203" s="34" t="s">
        <v>644</v>
      </c>
      <c r="B203" s="34" t="s">
        <v>645</v>
      </c>
      <c r="C203" s="34" t="s">
        <v>592</v>
      </c>
      <c r="D203" s="34" t="s">
        <v>596</v>
      </c>
      <c r="E203" s="73">
        <v>8.9557625569999999</v>
      </c>
      <c r="F203" s="55">
        <v>12.495043785</v>
      </c>
      <c r="G203" s="110">
        <f t="shared" si="15"/>
        <v>-0.28325480797824987</v>
      </c>
      <c r="H203" s="111">
        <v>0.18086692999999998</v>
      </c>
      <c r="I203" s="112">
        <v>0.65259535999999996</v>
      </c>
      <c r="J203" s="79">
        <f t="shared" si="13"/>
        <v>-0.72284980696154499</v>
      </c>
      <c r="K203" s="81">
        <f t="shared" si="14"/>
        <v>2.0195592374055389E-2</v>
      </c>
      <c r="L203" s="62"/>
      <c r="N203" s="143"/>
    </row>
    <row r="204" spans="1:14" x14ac:dyDescent="0.15">
      <c r="A204" s="34" t="s">
        <v>1361</v>
      </c>
      <c r="B204" s="34" t="s">
        <v>1362</v>
      </c>
      <c r="C204" s="34" t="s">
        <v>592</v>
      </c>
      <c r="D204" s="34" t="s">
        <v>595</v>
      </c>
      <c r="E204" s="73">
        <v>8.9353430649999996</v>
      </c>
      <c r="F204" s="55">
        <v>6.9398369850000003</v>
      </c>
      <c r="G204" s="110">
        <f t="shared" si="15"/>
        <v>0.28754365330383891</v>
      </c>
      <c r="H204" s="111">
        <v>7.15279168</v>
      </c>
      <c r="I204" s="112">
        <v>5.0251126900000003</v>
      </c>
      <c r="J204" s="79">
        <f t="shared" si="13"/>
        <v>0.42340920915745661</v>
      </c>
      <c r="K204" s="81">
        <f t="shared" si="14"/>
        <v>0.80050554611805502</v>
      </c>
      <c r="L204" s="62"/>
      <c r="N204" s="143"/>
    </row>
    <row r="205" spans="1:14" x14ac:dyDescent="0.15">
      <c r="A205" s="34" t="s">
        <v>2007</v>
      </c>
      <c r="B205" s="34" t="s">
        <v>2008</v>
      </c>
      <c r="C205" s="34" t="s">
        <v>592</v>
      </c>
      <c r="D205" s="34" t="s">
        <v>595</v>
      </c>
      <c r="E205" s="73">
        <v>8.7867843599999986</v>
      </c>
      <c r="F205" s="55">
        <v>11.36753929</v>
      </c>
      <c r="G205" s="110">
        <f t="shared" si="15"/>
        <v>-0.22702845920843095</v>
      </c>
      <c r="H205" s="111">
        <v>8.7739575745391001</v>
      </c>
      <c r="I205" s="112">
        <v>21.458755170000003</v>
      </c>
      <c r="J205" s="79">
        <f t="shared" si="13"/>
        <v>-0.59112457805542418</v>
      </c>
      <c r="K205" s="81">
        <f t="shared" si="14"/>
        <v>0.99854021847636432</v>
      </c>
      <c r="L205" s="62"/>
      <c r="N205" s="143"/>
    </row>
    <row r="206" spans="1:14" x14ac:dyDescent="0.15">
      <c r="A206" s="34" t="s">
        <v>2111</v>
      </c>
      <c r="B206" s="34" t="s">
        <v>2058</v>
      </c>
      <c r="C206" s="34" t="s">
        <v>593</v>
      </c>
      <c r="D206" s="34" t="s">
        <v>596</v>
      </c>
      <c r="E206" s="73">
        <v>8.6765737699999992</v>
      </c>
      <c r="F206" s="55">
        <v>3.4810180480000001</v>
      </c>
      <c r="G206" s="110">
        <f t="shared" si="15"/>
        <v>1.4925391510064352</v>
      </c>
      <c r="H206" s="111">
        <v>30.924340040000001</v>
      </c>
      <c r="I206" s="112">
        <v>4.2422560999999996</v>
      </c>
      <c r="J206" s="79">
        <f t="shared" si="13"/>
        <v>6.289597636502898</v>
      </c>
      <c r="K206" s="81">
        <f t="shared" si="14"/>
        <v>3.5641188399646375</v>
      </c>
      <c r="L206" s="62"/>
      <c r="N206" s="143"/>
    </row>
    <row r="207" spans="1:14" x14ac:dyDescent="0.15">
      <c r="A207" s="34" t="s">
        <v>2094</v>
      </c>
      <c r="B207" s="34" t="s">
        <v>1127</v>
      </c>
      <c r="C207" s="34" t="s">
        <v>593</v>
      </c>
      <c r="D207" s="34" t="s">
        <v>596</v>
      </c>
      <c r="E207" s="73">
        <v>8.5128263180000001</v>
      </c>
      <c r="F207" s="55">
        <v>5.4922968010000002</v>
      </c>
      <c r="G207" s="110">
        <f t="shared" si="15"/>
        <v>0.54995744520763012</v>
      </c>
      <c r="H207" s="111">
        <v>8.1911141100000009</v>
      </c>
      <c r="I207" s="112">
        <v>2.8916029399999998</v>
      </c>
      <c r="J207" s="79">
        <f t="shared" si="13"/>
        <v>1.8327243677515423</v>
      </c>
      <c r="K207" s="81">
        <f t="shared" si="14"/>
        <v>0.96220853145802432</v>
      </c>
      <c r="L207" s="62"/>
      <c r="N207" s="143"/>
    </row>
    <row r="208" spans="1:14" x14ac:dyDescent="0.15">
      <c r="A208" s="34" t="s">
        <v>9</v>
      </c>
      <c r="B208" s="34" t="s">
        <v>949</v>
      </c>
      <c r="C208" s="34" t="s">
        <v>593</v>
      </c>
      <c r="D208" s="34" t="s">
        <v>596</v>
      </c>
      <c r="E208" s="73">
        <v>8.5117639069999989</v>
      </c>
      <c r="F208" s="55">
        <v>34.110096558999999</v>
      </c>
      <c r="G208" s="110">
        <f t="shared" si="15"/>
        <v>-0.75046204010952422</v>
      </c>
      <c r="H208" s="111">
        <v>26.799760299999999</v>
      </c>
      <c r="I208" s="112">
        <v>30.787208469999999</v>
      </c>
      <c r="J208" s="79">
        <f t="shared" si="13"/>
        <v>-0.12951639229927236</v>
      </c>
      <c r="K208" s="81">
        <f t="shared" si="14"/>
        <v>3.1485554102317281</v>
      </c>
      <c r="L208" s="62"/>
      <c r="N208" s="143"/>
    </row>
    <row r="209" spans="1:14" x14ac:dyDescent="0.15">
      <c r="A209" s="34" t="s">
        <v>32</v>
      </c>
      <c r="B209" s="34" t="s">
        <v>197</v>
      </c>
      <c r="C209" s="34" t="s">
        <v>593</v>
      </c>
      <c r="D209" s="34" t="s">
        <v>596</v>
      </c>
      <c r="E209" s="73">
        <v>8.4598209799999999</v>
      </c>
      <c r="F209" s="55">
        <v>11.478368880000001</v>
      </c>
      <c r="G209" s="110">
        <f t="shared" si="15"/>
        <v>-0.26297707727964226</v>
      </c>
      <c r="H209" s="111">
        <v>27.234353250000002</v>
      </c>
      <c r="I209" s="112">
        <v>24.53380894</v>
      </c>
      <c r="J209" s="79">
        <f t="shared" si="13"/>
        <v>0.1100744004571188</v>
      </c>
      <c r="K209" s="81">
        <f t="shared" si="14"/>
        <v>3.2192588134412272</v>
      </c>
      <c r="L209" s="62"/>
      <c r="N209" s="143"/>
    </row>
    <row r="210" spans="1:14" x14ac:dyDescent="0.15">
      <c r="A210" s="34" t="s">
        <v>1470</v>
      </c>
      <c r="B210" s="34" t="s">
        <v>1471</v>
      </c>
      <c r="C210" s="34" t="s">
        <v>592</v>
      </c>
      <c r="D210" s="34" t="s">
        <v>595</v>
      </c>
      <c r="E210" s="73">
        <v>8.2579524420000006</v>
      </c>
      <c r="F210" s="55">
        <v>2.662403055</v>
      </c>
      <c r="G210" s="110">
        <f t="shared" si="15"/>
        <v>2.1016913184844586</v>
      </c>
      <c r="H210" s="111">
        <v>13.116747109999999</v>
      </c>
      <c r="I210" s="112">
        <v>1.9896279999999999E-2</v>
      </c>
      <c r="J210" s="79">
        <f t="shared" si="13"/>
        <v>658.25625845635466</v>
      </c>
      <c r="K210" s="81">
        <f t="shared" si="14"/>
        <v>1.5883776519816384</v>
      </c>
      <c r="L210" s="62"/>
      <c r="N210" s="143"/>
    </row>
    <row r="211" spans="1:14" x14ac:dyDescent="0.15">
      <c r="A211" s="34" t="s">
        <v>775</v>
      </c>
      <c r="B211" s="34" t="s">
        <v>776</v>
      </c>
      <c r="C211" s="34" t="s">
        <v>593</v>
      </c>
      <c r="D211" s="34" t="s">
        <v>596</v>
      </c>
      <c r="E211" s="73">
        <v>8.2131172100000001</v>
      </c>
      <c r="F211" s="55">
        <v>29.798462570000002</v>
      </c>
      <c r="G211" s="110">
        <f t="shared" si="15"/>
        <v>-0.72437782014067187</v>
      </c>
      <c r="H211" s="111">
        <v>1.1896305</v>
      </c>
      <c r="I211" s="112">
        <v>4.0335116700000002</v>
      </c>
      <c r="J211" s="79">
        <f t="shared" si="13"/>
        <v>-0.7050633300882454</v>
      </c>
      <c r="K211" s="81">
        <f t="shared" si="14"/>
        <v>0.14484518722703094</v>
      </c>
      <c r="L211" s="62"/>
      <c r="N211" s="143"/>
    </row>
    <row r="212" spans="1:14" x14ac:dyDescent="0.15">
      <c r="A212" s="34" t="s">
        <v>842</v>
      </c>
      <c r="B212" s="34" t="s">
        <v>843</v>
      </c>
      <c r="C212" s="34" t="s">
        <v>106</v>
      </c>
      <c r="D212" s="34" t="s">
        <v>595</v>
      </c>
      <c r="E212" s="73">
        <v>8.0877865700000005</v>
      </c>
      <c r="F212" s="55">
        <v>6.1102541299999995</v>
      </c>
      <c r="G212" s="110">
        <f t="shared" si="15"/>
        <v>0.32364160277569365</v>
      </c>
      <c r="H212" s="111">
        <v>10.808255021790899</v>
      </c>
      <c r="I212" s="112">
        <v>1.0632703700000001</v>
      </c>
      <c r="J212" s="79">
        <f t="shared" si="13"/>
        <v>9.1651050633442335</v>
      </c>
      <c r="K212" s="81">
        <f t="shared" si="14"/>
        <v>1.3363674879703085</v>
      </c>
      <c r="L212" s="62"/>
      <c r="N212" s="143"/>
    </row>
    <row r="213" spans="1:14" x14ac:dyDescent="0.15">
      <c r="A213" s="34" t="s">
        <v>1284</v>
      </c>
      <c r="B213" s="34" t="s">
        <v>1442</v>
      </c>
      <c r="C213" s="34" t="s">
        <v>592</v>
      </c>
      <c r="D213" s="34" t="s">
        <v>596</v>
      </c>
      <c r="E213" s="73">
        <v>7.9680661399999995</v>
      </c>
      <c r="F213" s="55">
        <v>4.9054378650000006</v>
      </c>
      <c r="G213" s="110">
        <f t="shared" si="15"/>
        <v>0.62433331320974728</v>
      </c>
      <c r="H213" s="111">
        <v>3.43558488</v>
      </c>
      <c r="I213" s="112">
        <v>0.64652757999999999</v>
      </c>
      <c r="J213" s="79">
        <f t="shared" si="13"/>
        <v>4.3139030511273777</v>
      </c>
      <c r="K213" s="81">
        <f t="shared" si="14"/>
        <v>0.43116922219724446</v>
      </c>
      <c r="L213" s="62"/>
      <c r="N213" s="143"/>
    </row>
    <row r="214" spans="1:14" x14ac:dyDescent="0.15">
      <c r="A214" s="34" t="s">
        <v>2032</v>
      </c>
      <c r="B214" s="34" t="s">
        <v>1428</v>
      </c>
      <c r="C214" s="34" t="s">
        <v>592</v>
      </c>
      <c r="D214" s="34" t="s">
        <v>596</v>
      </c>
      <c r="E214" s="73">
        <v>7.9579583700000001</v>
      </c>
      <c r="F214" s="55">
        <v>11.05981873</v>
      </c>
      <c r="G214" s="110">
        <f t="shared" si="15"/>
        <v>-0.28046213375867868</v>
      </c>
      <c r="H214" s="111">
        <v>2.4739939500000001</v>
      </c>
      <c r="I214" s="112">
        <v>0.50183116999999999</v>
      </c>
      <c r="J214" s="79">
        <f t="shared" si="13"/>
        <v>3.9299328098730895</v>
      </c>
      <c r="K214" s="81">
        <f t="shared" si="14"/>
        <v>0.31088299724292223</v>
      </c>
      <c r="L214" s="62"/>
      <c r="N214" s="143"/>
    </row>
    <row r="215" spans="1:14" x14ac:dyDescent="0.15">
      <c r="A215" s="34" t="s">
        <v>1537</v>
      </c>
      <c r="B215" s="34" t="s">
        <v>1530</v>
      </c>
      <c r="C215" s="34" t="s">
        <v>592</v>
      </c>
      <c r="D215" s="34" t="s">
        <v>595</v>
      </c>
      <c r="E215" s="73">
        <v>7.9451295700000006</v>
      </c>
      <c r="F215" s="55">
        <v>9.44520597</v>
      </c>
      <c r="G215" s="110">
        <f t="shared" si="15"/>
        <v>-0.15881881292632094</v>
      </c>
      <c r="H215" s="111">
        <v>0.88647867000000002</v>
      </c>
      <c r="I215" s="112">
        <v>0.65477198000000003</v>
      </c>
      <c r="J215" s="79">
        <f t="shared" si="13"/>
        <v>0.35387386308131275</v>
      </c>
      <c r="K215" s="81">
        <f t="shared" ref="K215:K236" si="16">IF(ISERROR(H215/E215),"",(H215/E215))</f>
        <v>0.11157510550202392</v>
      </c>
      <c r="L215" s="62"/>
      <c r="N215" s="143"/>
    </row>
    <row r="216" spans="1:14" x14ac:dyDescent="0.15">
      <c r="A216" s="34" t="s">
        <v>973</v>
      </c>
      <c r="B216" s="34" t="s">
        <v>507</v>
      </c>
      <c r="C216" s="34" t="s">
        <v>592</v>
      </c>
      <c r="D216" s="34" t="s">
        <v>596</v>
      </c>
      <c r="E216" s="73">
        <v>7.9049781540000001</v>
      </c>
      <c r="F216" s="55">
        <v>18.590869281</v>
      </c>
      <c r="G216" s="110">
        <f t="shared" si="15"/>
        <v>-0.57479244060529522</v>
      </c>
      <c r="H216" s="111">
        <v>1.48491632</v>
      </c>
      <c r="I216" s="112">
        <v>25.38277407</v>
      </c>
      <c r="J216" s="79">
        <f t="shared" si="13"/>
        <v>-0.94149905302293069</v>
      </c>
      <c r="K216" s="81">
        <f t="shared" si="16"/>
        <v>0.18784572089533441</v>
      </c>
      <c r="L216" s="62"/>
      <c r="N216" s="143"/>
    </row>
    <row r="217" spans="1:14" x14ac:dyDescent="0.15">
      <c r="A217" s="34" t="s">
        <v>222</v>
      </c>
      <c r="B217" s="34" t="s">
        <v>250</v>
      </c>
      <c r="C217" s="34" t="s">
        <v>593</v>
      </c>
      <c r="D217" s="34" t="s">
        <v>596</v>
      </c>
      <c r="E217" s="73">
        <v>7.7500130599999997</v>
      </c>
      <c r="F217" s="55">
        <v>3.8920259399999999</v>
      </c>
      <c r="G217" s="110">
        <f t="shared" si="15"/>
        <v>0.991254215535881</v>
      </c>
      <c r="H217" s="111">
        <v>8.8545097189811006</v>
      </c>
      <c r="I217" s="112">
        <v>1.1989023999999999</v>
      </c>
      <c r="J217" s="79">
        <f t="shared" si="13"/>
        <v>6.3855133820577068</v>
      </c>
      <c r="K217" s="81">
        <f t="shared" si="16"/>
        <v>1.1425154577715126</v>
      </c>
      <c r="L217" s="62"/>
      <c r="N217" s="143"/>
    </row>
    <row r="218" spans="1:14" x14ac:dyDescent="0.15">
      <c r="A218" s="34" t="s">
        <v>1025</v>
      </c>
      <c r="B218" s="34" t="s">
        <v>430</v>
      </c>
      <c r="C218" s="34" t="s">
        <v>592</v>
      </c>
      <c r="D218" s="34" t="s">
        <v>595</v>
      </c>
      <c r="E218" s="73">
        <v>7.7483466769999998</v>
      </c>
      <c r="F218" s="55">
        <v>15.411238170000001</v>
      </c>
      <c r="G218" s="110">
        <f t="shared" si="15"/>
        <v>-0.49722750427131968</v>
      </c>
      <c r="H218" s="111">
        <v>11.697442909999999</v>
      </c>
      <c r="I218" s="112">
        <v>167.07276559000002</v>
      </c>
      <c r="J218" s="79">
        <f t="shared" si="13"/>
        <v>-0.92998593835032473</v>
      </c>
      <c r="K218" s="81">
        <f t="shared" si="16"/>
        <v>1.5096695330788952</v>
      </c>
      <c r="L218" s="62"/>
      <c r="N218" s="143"/>
    </row>
    <row r="219" spans="1:14" x14ac:dyDescent="0.15">
      <c r="A219" s="34" t="s">
        <v>56</v>
      </c>
      <c r="B219" s="34" t="s">
        <v>57</v>
      </c>
      <c r="C219" s="34" t="s">
        <v>593</v>
      </c>
      <c r="D219" s="34" t="s">
        <v>596</v>
      </c>
      <c r="E219" s="73">
        <v>7.6025956649999999</v>
      </c>
      <c r="F219" s="55">
        <v>17.954139628</v>
      </c>
      <c r="G219" s="110">
        <f t="shared" si="15"/>
        <v>-0.5765547209433789</v>
      </c>
      <c r="H219" s="111">
        <v>5.5910247000000002</v>
      </c>
      <c r="I219" s="112">
        <v>86.833767640000005</v>
      </c>
      <c r="J219" s="79">
        <f t="shared" si="13"/>
        <v>-0.93561232165832575</v>
      </c>
      <c r="K219" s="81">
        <f t="shared" si="16"/>
        <v>0.73540997658725282</v>
      </c>
      <c r="L219" s="62"/>
      <c r="N219" s="143"/>
    </row>
    <row r="220" spans="1:14" x14ac:dyDescent="0.15">
      <c r="A220" s="34" t="s">
        <v>175</v>
      </c>
      <c r="B220" s="34" t="s">
        <v>911</v>
      </c>
      <c r="C220" s="34" t="s">
        <v>592</v>
      </c>
      <c r="D220" s="34" t="s">
        <v>595</v>
      </c>
      <c r="E220" s="73">
        <v>7.5993020790000001</v>
      </c>
      <c r="F220" s="55">
        <v>18.895545684999998</v>
      </c>
      <c r="G220" s="110">
        <f t="shared" si="15"/>
        <v>-0.59782574127866472</v>
      </c>
      <c r="H220" s="111">
        <v>22.332021709999999</v>
      </c>
      <c r="I220" s="112">
        <v>37.238597159999998</v>
      </c>
      <c r="J220" s="79">
        <f t="shared" si="13"/>
        <v>-0.40029906029897289</v>
      </c>
      <c r="K220" s="81">
        <f t="shared" si="16"/>
        <v>2.9386937744865502</v>
      </c>
      <c r="L220" s="62"/>
      <c r="M220" s="62"/>
      <c r="N220" s="143"/>
    </row>
    <row r="221" spans="1:14" x14ac:dyDescent="0.15">
      <c r="A221" s="34" t="s">
        <v>1277</v>
      </c>
      <c r="B221" s="34" t="s">
        <v>1435</v>
      </c>
      <c r="C221" s="34" t="s">
        <v>592</v>
      </c>
      <c r="D221" s="34" t="s">
        <v>596</v>
      </c>
      <c r="E221" s="73">
        <v>7.5924109620000007</v>
      </c>
      <c r="F221" s="55">
        <v>5.2479695900000003</v>
      </c>
      <c r="G221" s="110">
        <f t="shared" si="15"/>
        <v>0.44673303299381351</v>
      </c>
      <c r="H221" s="111">
        <v>18.926093229999999</v>
      </c>
      <c r="I221" s="112">
        <v>0.6592653100000001</v>
      </c>
      <c r="J221" s="79">
        <f t="shared" si="13"/>
        <v>27.707855461104113</v>
      </c>
      <c r="K221" s="81">
        <f t="shared" si="16"/>
        <v>2.4927645941091772</v>
      </c>
      <c r="L221" s="62"/>
      <c r="N221" s="143"/>
    </row>
    <row r="222" spans="1:14" x14ac:dyDescent="0.15">
      <c r="A222" s="34" t="s">
        <v>1270</v>
      </c>
      <c r="B222" s="34" t="s">
        <v>1511</v>
      </c>
      <c r="C222" s="34" t="s">
        <v>593</v>
      </c>
      <c r="D222" s="34" t="s">
        <v>596</v>
      </c>
      <c r="E222" s="73">
        <v>7.5092408210000006</v>
      </c>
      <c r="F222" s="55">
        <v>7.3126010159999995</v>
      </c>
      <c r="G222" s="110">
        <f t="shared" si="15"/>
        <v>2.6890542034188947E-2</v>
      </c>
      <c r="H222" s="111">
        <v>11.36636972</v>
      </c>
      <c r="I222" s="112">
        <v>7.2399688600000003</v>
      </c>
      <c r="J222" s="79">
        <f t="shared" si="13"/>
        <v>0.56994732156900452</v>
      </c>
      <c r="K222" s="81">
        <f t="shared" si="16"/>
        <v>1.5136509789662529</v>
      </c>
      <c r="L222" s="62"/>
      <c r="N222" s="143"/>
    </row>
    <row r="223" spans="1:14" x14ac:dyDescent="0.15">
      <c r="A223" s="34" t="s">
        <v>218</v>
      </c>
      <c r="B223" s="34" t="s">
        <v>230</v>
      </c>
      <c r="C223" s="34" t="s">
        <v>592</v>
      </c>
      <c r="D223" s="34" t="s">
        <v>595</v>
      </c>
      <c r="E223" s="73">
        <v>7.4891605599999993</v>
      </c>
      <c r="F223" s="55">
        <v>18.115777399999999</v>
      </c>
      <c r="G223" s="110">
        <f t="shared" si="15"/>
        <v>-0.58659458025797995</v>
      </c>
      <c r="H223" s="111">
        <v>33.810102790000002</v>
      </c>
      <c r="I223" s="112">
        <v>39.10888422</v>
      </c>
      <c r="J223" s="79">
        <f t="shared" si="13"/>
        <v>-0.13548792136826648</v>
      </c>
      <c r="K223" s="81">
        <f t="shared" si="16"/>
        <v>4.5145383810545523</v>
      </c>
      <c r="L223" s="62"/>
      <c r="N223" s="143"/>
    </row>
    <row r="224" spans="1:14" x14ac:dyDescent="0.15">
      <c r="A224" s="34" t="s">
        <v>1245</v>
      </c>
      <c r="B224" s="34" t="s">
        <v>637</v>
      </c>
      <c r="C224" s="34" t="s">
        <v>592</v>
      </c>
      <c r="D224" s="34" t="s">
        <v>595</v>
      </c>
      <c r="E224" s="73">
        <v>7.4760562400000001</v>
      </c>
      <c r="F224" s="55">
        <v>44.645224499999998</v>
      </c>
      <c r="G224" s="110">
        <f t="shared" si="15"/>
        <v>-0.83254522015002963</v>
      </c>
      <c r="H224" s="111">
        <v>244.06177046000002</v>
      </c>
      <c r="I224" s="112">
        <v>254.9743028</v>
      </c>
      <c r="J224" s="79">
        <f t="shared" si="13"/>
        <v>-4.2798557423881611E-2</v>
      </c>
      <c r="K224" s="81">
        <f t="shared" si="16"/>
        <v>32.64579112636531</v>
      </c>
      <c r="L224" s="62"/>
      <c r="N224" s="143"/>
    </row>
    <row r="225" spans="1:14" x14ac:dyDescent="0.15">
      <c r="A225" s="34" t="s">
        <v>2031</v>
      </c>
      <c r="B225" s="34" t="s">
        <v>1430</v>
      </c>
      <c r="C225" s="34" t="s">
        <v>592</v>
      </c>
      <c r="D225" s="34" t="s">
        <v>596</v>
      </c>
      <c r="E225" s="73">
        <v>7.4434084500000006</v>
      </c>
      <c r="F225" s="55">
        <v>12.583203019999999</v>
      </c>
      <c r="G225" s="110">
        <f t="shared" si="15"/>
        <v>-0.40846472570065862</v>
      </c>
      <c r="H225" s="111">
        <v>7.6937389999999994E-2</v>
      </c>
      <c r="I225" s="112">
        <v>1.7837894399999998</v>
      </c>
      <c r="J225" s="79">
        <f t="shared" si="13"/>
        <v>-0.95686856964463252</v>
      </c>
      <c r="K225" s="81">
        <f t="shared" si="16"/>
        <v>1.0336311720203932E-2</v>
      </c>
      <c r="L225" s="62"/>
      <c r="N225" s="143"/>
    </row>
    <row r="226" spans="1:14" x14ac:dyDescent="0.15">
      <c r="A226" s="34" t="s">
        <v>979</v>
      </c>
      <c r="B226" s="34" t="s">
        <v>51</v>
      </c>
      <c r="C226" s="34" t="s">
        <v>593</v>
      </c>
      <c r="D226" s="34" t="s">
        <v>596</v>
      </c>
      <c r="E226" s="73">
        <v>7.4347884419999994</v>
      </c>
      <c r="F226" s="55">
        <v>8.256006331</v>
      </c>
      <c r="G226" s="110">
        <f t="shared" si="15"/>
        <v>-9.9469144774811613E-2</v>
      </c>
      <c r="H226" s="111">
        <v>79.187123863360497</v>
      </c>
      <c r="I226" s="112">
        <v>24.579328554427299</v>
      </c>
      <c r="J226" s="79">
        <f t="shared" si="13"/>
        <v>2.2216959746484646</v>
      </c>
      <c r="K226" s="81">
        <f t="shared" si="16"/>
        <v>10.650891344267857</v>
      </c>
      <c r="L226" s="62"/>
      <c r="N226" s="143"/>
    </row>
    <row r="227" spans="1:14" x14ac:dyDescent="0.15">
      <c r="A227" s="34" t="s">
        <v>1991</v>
      </c>
      <c r="B227" s="34" t="s">
        <v>1992</v>
      </c>
      <c r="C227" s="34" t="s">
        <v>592</v>
      </c>
      <c r="D227" s="34" t="s">
        <v>595</v>
      </c>
      <c r="E227" s="73">
        <v>7.4214115599999992</v>
      </c>
      <c r="F227" s="55">
        <v>0.58043349</v>
      </c>
      <c r="G227" s="110">
        <f t="shared" si="15"/>
        <v>11.785980974323172</v>
      </c>
      <c r="H227" s="111">
        <v>0.73393781999999996</v>
      </c>
      <c r="I227" s="112">
        <v>0.76170844999999998</v>
      </c>
      <c r="J227" s="79">
        <f t="shared" si="13"/>
        <v>-3.6458345709569073E-2</v>
      </c>
      <c r="K227" s="81">
        <f t="shared" si="16"/>
        <v>9.8894639391215761E-2</v>
      </c>
      <c r="L227" s="62"/>
      <c r="N227" s="143"/>
    </row>
    <row r="228" spans="1:14" x14ac:dyDescent="0.15">
      <c r="A228" s="34" t="s">
        <v>820</v>
      </c>
      <c r="B228" s="34" t="s">
        <v>821</v>
      </c>
      <c r="C228" s="34" t="s">
        <v>592</v>
      </c>
      <c r="D228" s="34" t="s">
        <v>595</v>
      </c>
      <c r="E228" s="73">
        <v>7.3883276200000001</v>
      </c>
      <c r="F228" s="55">
        <v>8.7272302400000008</v>
      </c>
      <c r="G228" s="110">
        <f t="shared" si="15"/>
        <v>-0.15341667209183207</v>
      </c>
      <c r="H228" s="111">
        <v>7.4623078200000004</v>
      </c>
      <c r="I228" s="112">
        <v>10.617640919999999</v>
      </c>
      <c r="J228" s="79">
        <f t="shared" si="13"/>
        <v>-0.2971783585237312</v>
      </c>
      <c r="K228" s="81">
        <f t="shared" si="16"/>
        <v>1.0100131185032641</v>
      </c>
      <c r="L228" s="62"/>
      <c r="N228" s="143"/>
    </row>
    <row r="229" spans="1:14" x14ac:dyDescent="0.15">
      <c r="A229" s="34" t="s">
        <v>173</v>
      </c>
      <c r="B229" s="34" t="s">
        <v>436</v>
      </c>
      <c r="C229" s="34" t="s">
        <v>592</v>
      </c>
      <c r="D229" s="34" t="s">
        <v>595</v>
      </c>
      <c r="E229" s="73">
        <v>7.3842485670000002</v>
      </c>
      <c r="F229" s="55">
        <v>35.04947052</v>
      </c>
      <c r="G229" s="110">
        <f t="shared" si="15"/>
        <v>-0.78931925482907406</v>
      </c>
      <c r="H229" s="111">
        <v>106.74404456000001</v>
      </c>
      <c r="I229" s="112">
        <v>113.58662291</v>
      </c>
      <c r="J229" s="79">
        <f t="shared" si="13"/>
        <v>-6.0241058099083533E-2</v>
      </c>
      <c r="K229" s="81">
        <f t="shared" si="16"/>
        <v>14.455640759038928</v>
      </c>
      <c r="L229" s="62"/>
      <c r="N229" s="143"/>
    </row>
    <row r="230" spans="1:14" x14ac:dyDescent="0.15">
      <c r="A230" s="34" t="s">
        <v>2131</v>
      </c>
      <c r="B230" s="34" t="s">
        <v>1509</v>
      </c>
      <c r="C230" s="34" t="s">
        <v>593</v>
      </c>
      <c r="D230" s="34" t="s">
        <v>596</v>
      </c>
      <c r="E230" s="73">
        <v>7.2990720470000001</v>
      </c>
      <c r="F230" s="55">
        <v>9.7503793400000003</v>
      </c>
      <c r="G230" s="110">
        <f t="shared" si="15"/>
        <v>-0.25140635123227939</v>
      </c>
      <c r="H230" s="111">
        <v>13.656673289999999</v>
      </c>
      <c r="I230" s="112">
        <v>24.884523659999999</v>
      </c>
      <c r="J230" s="79">
        <f t="shared" si="13"/>
        <v>-0.45119812311488705</v>
      </c>
      <c r="K230" s="81">
        <f t="shared" si="16"/>
        <v>1.871015000545589</v>
      </c>
      <c r="L230" s="62"/>
      <c r="N230" s="143"/>
    </row>
    <row r="231" spans="1:14" x14ac:dyDescent="0.15">
      <c r="A231" s="34" t="s">
        <v>2036</v>
      </c>
      <c r="B231" s="34" t="s">
        <v>327</v>
      </c>
      <c r="C231" s="34" t="s">
        <v>593</v>
      </c>
      <c r="D231" s="34" t="s">
        <v>596</v>
      </c>
      <c r="E231" s="73">
        <v>7.2135249299999993</v>
      </c>
      <c r="F231" s="55">
        <v>3.1530033399999997</v>
      </c>
      <c r="G231" s="110">
        <f t="shared" si="15"/>
        <v>1.2878266059813308</v>
      </c>
      <c r="H231" s="111">
        <v>24.540276909999999</v>
      </c>
      <c r="I231" s="112">
        <v>3.10911757</v>
      </c>
      <c r="J231" s="79">
        <f t="shared" ref="J231:J294" si="17">IF(ISERROR(H231/I231-1),"",((H231/I231-1)))</f>
        <v>6.8930038370983828</v>
      </c>
      <c r="K231" s="81">
        <f t="shared" si="16"/>
        <v>3.4019812987601337</v>
      </c>
      <c r="L231" s="62"/>
      <c r="N231" s="143"/>
    </row>
    <row r="232" spans="1:14" x14ac:dyDescent="0.15">
      <c r="A232" s="34" t="s">
        <v>221</v>
      </c>
      <c r="B232" s="34" t="s">
        <v>236</v>
      </c>
      <c r="C232" s="34" t="s">
        <v>593</v>
      </c>
      <c r="D232" s="34" t="s">
        <v>596</v>
      </c>
      <c r="E232" s="73">
        <v>7.14525889</v>
      </c>
      <c r="F232" s="55">
        <v>1.96579697</v>
      </c>
      <c r="G232" s="110">
        <f t="shared" si="15"/>
        <v>2.6347898582832796</v>
      </c>
      <c r="H232" s="111">
        <v>32.776635050000003</v>
      </c>
      <c r="I232" s="112">
        <v>29.078199006688301</v>
      </c>
      <c r="J232" s="79">
        <f t="shared" si="17"/>
        <v>0.12718930916116999</v>
      </c>
      <c r="K232" s="81">
        <f t="shared" si="16"/>
        <v>4.5871864903134396</v>
      </c>
      <c r="L232" s="62"/>
      <c r="N232" s="143"/>
    </row>
    <row r="233" spans="1:14" x14ac:dyDescent="0.15">
      <c r="A233" s="34" t="s">
        <v>1415</v>
      </c>
      <c r="B233" s="34" t="s">
        <v>1416</v>
      </c>
      <c r="C233" s="34" t="s">
        <v>592</v>
      </c>
      <c r="D233" s="34" t="s">
        <v>595</v>
      </c>
      <c r="E233" s="73">
        <v>7.1098628499999998</v>
      </c>
      <c r="F233" s="55">
        <v>2.9884372400000001</v>
      </c>
      <c r="G233" s="110">
        <f t="shared" si="15"/>
        <v>1.3791240300565923</v>
      </c>
      <c r="H233" s="111">
        <v>1.71901752</v>
      </c>
      <c r="I233" s="112">
        <v>9.8150245736678503</v>
      </c>
      <c r="J233" s="79">
        <f t="shared" si="17"/>
        <v>-0.82485856177967698</v>
      </c>
      <c r="K233" s="81">
        <f t="shared" si="16"/>
        <v>0.2417792798914539</v>
      </c>
      <c r="L233" s="62"/>
      <c r="N233" s="143"/>
    </row>
    <row r="234" spans="1:14" x14ac:dyDescent="0.15">
      <c r="A234" s="34" t="s">
        <v>303</v>
      </c>
      <c r="B234" s="34" t="s">
        <v>304</v>
      </c>
      <c r="C234" s="34" t="s">
        <v>593</v>
      </c>
      <c r="D234" s="34" t="s">
        <v>595</v>
      </c>
      <c r="E234" s="73">
        <v>6.9900252699999994</v>
      </c>
      <c r="F234" s="55">
        <v>12.16837748</v>
      </c>
      <c r="G234" s="110">
        <f t="shared" si="15"/>
        <v>-0.42555815009118214</v>
      </c>
      <c r="H234" s="111">
        <v>22.061719760000003</v>
      </c>
      <c r="I234" s="112">
        <v>10.139442499999999</v>
      </c>
      <c r="J234" s="79">
        <f t="shared" si="17"/>
        <v>1.1758316357136995</v>
      </c>
      <c r="K234" s="81">
        <f t="shared" si="16"/>
        <v>3.156171674326437</v>
      </c>
      <c r="L234" s="62"/>
      <c r="N234" s="143"/>
    </row>
    <row r="235" spans="1:14" x14ac:dyDescent="0.15">
      <c r="A235" s="34" t="s">
        <v>1254</v>
      </c>
      <c r="B235" s="34" t="s">
        <v>255</v>
      </c>
      <c r="C235" s="34" t="s">
        <v>593</v>
      </c>
      <c r="D235" s="34" t="s">
        <v>596</v>
      </c>
      <c r="E235" s="73">
        <v>6.89960913</v>
      </c>
      <c r="F235" s="55">
        <v>0.22946625000000001</v>
      </c>
      <c r="G235" s="110">
        <f t="shared" si="15"/>
        <v>29.068078116062818</v>
      </c>
      <c r="H235" s="111">
        <v>23.79975357</v>
      </c>
      <c r="I235" s="112">
        <v>0.11501449000000001</v>
      </c>
      <c r="J235" s="79">
        <f t="shared" si="17"/>
        <v>205.92830590302142</v>
      </c>
      <c r="K235" s="81">
        <f t="shared" si="16"/>
        <v>3.4494350508229443</v>
      </c>
      <c r="L235" s="62"/>
      <c r="N235" s="143"/>
    </row>
    <row r="236" spans="1:14" x14ac:dyDescent="0.15">
      <c r="A236" s="34" t="s">
        <v>981</v>
      </c>
      <c r="B236" s="34" t="s">
        <v>1577</v>
      </c>
      <c r="C236" s="34" t="s">
        <v>592</v>
      </c>
      <c r="D236" s="34" t="s">
        <v>596</v>
      </c>
      <c r="E236" s="73">
        <v>6.8683435099999999</v>
      </c>
      <c r="F236" s="55">
        <v>9.5723707100000013</v>
      </c>
      <c r="G236" s="110">
        <f t="shared" si="15"/>
        <v>-0.28248249905064537</v>
      </c>
      <c r="H236" s="111">
        <v>37.983006700000004</v>
      </c>
      <c r="I236" s="112">
        <v>22.482349079999999</v>
      </c>
      <c r="J236" s="79">
        <f t="shared" si="17"/>
        <v>0.68945898690760865</v>
      </c>
      <c r="K236" s="81">
        <f t="shared" si="16"/>
        <v>5.5301553634727867</v>
      </c>
      <c r="L236" s="62"/>
      <c r="N236" s="143"/>
    </row>
    <row r="237" spans="1:14" x14ac:dyDescent="0.15">
      <c r="A237" s="34" t="s">
        <v>1000</v>
      </c>
      <c r="B237" s="34" t="s">
        <v>1001</v>
      </c>
      <c r="C237" s="34" t="s">
        <v>592</v>
      </c>
      <c r="D237" s="34" t="s">
        <v>595</v>
      </c>
      <c r="E237" s="73">
        <v>6.7544849100000004</v>
      </c>
      <c r="F237" s="55">
        <v>1.0457087</v>
      </c>
      <c r="G237" s="110">
        <f t="shared" si="15"/>
        <v>5.4592413833795206</v>
      </c>
      <c r="H237" s="111">
        <v>9.875515E-2</v>
      </c>
      <c r="I237" s="112">
        <v>9.4162210200000001</v>
      </c>
      <c r="J237" s="79">
        <f t="shared" si="17"/>
        <v>-0.9895122310967166</v>
      </c>
      <c r="K237" s="81">
        <f t="shared" ref="K237:K258" si="18">IF(ISERROR(H237/E237),"",(H237/E237))</f>
        <v>1.4620678159158105E-2</v>
      </c>
      <c r="L237" s="62"/>
      <c r="N237" s="143"/>
    </row>
    <row r="238" spans="1:14" x14ac:dyDescent="0.15">
      <c r="A238" s="34" t="s">
        <v>1407</v>
      </c>
      <c r="B238" s="34" t="s">
        <v>1408</v>
      </c>
      <c r="C238" s="34" t="s">
        <v>592</v>
      </c>
      <c r="D238" s="34" t="s">
        <v>595</v>
      </c>
      <c r="E238" s="73">
        <v>6.7522963699999998</v>
      </c>
      <c r="F238" s="55">
        <v>10.80103171</v>
      </c>
      <c r="G238" s="110">
        <f t="shared" si="15"/>
        <v>-0.37484709319495191</v>
      </c>
      <c r="H238" s="111">
        <v>5.4233389999999999E-2</v>
      </c>
      <c r="I238" s="112">
        <v>2.5372195</v>
      </c>
      <c r="J238" s="79">
        <f t="shared" si="17"/>
        <v>-0.97862487262138731</v>
      </c>
      <c r="K238" s="81">
        <f t="shared" si="18"/>
        <v>8.0318438392241367E-3</v>
      </c>
      <c r="L238" s="62"/>
      <c r="N238" s="143"/>
    </row>
    <row r="239" spans="1:14" x14ac:dyDescent="0.15">
      <c r="A239" s="34" t="s">
        <v>1235</v>
      </c>
      <c r="B239" s="34" t="s">
        <v>632</v>
      </c>
      <c r="C239" s="34" t="s">
        <v>592</v>
      </c>
      <c r="D239" s="34" t="s">
        <v>595</v>
      </c>
      <c r="E239" s="73">
        <v>6.7323884700000001</v>
      </c>
      <c r="F239" s="55">
        <v>1.4944751599999999</v>
      </c>
      <c r="G239" s="110">
        <f t="shared" si="15"/>
        <v>3.5048513686905309</v>
      </c>
      <c r="H239" s="111">
        <v>252.93984189</v>
      </c>
      <c r="I239" s="112">
        <v>160.178146</v>
      </c>
      <c r="J239" s="79">
        <f t="shared" si="17"/>
        <v>0.57911580453678124</v>
      </c>
      <c r="K239" s="81">
        <f t="shared" si="18"/>
        <v>37.570595193239051</v>
      </c>
      <c r="L239" s="62"/>
      <c r="N239" s="143"/>
    </row>
    <row r="240" spans="1:14" x14ac:dyDescent="0.15">
      <c r="A240" s="34" t="s">
        <v>744</v>
      </c>
      <c r="B240" s="34" t="s">
        <v>745</v>
      </c>
      <c r="C240" s="34" t="s">
        <v>592</v>
      </c>
      <c r="D240" s="34" t="s">
        <v>595</v>
      </c>
      <c r="E240" s="73">
        <v>6.64085926</v>
      </c>
      <c r="F240" s="55">
        <v>9.2401314299999999</v>
      </c>
      <c r="G240" s="110">
        <f t="shared" si="15"/>
        <v>-0.28130251065054379</v>
      </c>
      <c r="H240" s="111">
        <v>2.3888143199999998</v>
      </c>
      <c r="I240" s="112">
        <v>0.60867128000000004</v>
      </c>
      <c r="J240" s="79">
        <f t="shared" si="17"/>
        <v>2.9246378110693834</v>
      </c>
      <c r="K240" s="81">
        <f t="shared" si="18"/>
        <v>0.3597146433125884</v>
      </c>
      <c r="L240" s="62"/>
      <c r="N240" s="143"/>
    </row>
    <row r="241" spans="1:14" x14ac:dyDescent="0.15">
      <c r="A241" s="34" t="s">
        <v>646</v>
      </c>
      <c r="B241" s="34" t="s">
        <v>647</v>
      </c>
      <c r="C241" s="34" t="s">
        <v>592</v>
      </c>
      <c r="D241" s="34" t="s">
        <v>596</v>
      </c>
      <c r="E241" s="73">
        <v>6.5738756579999995</v>
      </c>
      <c r="F241" s="55">
        <v>28.810578241999998</v>
      </c>
      <c r="G241" s="110">
        <f t="shared" si="15"/>
        <v>-0.7718242375150729</v>
      </c>
      <c r="H241" s="111">
        <v>27.277158019999998</v>
      </c>
      <c r="I241" s="112">
        <v>30.607254940000001</v>
      </c>
      <c r="J241" s="79">
        <f t="shared" si="17"/>
        <v>-0.1088009011761446</v>
      </c>
      <c r="K241" s="81">
        <f t="shared" si="18"/>
        <v>4.1493267349535863</v>
      </c>
      <c r="L241" s="62"/>
      <c r="N241" s="143"/>
    </row>
    <row r="242" spans="1:14" x14ac:dyDescent="0.15">
      <c r="A242" s="34" t="s">
        <v>1189</v>
      </c>
      <c r="B242" s="34" t="s">
        <v>266</v>
      </c>
      <c r="C242" s="34" t="s">
        <v>592</v>
      </c>
      <c r="D242" s="34" t="s">
        <v>595</v>
      </c>
      <c r="E242" s="73">
        <v>6.480271117</v>
      </c>
      <c r="F242" s="55">
        <v>6.723674076</v>
      </c>
      <c r="G242" s="110">
        <f t="shared" si="15"/>
        <v>-3.6200886040687386E-2</v>
      </c>
      <c r="H242" s="111">
        <v>0.18197272</v>
      </c>
      <c r="I242" s="112">
        <v>8.0380399999999998E-3</v>
      </c>
      <c r="J242" s="79">
        <f t="shared" si="17"/>
        <v>21.638941831590788</v>
      </c>
      <c r="K242" s="81">
        <f t="shared" si="18"/>
        <v>2.8081034992906765E-2</v>
      </c>
      <c r="L242" s="62"/>
      <c r="N242" s="143"/>
    </row>
    <row r="243" spans="1:14" x14ac:dyDescent="0.15">
      <c r="A243" s="34" t="s">
        <v>220</v>
      </c>
      <c r="B243" s="34" t="s">
        <v>233</v>
      </c>
      <c r="C243" s="34" t="s">
        <v>593</v>
      </c>
      <c r="D243" s="34" t="s">
        <v>596</v>
      </c>
      <c r="E243" s="73">
        <v>6.4780115899999995</v>
      </c>
      <c r="F243" s="55">
        <v>4.0987546000000004</v>
      </c>
      <c r="G243" s="110">
        <f t="shared" si="15"/>
        <v>0.58048290814970938</v>
      </c>
      <c r="H243" s="111">
        <v>8.3262055000000004</v>
      </c>
      <c r="I243" s="112">
        <v>1.5616441599999999</v>
      </c>
      <c r="J243" s="79">
        <f t="shared" si="17"/>
        <v>4.3316918881187378</v>
      </c>
      <c r="K243" s="81">
        <f t="shared" si="18"/>
        <v>1.2853026556564098</v>
      </c>
      <c r="L243" s="62"/>
      <c r="N243" s="143"/>
    </row>
    <row r="244" spans="1:14" x14ac:dyDescent="0.15">
      <c r="A244" s="34" t="s">
        <v>1336</v>
      </c>
      <c r="B244" s="34" t="s">
        <v>1341</v>
      </c>
      <c r="C244" s="34" t="s">
        <v>592</v>
      </c>
      <c r="D244" s="34" t="s">
        <v>595</v>
      </c>
      <c r="E244" s="73">
        <v>6.4153630100000001</v>
      </c>
      <c r="F244" s="55">
        <v>0.64354113000000002</v>
      </c>
      <c r="G244" s="110">
        <f t="shared" si="15"/>
        <v>8.9688469173679692</v>
      </c>
      <c r="H244" s="111">
        <v>22.946051050000001</v>
      </c>
      <c r="I244" s="112">
        <v>0.60852201000000006</v>
      </c>
      <c r="J244" s="79">
        <f t="shared" si="17"/>
        <v>36.707840756655621</v>
      </c>
      <c r="K244" s="81">
        <f t="shared" si="18"/>
        <v>3.576734631264459</v>
      </c>
      <c r="L244" s="62"/>
      <c r="N244" s="143"/>
    </row>
    <row r="245" spans="1:14" x14ac:dyDescent="0.15">
      <c r="A245" s="34" t="s">
        <v>783</v>
      </c>
      <c r="B245" s="34" t="s">
        <v>784</v>
      </c>
      <c r="C245" s="34" t="s">
        <v>593</v>
      </c>
      <c r="D245" s="34" t="s">
        <v>596</v>
      </c>
      <c r="E245" s="73">
        <v>6.4068571500000004</v>
      </c>
      <c r="F245" s="55">
        <v>9.8488598300000003</v>
      </c>
      <c r="G245" s="110">
        <f t="shared" si="15"/>
        <v>-0.34948235018184837</v>
      </c>
      <c r="H245" s="111">
        <v>0.44412971999999995</v>
      </c>
      <c r="I245" s="112">
        <v>12.697568240000001</v>
      </c>
      <c r="J245" s="79">
        <f t="shared" si="17"/>
        <v>-0.96502245850501533</v>
      </c>
      <c r="K245" s="81">
        <f t="shared" si="18"/>
        <v>6.9320996176729169E-2</v>
      </c>
      <c r="L245" s="62"/>
      <c r="N245" s="143"/>
    </row>
    <row r="246" spans="1:14" x14ac:dyDescent="0.15">
      <c r="A246" s="34" t="s">
        <v>45</v>
      </c>
      <c r="B246" s="34" t="s">
        <v>46</v>
      </c>
      <c r="C246" s="34" t="s">
        <v>593</v>
      </c>
      <c r="D246" s="34" t="s">
        <v>596</v>
      </c>
      <c r="E246" s="73">
        <v>6.4022695999999994</v>
      </c>
      <c r="F246" s="55">
        <v>7.3592699440000002</v>
      </c>
      <c r="G246" s="110">
        <f t="shared" si="15"/>
        <v>-0.13004011964260687</v>
      </c>
      <c r="H246" s="111">
        <v>27.670357027193052</v>
      </c>
      <c r="I246" s="112">
        <v>12.437753289020401</v>
      </c>
      <c r="J246" s="79">
        <f t="shared" si="17"/>
        <v>1.2247070177553243</v>
      </c>
      <c r="K246" s="81">
        <f t="shared" si="18"/>
        <v>4.3219606102175163</v>
      </c>
      <c r="L246" s="62"/>
      <c r="N246" s="143"/>
    </row>
    <row r="247" spans="1:14" x14ac:dyDescent="0.15">
      <c r="A247" s="34" t="s">
        <v>1590</v>
      </c>
      <c r="B247" s="34" t="s">
        <v>1586</v>
      </c>
      <c r="C247" s="34" t="s">
        <v>592</v>
      </c>
      <c r="D247" s="34" t="s">
        <v>596</v>
      </c>
      <c r="E247" s="73">
        <v>6.3680690999999996</v>
      </c>
      <c r="F247" s="55">
        <v>0</v>
      </c>
      <c r="G247" s="110" t="str">
        <f t="shared" si="15"/>
        <v/>
      </c>
      <c r="H247" s="111">
        <v>0</v>
      </c>
      <c r="I247" s="112">
        <v>0</v>
      </c>
      <c r="J247" s="79" t="str">
        <f t="shared" si="17"/>
        <v/>
      </c>
      <c r="K247" s="81">
        <f t="shared" si="18"/>
        <v>0</v>
      </c>
      <c r="L247" s="62"/>
      <c r="N247" s="143"/>
    </row>
    <row r="248" spans="1:14" x14ac:dyDescent="0.15">
      <c r="A248" s="34" t="s">
        <v>2062</v>
      </c>
      <c r="B248" s="34" t="s">
        <v>2063</v>
      </c>
      <c r="C248" s="34" t="s">
        <v>593</v>
      </c>
      <c r="D248" s="34" t="s">
        <v>596</v>
      </c>
      <c r="E248" s="73">
        <v>6.33177067</v>
      </c>
      <c r="F248" s="55">
        <v>7.2012879519999995</v>
      </c>
      <c r="G248" s="110">
        <f t="shared" si="15"/>
        <v>-0.12074469008818212</v>
      </c>
      <c r="H248" s="111">
        <v>3.3603522400000001</v>
      </c>
      <c r="I248" s="112">
        <v>20.997903688584948</v>
      </c>
      <c r="J248" s="79">
        <f t="shared" si="17"/>
        <v>-0.83996725150107332</v>
      </c>
      <c r="K248" s="81">
        <f t="shared" si="18"/>
        <v>0.53071287877202922</v>
      </c>
      <c r="L248" s="62"/>
      <c r="N248" s="143"/>
    </row>
    <row r="249" spans="1:14" x14ac:dyDescent="0.15">
      <c r="A249" s="34" t="s">
        <v>1291</v>
      </c>
      <c r="B249" s="34" t="s">
        <v>1449</v>
      </c>
      <c r="C249" s="34" t="s">
        <v>592</v>
      </c>
      <c r="D249" s="34" t="s">
        <v>596</v>
      </c>
      <c r="E249" s="73">
        <v>6.3070469899999999</v>
      </c>
      <c r="F249" s="55">
        <v>3.1580922930000002</v>
      </c>
      <c r="G249" s="110">
        <f t="shared" si="15"/>
        <v>0.99710660894228642</v>
      </c>
      <c r="H249" s="111">
        <v>26.428773879999998</v>
      </c>
      <c r="I249" s="112">
        <v>4.2573125700000007</v>
      </c>
      <c r="J249" s="79">
        <f t="shared" si="17"/>
        <v>5.2078537681812715</v>
      </c>
      <c r="K249" s="81">
        <f t="shared" si="18"/>
        <v>4.1903562668715741</v>
      </c>
      <c r="L249" s="62"/>
      <c r="N249" s="143"/>
    </row>
    <row r="250" spans="1:14" x14ac:dyDescent="0.15">
      <c r="A250" s="34" t="s">
        <v>1569</v>
      </c>
      <c r="B250" s="34" t="s">
        <v>1124</v>
      </c>
      <c r="C250" s="34" t="s">
        <v>592</v>
      </c>
      <c r="D250" s="34" t="s">
        <v>596</v>
      </c>
      <c r="E250" s="73">
        <v>6.2212184500000003</v>
      </c>
      <c r="F250" s="55">
        <v>17.353832079999997</v>
      </c>
      <c r="G250" s="110">
        <f t="shared" si="15"/>
        <v>-0.6415075113484674</v>
      </c>
      <c r="H250" s="111">
        <v>2.0494371999999998</v>
      </c>
      <c r="I250" s="112">
        <v>65.393302950000006</v>
      </c>
      <c r="J250" s="79">
        <f t="shared" si="17"/>
        <v>-0.96865983047886406</v>
      </c>
      <c r="K250" s="81">
        <f t="shared" si="18"/>
        <v>0.32942697905102492</v>
      </c>
      <c r="L250" s="62"/>
      <c r="N250" s="143"/>
    </row>
    <row r="251" spans="1:14" x14ac:dyDescent="0.15">
      <c r="A251" s="34" t="s">
        <v>2005</v>
      </c>
      <c r="B251" s="34" t="s">
        <v>2006</v>
      </c>
      <c r="C251" s="34" t="s">
        <v>592</v>
      </c>
      <c r="D251" s="34" t="s">
        <v>595</v>
      </c>
      <c r="E251" s="73">
        <v>6.1671278359999997</v>
      </c>
      <c r="F251" s="55">
        <v>4.1597554319999999</v>
      </c>
      <c r="G251" s="110">
        <f t="shared" si="15"/>
        <v>0.48256981373418406</v>
      </c>
      <c r="H251" s="111">
        <v>6.3688761900000008</v>
      </c>
      <c r="I251" s="112">
        <v>4.7213570000000002</v>
      </c>
      <c r="J251" s="79">
        <f t="shared" si="17"/>
        <v>0.3489503526210791</v>
      </c>
      <c r="K251" s="81">
        <f t="shared" si="18"/>
        <v>1.0327135028436276</v>
      </c>
      <c r="L251" s="62"/>
      <c r="N251" s="143"/>
    </row>
    <row r="252" spans="1:14" x14ac:dyDescent="0.15">
      <c r="A252" s="34" t="s">
        <v>1824</v>
      </c>
      <c r="B252" s="34" t="s">
        <v>1825</v>
      </c>
      <c r="C252" s="34" t="s">
        <v>1883</v>
      </c>
      <c r="D252" s="34" t="s">
        <v>595</v>
      </c>
      <c r="E252" s="73">
        <v>6.1631688600000007</v>
      </c>
      <c r="F252" s="55">
        <v>0</v>
      </c>
      <c r="G252" s="110" t="str">
        <f t="shared" si="15"/>
        <v/>
      </c>
      <c r="H252" s="111">
        <v>13.488075539999999</v>
      </c>
      <c r="I252" s="112">
        <v>0</v>
      </c>
      <c r="J252" s="79" t="str">
        <f t="shared" si="17"/>
        <v/>
      </c>
      <c r="K252" s="81">
        <f t="shared" si="18"/>
        <v>2.1884968344028137</v>
      </c>
      <c r="L252" s="62"/>
      <c r="N252" s="143"/>
    </row>
    <row r="253" spans="1:14" x14ac:dyDescent="0.15">
      <c r="A253" s="34" t="s">
        <v>419</v>
      </c>
      <c r="B253" s="34" t="s">
        <v>333</v>
      </c>
      <c r="C253" s="34" t="s">
        <v>593</v>
      </c>
      <c r="D253" s="34" t="s">
        <v>596</v>
      </c>
      <c r="E253" s="73">
        <v>6.1163972900000001</v>
      </c>
      <c r="F253" s="55">
        <v>2.3248134300000003</v>
      </c>
      <c r="G253" s="110">
        <f t="shared" si="15"/>
        <v>1.63091963039804</v>
      </c>
      <c r="H253" s="111">
        <v>3.0419062499999998</v>
      </c>
      <c r="I253" s="112">
        <v>1.3427085600000002</v>
      </c>
      <c r="J253" s="79">
        <f t="shared" si="17"/>
        <v>1.2655000054516665</v>
      </c>
      <c r="K253" s="81">
        <f t="shared" si="18"/>
        <v>0.49733627587818119</v>
      </c>
      <c r="L253" s="62"/>
      <c r="N253" s="143"/>
    </row>
    <row r="254" spans="1:14" x14ac:dyDescent="0.15">
      <c r="A254" s="34" t="s">
        <v>36</v>
      </c>
      <c r="B254" s="34" t="s">
        <v>967</v>
      </c>
      <c r="C254" s="34" t="s">
        <v>592</v>
      </c>
      <c r="D254" s="34" t="s">
        <v>595</v>
      </c>
      <c r="E254" s="73">
        <v>6.0833817999999997</v>
      </c>
      <c r="F254" s="55">
        <v>8.2974122500000007</v>
      </c>
      <c r="G254" s="110">
        <f t="shared" si="15"/>
        <v>-0.266833849312477</v>
      </c>
      <c r="H254" s="111">
        <v>0</v>
      </c>
      <c r="I254" s="112">
        <v>0</v>
      </c>
      <c r="J254" s="79" t="str">
        <f t="shared" si="17"/>
        <v/>
      </c>
      <c r="K254" s="81">
        <f t="shared" si="18"/>
        <v>0</v>
      </c>
      <c r="L254" s="62"/>
      <c r="N254" s="143"/>
    </row>
    <row r="255" spans="1:14" x14ac:dyDescent="0.15">
      <c r="A255" s="34" t="s">
        <v>2082</v>
      </c>
      <c r="B255" s="34" t="s">
        <v>1504</v>
      </c>
      <c r="C255" s="34" t="s">
        <v>593</v>
      </c>
      <c r="D255" s="34" t="s">
        <v>596</v>
      </c>
      <c r="E255" s="73">
        <v>6.079612354</v>
      </c>
      <c r="F255" s="55">
        <v>0.65114026999999997</v>
      </c>
      <c r="G255" s="110">
        <f t="shared" si="15"/>
        <v>8.3368704626424055</v>
      </c>
      <c r="H255" s="111">
        <v>7.3363318600000005</v>
      </c>
      <c r="I255" s="112">
        <v>0</v>
      </c>
      <c r="J255" s="79" t="str">
        <f t="shared" si="17"/>
        <v/>
      </c>
      <c r="K255" s="81">
        <f t="shared" si="18"/>
        <v>1.2067104665272217</v>
      </c>
      <c r="L255" s="62"/>
      <c r="N255" s="143"/>
    </row>
    <row r="256" spans="1:14" x14ac:dyDescent="0.15">
      <c r="A256" s="34" t="s">
        <v>2095</v>
      </c>
      <c r="B256" s="34" t="s">
        <v>1131</v>
      </c>
      <c r="C256" s="34" t="s">
        <v>593</v>
      </c>
      <c r="D256" s="34" t="s">
        <v>596</v>
      </c>
      <c r="E256" s="73">
        <v>5.9782956600000006</v>
      </c>
      <c r="F256" s="55">
        <v>10.312217471</v>
      </c>
      <c r="G256" s="110">
        <f t="shared" si="15"/>
        <v>-0.42027059875219341</v>
      </c>
      <c r="H256" s="111">
        <v>9.4495121799999993</v>
      </c>
      <c r="I256" s="112">
        <v>11.371275199999999</v>
      </c>
      <c r="J256" s="79">
        <f t="shared" si="17"/>
        <v>-0.16900153995041822</v>
      </c>
      <c r="K256" s="81">
        <f t="shared" si="18"/>
        <v>1.5806364752458559</v>
      </c>
      <c r="L256" s="62"/>
      <c r="N256" s="143"/>
    </row>
    <row r="257" spans="1:14" x14ac:dyDescent="0.15">
      <c r="A257" s="34" t="s">
        <v>2092</v>
      </c>
      <c r="B257" s="34" t="s">
        <v>1051</v>
      </c>
      <c r="C257" s="34" t="s">
        <v>593</v>
      </c>
      <c r="D257" s="34" t="s">
        <v>596</v>
      </c>
      <c r="E257" s="73">
        <v>5.9427592989999996</v>
      </c>
      <c r="F257" s="55">
        <v>4.3300602499999998</v>
      </c>
      <c r="G257" s="110">
        <f t="shared" si="15"/>
        <v>0.37244263494947893</v>
      </c>
      <c r="H257" s="111">
        <v>3.0538227899999999</v>
      </c>
      <c r="I257" s="112">
        <v>2.9213461499999998</v>
      </c>
      <c r="J257" s="79">
        <f t="shared" si="17"/>
        <v>4.5347806524057566E-2</v>
      </c>
      <c r="K257" s="81">
        <f t="shared" si="18"/>
        <v>0.5138728722386372</v>
      </c>
      <c r="L257" s="62"/>
      <c r="N257" s="143"/>
    </row>
    <row r="258" spans="1:14" x14ac:dyDescent="0.15">
      <c r="A258" s="34" t="s">
        <v>1263</v>
      </c>
      <c r="B258" s="34" t="s">
        <v>945</v>
      </c>
      <c r="C258" s="34" t="s">
        <v>593</v>
      </c>
      <c r="D258" s="34" t="s">
        <v>596</v>
      </c>
      <c r="E258" s="73">
        <v>5.9307011339999995</v>
      </c>
      <c r="F258" s="55">
        <v>1.9434306969999999</v>
      </c>
      <c r="G258" s="110">
        <f t="shared" si="15"/>
        <v>2.0516658727038721</v>
      </c>
      <c r="H258" s="111">
        <v>1.21492186</v>
      </c>
      <c r="I258" s="112">
        <v>15.735541598013251</v>
      </c>
      <c r="J258" s="79">
        <f t="shared" si="17"/>
        <v>-0.92279122695380278</v>
      </c>
      <c r="K258" s="81">
        <f t="shared" si="18"/>
        <v>0.20485298998376406</v>
      </c>
      <c r="L258" s="62"/>
      <c r="N258" s="143"/>
    </row>
    <row r="259" spans="1:14" x14ac:dyDescent="0.15">
      <c r="A259" s="34" t="s">
        <v>1426</v>
      </c>
      <c r="B259" s="34" t="s">
        <v>792</v>
      </c>
      <c r="C259" s="34" t="s">
        <v>592</v>
      </c>
      <c r="D259" s="34" t="s">
        <v>595</v>
      </c>
      <c r="E259" s="73">
        <v>5.8909219999999998</v>
      </c>
      <c r="F259" s="55">
        <v>10.335723140000001</v>
      </c>
      <c r="G259" s="110">
        <f t="shared" si="15"/>
        <v>-0.43004258916323879</v>
      </c>
      <c r="H259" s="111">
        <v>4.9776536299999998</v>
      </c>
      <c r="I259" s="112">
        <v>29.24125914727145</v>
      </c>
      <c r="J259" s="79">
        <f t="shared" si="17"/>
        <v>-0.82977293813065933</v>
      </c>
      <c r="K259" s="81">
        <f t="shared" ref="K259:K284" si="19">IF(ISERROR(H259/E259),"",(H259/E259))</f>
        <v>0.84497021518872595</v>
      </c>
      <c r="L259" s="62"/>
      <c r="N259" s="143"/>
    </row>
    <row r="260" spans="1:14" x14ac:dyDescent="0.15">
      <c r="A260" s="34" t="s">
        <v>673</v>
      </c>
      <c r="B260" s="34" t="s">
        <v>1115</v>
      </c>
      <c r="C260" s="34" t="s">
        <v>592</v>
      </c>
      <c r="D260" s="34" t="s">
        <v>595</v>
      </c>
      <c r="E260" s="73">
        <v>5.820286426</v>
      </c>
      <c r="F260" s="55">
        <v>7.8933713380000006</v>
      </c>
      <c r="G260" s="110">
        <f t="shared" si="15"/>
        <v>-0.26263618208607842</v>
      </c>
      <c r="H260" s="111">
        <v>9.4774638200000005</v>
      </c>
      <c r="I260" s="112">
        <v>0.138795</v>
      </c>
      <c r="J260" s="79">
        <f t="shared" si="17"/>
        <v>67.283899420007927</v>
      </c>
      <c r="K260" s="81">
        <f t="shared" si="19"/>
        <v>1.6283500718560686</v>
      </c>
      <c r="L260" s="62"/>
      <c r="N260" s="143"/>
    </row>
    <row r="261" spans="1:14" x14ac:dyDescent="0.15">
      <c r="A261" s="34" t="s">
        <v>1213</v>
      </c>
      <c r="B261" s="34" t="s">
        <v>358</v>
      </c>
      <c r="C261" s="34" t="s">
        <v>592</v>
      </c>
      <c r="D261" s="34" t="s">
        <v>595</v>
      </c>
      <c r="E261" s="73">
        <v>5.8086759719999996</v>
      </c>
      <c r="F261" s="55">
        <v>2.953422636</v>
      </c>
      <c r="G261" s="110">
        <f t="shared" si="15"/>
        <v>0.96676083578307059</v>
      </c>
      <c r="H261" s="111">
        <v>5.6251651699999998</v>
      </c>
      <c r="I261" s="112">
        <v>11.63053172</v>
      </c>
      <c r="J261" s="79">
        <f t="shared" si="17"/>
        <v>-0.51634496982395928</v>
      </c>
      <c r="K261" s="81">
        <f t="shared" si="19"/>
        <v>0.96840746447476311</v>
      </c>
      <c r="L261" s="62"/>
      <c r="N261" s="143"/>
    </row>
    <row r="262" spans="1:14" x14ac:dyDescent="0.15">
      <c r="A262" s="34" t="s">
        <v>684</v>
      </c>
      <c r="B262" s="34" t="s">
        <v>1061</v>
      </c>
      <c r="C262" s="34" t="s">
        <v>592</v>
      </c>
      <c r="D262" s="34" t="s">
        <v>595</v>
      </c>
      <c r="E262" s="73">
        <v>5.7789335130000001</v>
      </c>
      <c r="F262" s="55">
        <v>11.256105048</v>
      </c>
      <c r="G262" s="110">
        <f t="shared" si="15"/>
        <v>-0.48659563069493483</v>
      </c>
      <c r="H262" s="111">
        <v>2.3168759799999998</v>
      </c>
      <c r="I262" s="112">
        <v>16.37860959</v>
      </c>
      <c r="J262" s="79">
        <f t="shared" si="17"/>
        <v>-0.85854257241624621</v>
      </c>
      <c r="K262" s="81">
        <f t="shared" si="19"/>
        <v>0.40091756978827864</v>
      </c>
      <c r="L262" s="62"/>
      <c r="N262" s="143"/>
    </row>
    <row r="263" spans="1:14" x14ac:dyDescent="0.15">
      <c r="A263" s="34" t="s">
        <v>960</v>
      </c>
      <c r="B263" s="34" t="s">
        <v>961</v>
      </c>
      <c r="C263" s="34" t="s">
        <v>592</v>
      </c>
      <c r="D263" s="34" t="s">
        <v>596</v>
      </c>
      <c r="E263" s="73">
        <v>5.7700359199999998</v>
      </c>
      <c r="F263" s="55">
        <v>4.6837392199999996</v>
      </c>
      <c r="G263" s="110">
        <f t="shared" si="15"/>
        <v>0.23192937287400905</v>
      </c>
      <c r="H263" s="111">
        <v>30.481021289999997</v>
      </c>
      <c r="I263" s="112">
        <v>7.8641102300000005</v>
      </c>
      <c r="J263" s="79">
        <f t="shared" si="17"/>
        <v>2.8759656717070197</v>
      </c>
      <c r="K263" s="81">
        <f t="shared" si="19"/>
        <v>5.282639781209542</v>
      </c>
      <c r="L263" s="62"/>
      <c r="N263" s="143"/>
    </row>
    <row r="264" spans="1:14" x14ac:dyDescent="0.15">
      <c r="A264" s="34" t="s">
        <v>620</v>
      </c>
      <c r="B264" s="34" t="s">
        <v>623</v>
      </c>
      <c r="C264" s="34" t="s">
        <v>592</v>
      </c>
      <c r="D264" s="34" t="s">
        <v>595</v>
      </c>
      <c r="E264" s="73">
        <v>5.7643880999999997</v>
      </c>
      <c r="F264" s="55">
        <v>4.5936147699999994</v>
      </c>
      <c r="G264" s="110">
        <f t="shared" ref="G264:G327" si="20">IF(ISERROR(E264/F264-1),"",((E264/F264-1)))</f>
        <v>0.25486972430646393</v>
      </c>
      <c r="H264" s="111">
        <v>26.417940300000001</v>
      </c>
      <c r="I264" s="112">
        <v>9.2907559700000011</v>
      </c>
      <c r="J264" s="79">
        <f t="shared" si="17"/>
        <v>1.8434650942618611</v>
      </c>
      <c r="K264" s="81">
        <f t="shared" si="19"/>
        <v>4.582956567410859</v>
      </c>
      <c r="L264" s="62"/>
      <c r="N264" s="143"/>
    </row>
    <row r="265" spans="1:14" x14ac:dyDescent="0.15">
      <c r="A265" s="34" t="s">
        <v>2017</v>
      </c>
      <c r="B265" s="34" t="s">
        <v>275</v>
      </c>
      <c r="C265" s="34" t="s">
        <v>592</v>
      </c>
      <c r="D265" s="34" t="s">
        <v>595</v>
      </c>
      <c r="E265" s="73">
        <v>5.76343724</v>
      </c>
      <c r="F265" s="55">
        <v>3.7577873500000001</v>
      </c>
      <c r="G265" s="110">
        <f t="shared" si="20"/>
        <v>0.53373160937379804</v>
      </c>
      <c r="H265" s="111">
        <v>9.8403688000000002</v>
      </c>
      <c r="I265" s="112">
        <v>1.2775601000000001</v>
      </c>
      <c r="J265" s="79">
        <f t="shared" si="17"/>
        <v>6.7024703573632269</v>
      </c>
      <c r="K265" s="81">
        <f t="shared" si="19"/>
        <v>1.7073784948511039</v>
      </c>
      <c r="L265" s="62"/>
      <c r="N265" s="143"/>
    </row>
    <row r="266" spans="1:14" x14ac:dyDescent="0.15">
      <c r="A266" s="34" t="s">
        <v>1219</v>
      </c>
      <c r="B266" s="34" t="s">
        <v>1475</v>
      </c>
      <c r="C266" s="34" t="s">
        <v>592</v>
      </c>
      <c r="D266" s="34" t="s">
        <v>595</v>
      </c>
      <c r="E266" s="73">
        <v>5.7516651300000001</v>
      </c>
      <c r="F266" s="55">
        <v>1.60689411</v>
      </c>
      <c r="G266" s="110">
        <f t="shared" si="20"/>
        <v>2.5793678589063966</v>
      </c>
      <c r="H266" s="111">
        <v>6.5565976600000004</v>
      </c>
      <c r="I266" s="112">
        <v>1.7030235200000001</v>
      </c>
      <c r="J266" s="79">
        <f t="shared" si="17"/>
        <v>2.8499748142057371</v>
      </c>
      <c r="K266" s="81">
        <f t="shared" si="19"/>
        <v>1.1399477389254753</v>
      </c>
      <c r="L266" s="62"/>
      <c r="N266" s="143"/>
    </row>
    <row r="267" spans="1:14" x14ac:dyDescent="0.15">
      <c r="A267" s="34" t="s">
        <v>145</v>
      </c>
      <c r="B267" s="34" t="s">
        <v>146</v>
      </c>
      <c r="C267" s="34" t="s">
        <v>593</v>
      </c>
      <c r="D267" s="34" t="s">
        <v>596</v>
      </c>
      <c r="E267" s="73">
        <v>5.7057735799999998</v>
      </c>
      <c r="F267" s="55">
        <v>2.5213857100000001</v>
      </c>
      <c r="G267" s="110">
        <f t="shared" si="20"/>
        <v>1.2629515021721924</v>
      </c>
      <c r="H267" s="111">
        <v>19.614665479401552</v>
      </c>
      <c r="I267" s="112">
        <v>1.7538926514270499</v>
      </c>
      <c r="J267" s="79">
        <f t="shared" si="17"/>
        <v>10.183503998059479</v>
      </c>
      <c r="K267" s="81">
        <f t="shared" si="19"/>
        <v>3.4376873187108754</v>
      </c>
      <c r="L267" s="62"/>
      <c r="N267" s="143"/>
    </row>
    <row r="268" spans="1:14" x14ac:dyDescent="0.15">
      <c r="A268" s="34" t="s">
        <v>294</v>
      </c>
      <c r="B268" s="34" t="s">
        <v>295</v>
      </c>
      <c r="C268" s="34" t="s">
        <v>592</v>
      </c>
      <c r="D268" s="34" t="s">
        <v>595</v>
      </c>
      <c r="E268" s="73">
        <v>5.6963330499999998</v>
      </c>
      <c r="F268" s="55">
        <v>8.1144620800000009</v>
      </c>
      <c r="G268" s="110">
        <f t="shared" si="20"/>
        <v>-0.29800238218625097</v>
      </c>
      <c r="H268" s="111">
        <v>4.7338190000000004</v>
      </c>
      <c r="I268" s="112">
        <v>8.1121850799999997</v>
      </c>
      <c r="J268" s="79">
        <f t="shared" si="17"/>
        <v>-0.41645574486818782</v>
      </c>
      <c r="K268" s="81">
        <f t="shared" si="19"/>
        <v>0.8310291828881039</v>
      </c>
      <c r="L268" s="62"/>
      <c r="N268" s="143"/>
    </row>
    <row r="269" spans="1:14" x14ac:dyDescent="0.15">
      <c r="A269" s="34" t="s">
        <v>38</v>
      </c>
      <c r="B269" s="34" t="s">
        <v>970</v>
      </c>
      <c r="C269" s="34" t="s">
        <v>593</v>
      </c>
      <c r="D269" s="34" t="s">
        <v>596</v>
      </c>
      <c r="E269" s="73">
        <v>5.6144276799999995</v>
      </c>
      <c r="F269" s="55">
        <v>5.1353646299999998</v>
      </c>
      <c r="G269" s="110">
        <f t="shared" si="20"/>
        <v>9.3287056424657289E-2</v>
      </c>
      <c r="H269" s="111">
        <v>20.01881633</v>
      </c>
      <c r="I269" s="112">
        <v>2.54885078</v>
      </c>
      <c r="J269" s="79">
        <f t="shared" si="17"/>
        <v>6.854055830604568</v>
      </c>
      <c r="K269" s="81">
        <f t="shared" si="19"/>
        <v>3.5656023144286011</v>
      </c>
      <c r="L269" s="62"/>
      <c r="N269" s="143"/>
    </row>
    <row r="270" spans="1:14" x14ac:dyDescent="0.15">
      <c r="A270" s="34" t="s">
        <v>2117</v>
      </c>
      <c r="B270" s="34" t="s">
        <v>1052</v>
      </c>
      <c r="C270" s="34" t="s">
        <v>592</v>
      </c>
      <c r="D270" s="34" t="s">
        <v>595</v>
      </c>
      <c r="E270" s="73">
        <v>5.5640880300000006</v>
      </c>
      <c r="F270" s="55">
        <v>1.8425212500000001</v>
      </c>
      <c r="G270" s="110">
        <f t="shared" si="20"/>
        <v>2.0198229898298323</v>
      </c>
      <c r="H270" s="111">
        <v>0.73134851000000001</v>
      </c>
      <c r="I270" s="112">
        <v>1.8694401</v>
      </c>
      <c r="J270" s="79">
        <f t="shared" si="17"/>
        <v>-0.60878740645394314</v>
      </c>
      <c r="K270" s="81">
        <f t="shared" si="19"/>
        <v>0.13144085896139207</v>
      </c>
      <c r="L270" s="62"/>
      <c r="N270" s="143"/>
    </row>
    <row r="271" spans="1:14" x14ac:dyDescent="0.15">
      <c r="A271" s="34" t="s">
        <v>1996</v>
      </c>
      <c r="B271" s="34" t="s">
        <v>1997</v>
      </c>
      <c r="C271" s="34" t="s">
        <v>592</v>
      </c>
      <c r="D271" s="34" t="s">
        <v>595</v>
      </c>
      <c r="E271" s="73">
        <v>5.5323755599999993</v>
      </c>
      <c r="F271" s="55">
        <v>0.64616090000000004</v>
      </c>
      <c r="G271" s="110">
        <f t="shared" si="20"/>
        <v>7.5619163276515167</v>
      </c>
      <c r="H271" s="111">
        <v>82.566832200000007</v>
      </c>
      <c r="I271" s="112">
        <v>5.9334653499999996</v>
      </c>
      <c r="J271" s="79">
        <f t="shared" si="17"/>
        <v>12.915448617223324</v>
      </c>
      <c r="K271" s="81">
        <f t="shared" si="19"/>
        <v>14.924299933101436</v>
      </c>
      <c r="L271" s="62"/>
      <c r="N271" s="143"/>
    </row>
    <row r="272" spans="1:14" x14ac:dyDescent="0.15">
      <c r="A272" s="34" t="s">
        <v>1479</v>
      </c>
      <c r="B272" s="34" t="s">
        <v>1480</v>
      </c>
      <c r="C272" s="34" t="s">
        <v>592</v>
      </c>
      <c r="D272" s="34" t="s">
        <v>595</v>
      </c>
      <c r="E272" s="73">
        <v>5.4916904149999999</v>
      </c>
      <c r="F272" s="55">
        <v>3.3615744649999999</v>
      </c>
      <c r="G272" s="110">
        <f t="shared" si="20"/>
        <v>0.63366615024546236</v>
      </c>
      <c r="H272" s="111">
        <v>3.8093598900000001</v>
      </c>
      <c r="I272" s="112">
        <v>5.5548206100000002</v>
      </c>
      <c r="J272" s="79">
        <f t="shared" si="17"/>
        <v>-0.31422449842174116</v>
      </c>
      <c r="K272" s="81">
        <f t="shared" si="19"/>
        <v>0.69365889227752475</v>
      </c>
      <c r="L272" s="62"/>
      <c r="N272" s="143"/>
    </row>
    <row r="273" spans="1:14" x14ac:dyDescent="0.15">
      <c r="A273" s="34" t="s">
        <v>1497</v>
      </c>
      <c r="B273" s="34" t="s">
        <v>1498</v>
      </c>
      <c r="C273" s="34" t="s">
        <v>593</v>
      </c>
      <c r="D273" s="34" t="s">
        <v>596</v>
      </c>
      <c r="E273" s="73">
        <v>5.3468475690000004</v>
      </c>
      <c r="F273" s="55">
        <v>4.0801179210000003</v>
      </c>
      <c r="G273" s="110">
        <f t="shared" si="20"/>
        <v>0.31046397984731189</v>
      </c>
      <c r="H273" s="111">
        <v>1.8231195188095199</v>
      </c>
      <c r="I273" s="112">
        <v>0.37073400000000001</v>
      </c>
      <c r="J273" s="79">
        <f t="shared" si="17"/>
        <v>3.9175946064011393</v>
      </c>
      <c r="K273" s="81">
        <f t="shared" si="19"/>
        <v>0.3409709170277489</v>
      </c>
      <c r="L273" s="62"/>
      <c r="N273" s="143"/>
    </row>
    <row r="274" spans="1:14" x14ac:dyDescent="0.15">
      <c r="A274" s="34" t="s">
        <v>603</v>
      </c>
      <c r="B274" s="34" t="s">
        <v>604</v>
      </c>
      <c r="C274" s="34" t="s">
        <v>592</v>
      </c>
      <c r="D274" s="34" t="s">
        <v>596</v>
      </c>
      <c r="E274" s="73">
        <v>5.3379341250000003</v>
      </c>
      <c r="F274" s="55">
        <v>5.8982134779999997</v>
      </c>
      <c r="G274" s="110">
        <f t="shared" si="20"/>
        <v>-9.4991365621100221E-2</v>
      </c>
      <c r="H274" s="111">
        <v>1.6974302800000001</v>
      </c>
      <c r="I274" s="112">
        <v>6.9017690000000007E-2</v>
      </c>
      <c r="J274" s="79">
        <f t="shared" si="17"/>
        <v>23.59413347505545</v>
      </c>
      <c r="K274" s="81">
        <f t="shared" si="19"/>
        <v>0.31799386059302481</v>
      </c>
      <c r="L274" s="62"/>
      <c r="N274" s="143"/>
    </row>
    <row r="275" spans="1:14" x14ac:dyDescent="0.15">
      <c r="A275" s="34" t="s">
        <v>290</v>
      </c>
      <c r="B275" s="34" t="s">
        <v>291</v>
      </c>
      <c r="C275" s="34" t="s">
        <v>592</v>
      </c>
      <c r="D275" s="34" t="s">
        <v>595</v>
      </c>
      <c r="E275" s="73">
        <v>5.1195152400000001</v>
      </c>
      <c r="F275" s="55">
        <v>10.688237970000001</v>
      </c>
      <c r="G275" s="110">
        <f t="shared" si="20"/>
        <v>-0.52101410406752025</v>
      </c>
      <c r="H275" s="111">
        <v>6.15831354</v>
      </c>
      <c r="I275" s="112">
        <v>3.1895206200000001</v>
      </c>
      <c r="J275" s="79">
        <f t="shared" si="17"/>
        <v>0.93079596394018593</v>
      </c>
      <c r="K275" s="81">
        <f t="shared" si="19"/>
        <v>1.2029095043772151</v>
      </c>
      <c r="L275" s="62"/>
      <c r="N275" s="143"/>
    </row>
    <row r="276" spans="1:14" x14ac:dyDescent="0.15">
      <c r="A276" s="34" t="s">
        <v>33</v>
      </c>
      <c r="B276" s="34" t="s">
        <v>983</v>
      </c>
      <c r="C276" s="34" t="s">
        <v>593</v>
      </c>
      <c r="D276" s="34" t="s">
        <v>595</v>
      </c>
      <c r="E276" s="73">
        <v>5.0705644599999999</v>
      </c>
      <c r="F276" s="55">
        <v>7.3404668900000001</v>
      </c>
      <c r="G276" s="110">
        <f t="shared" si="20"/>
        <v>-0.30923134236765148</v>
      </c>
      <c r="H276" s="111">
        <v>18.489512670000003</v>
      </c>
      <c r="I276" s="112">
        <v>14.6363742487009</v>
      </c>
      <c r="J276" s="79">
        <f t="shared" si="17"/>
        <v>0.26325771368145379</v>
      </c>
      <c r="K276" s="81">
        <f t="shared" si="19"/>
        <v>3.6464407100743186</v>
      </c>
      <c r="L276" s="62"/>
      <c r="N276" s="143"/>
    </row>
    <row r="277" spans="1:14" x14ac:dyDescent="0.15">
      <c r="A277" s="34" t="s">
        <v>830</v>
      </c>
      <c r="B277" s="34" t="s">
        <v>831</v>
      </c>
      <c r="C277" s="34" t="s">
        <v>106</v>
      </c>
      <c r="D277" s="34" t="s">
        <v>595</v>
      </c>
      <c r="E277" s="73">
        <v>4.9850614499999999</v>
      </c>
      <c r="F277" s="55">
        <v>9.4998783099999997</v>
      </c>
      <c r="G277" s="110">
        <f t="shared" si="20"/>
        <v>-0.47524996770195471</v>
      </c>
      <c r="H277" s="111">
        <v>5.8355131199999999</v>
      </c>
      <c r="I277" s="112">
        <v>30.331878743191201</v>
      </c>
      <c r="J277" s="79">
        <f t="shared" si="17"/>
        <v>-0.80761122087401405</v>
      </c>
      <c r="K277" s="81">
        <f t="shared" si="19"/>
        <v>1.1706000374378533</v>
      </c>
      <c r="L277" s="62"/>
      <c r="N277" s="143"/>
    </row>
    <row r="278" spans="1:14" x14ac:dyDescent="0.15">
      <c r="A278" s="34" t="s">
        <v>467</v>
      </c>
      <c r="B278" s="34" t="s">
        <v>468</v>
      </c>
      <c r="C278" s="34" t="s">
        <v>593</v>
      </c>
      <c r="D278" s="34" t="s">
        <v>595</v>
      </c>
      <c r="E278" s="73">
        <v>4.8686026</v>
      </c>
      <c r="F278" s="55">
        <v>0.10481032000000001</v>
      </c>
      <c r="G278" s="110">
        <f t="shared" si="20"/>
        <v>45.451557442053414</v>
      </c>
      <c r="H278" s="111">
        <v>19.365004420000002</v>
      </c>
      <c r="I278" s="112">
        <v>4.01966132</v>
      </c>
      <c r="J278" s="79">
        <f t="shared" si="17"/>
        <v>3.817571152984601</v>
      </c>
      <c r="K278" s="81">
        <f t="shared" si="19"/>
        <v>3.9775282583137925</v>
      </c>
      <c r="L278" s="62"/>
      <c r="N278" s="143"/>
    </row>
    <row r="279" spans="1:14" x14ac:dyDescent="0.15">
      <c r="A279" s="34" t="s">
        <v>701</v>
      </c>
      <c r="B279" s="34" t="s">
        <v>1114</v>
      </c>
      <c r="C279" s="34" t="s">
        <v>592</v>
      </c>
      <c r="D279" s="34" t="s">
        <v>595</v>
      </c>
      <c r="E279" s="73">
        <v>4.8406842440000002</v>
      </c>
      <c r="F279" s="55">
        <v>19.541459190000001</v>
      </c>
      <c r="G279" s="110">
        <f t="shared" si="20"/>
        <v>-0.75228644918813758</v>
      </c>
      <c r="H279" s="111">
        <v>1.081688</v>
      </c>
      <c r="I279" s="112">
        <v>2.4917229300000003</v>
      </c>
      <c r="J279" s="79">
        <f t="shared" si="17"/>
        <v>-0.56588752827345856</v>
      </c>
      <c r="K279" s="81">
        <f t="shared" si="19"/>
        <v>0.22345766537876249</v>
      </c>
      <c r="L279" s="62"/>
      <c r="N279" s="143"/>
    </row>
    <row r="280" spans="1:14" x14ac:dyDescent="0.15">
      <c r="A280" s="34" t="s">
        <v>1205</v>
      </c>
      <c r="B280" s="34" t="s">
        <v>111</v>
      </c>
      <c r="C280" s="34" t="s">
        <v>592</v>
      </c>
      <c r="D280" s="34" t="s">
        <v>595</v>
      </c>
      <c r="E280" s="73">
        <v>4.7898588000000002</v>
      </c>
      <c r="F280" s="55">
        <v>4.3739199999999999E-3</v>
      </c>
      <c r="G280" s="110">
        <f t="shared" si="20"/>
        <v>1094.095200643816</v>
      </c>
      <c r="H280" s="111">
        <v>0</v>
      </c>
      <c r="I280" s="112">
        <v>0</v>
      </c>
      <c r="J280" s="79" t="str">
        <f t="shared" si="17"/>
        <v/>
      </c>
      <c r="K280" s="81">
        <f t="shared" si="19"/>
        <v>0</v>
      </c>
      <c r="L280" s="62"/>
      <c r="N280" s="143"/>
    </row>
    <row r="281" spans="1:14" x14ac:dyDescent="0.15">
      <c r="A281" s="34" t="s">
        <v>1243</v>
      </c>
      <c r="B281" s="34" t="s">
        <v>628</v>
      </c>
      <c r="C281" s="34" t="s">
        <v>592</v>
      </c>
      <c r="D281" s="34" t="s">
        <v>595</v>
      </c>
      <c r="E281" s="73">
        <v>4.7849878800000001</v>
      </c>
      <c r="F281" s="55">
        <v>1.4570260800000001</v>
      </c>
      <c r="G281" s="110">
        <f t="shared" si="20"/>
        <v>2.2840784016714375</v>
      </c>
      <c r="H281" s="111">
        <v>121.75689762</v>
      </c>
      <c r="I281" s="112">
        <v>24.083454410000002</v>
      </c>
      <c r="J281" s="79">
        <f t="shared" si="17"/>
        <v>4.0556243114959356</v>
      </c>
      <c r="K281" s="81">
        <f t="shared" si="19"/>
        <v>25.445602094189631</v>
      </c>
      <c r="L281" s="62"/>
      <c r="N281" s="143"/>
    </row>
    <row r="282" spans="1:14" x14ac:dyDescent="0.15">
      <c r="A282" s="34" t="s">
        <v>926</v>
      </c>
      <c r="B282" s="34" t="s">
        <v>927</v>
      </c>
      <c r="C282" s="34" t="s">
        <v>592</v>
      </c>
      <c r="D282" s="34" t="s">
        <v>595</v>
      </c>
      <c r="E282" s="73">
        <v>4.7541620539999991</v>
      </c>
      <c r="F282" s="55">
        <v>7.2100394699999999</v>
      </c>
      <c r="G282" s="110">
        <f t="shared" si="20"/>
        <v>-0.3406191361668095</v>
      </c>
      <c r="H282" s="111">
        <v>4.5766256600000004</v>
      </c>
      <c r="I282" s="112">
        <v>7.6064749699999998</v>
      </c>
      <c r="J282" s="79">
        <f t="shared" si="17"/>
        <v>-0.39832502203053977</v>
      </c>
      <c r="K282" s="81">
        <f t="shared" si="19"/>
        <v>0.96265663812393076</v>
      </c>
      <c r="L282" s="62"/>
      <c r="N282" s="143"/>
    </row>
    <row r="283" spans="1:14" x14ac:dyDescent="0.15">
      <c r="A283" s="34" t="s">
        <v>804</v>
      </c>
      <c r="B283" s="34" t="s">
        <v>805</v>
      </c>
      <c r="C283" s="34" t="s">
        <v>592</v>
      </c>
      <c r="D283" s="34" t="s">
        <v>595</v>
      </c>
      <c r="E283" s="73">
        <v>4.7508104199999996</v>
      </c>
      <c r="F283" s="55">
        <v>0.31186447299999998</v>
      </c>
      <c r="G283" s="110">
        <f t="shared" si="20"/>
        <v>14.233573655566724</v>
      </c>
      <c r="H283" s="111">
        <v>20.53145391</v>
      </c>
      <c r="I283" s="112">
        <v>6.1902337599999999</v>
      </c>
      <c r="J283" s="79">
        <f t="shared" si="17"/>
        <v>2.3167493677977031</v>
      </c>
      <c r="K283" s="81">
        <f t="shared" si="19"/>
        <v>4.3216740082000582</v>
      </c>
      <c r="L283" s="62"/>
      <c r="N283" s="143"/>
    </row>
    <row r="284" spans="1:14" x14ac:dyDescent="0.15">
      <c r="A284" s="34" t="s">
        <v>1374</v>
      </c>
      <c r="B284" s="34" t="s">
        <v>1375</v>
      </c>
      <c r="C284" s="34" t="s">
        <v>592</v>
      </c>
      <c r="D284" s="34" t="s">
        <v>595</v>
      </c>
      <c r="E284" s="73">
        <v>4.6788422599999997</v>
      </c>
      <c r="F284" s="55">
        <v>8.5947449900000006</v>
      </c>
      <c r="G284" s="110">
        <f t="shared" si="20"/>
        <v>-0.45561592979851762</v>
      </c>
      <c r="H284" s="111">
        <v>2.8729588700000002</v>
      </c>
      <c r="I284" s="112">
        <v>65.552196359999996</v>
      </c>
      <c r="J284" s="79">
        <f t="shared" si="17"/>
        <v>-0.95617295789416012</v>
      </c>
      <c r="K284" s="81">
        <f t="shared" si="19"/>
        <v>0.61403199987340462</v>
      </c>
      <c r="L284" s="62"/>
      <c r="N284" s="143"/>
    </row>
    <row r="285" spans="1:14" x14ac:dyDescent="0.15">
      <c r="A285" s="34" t="s">
        <v>1539</v>
      </c>
      <c r="B285" s="34" t="s">
        <v>1532</v>
      </c>
      <c r="C285" s="34" t="s">
        <v>592</v>
      </c>
      <c r="D285" s="34" t="s">
        <v>595</v>
      </c>
      <c r="E285" s="73">
        <v>4.6518239499999998</v>
      </c>
      <c r="F285" s="55">
        <v>10.0542844</v>
      </c>
      <c r="G285" s="110">
        <f t="shared" si="20"/>
        <v>-0.53732918575488076</v>
      </c>
      <c r="H285" s="111">
        <v>0.32313292999999998</v>
      </c>
      <c r="I285" s="112">
        <v>0.35604630999999998</v>
      </c>
      <c r="J285" s="79">
        <f t="shared" si="17"/>
        <v>-9.2441289449116892E-2</v>
      </c>
      <c r="K285" s="81">
        <f t="shared" ref="K285:K314" si="21">IF(ISERROR(H285/E285),"",(H285/E285))</f>
        <v>6.9463705736327361E-2</v>
      </c>
      <c r="L285" s="62"/>
      <c r="N285" s="143"/>
    </row>
    <row r="286" spans="1:14" x14ac:dyDescent="0.15">
      <c r="A286" s="34" t="s">
        <v>1292</v>
      </c>
      <c r="B286" s="34" t="s">
        <v>1450</v>
      </c>
      <c r="C286" s="34" t="s">
        <v>592</v>
      </c>
      <c r="D286" s="34" t="s">
        <v>596</v>
      </c>
      <c r="E286" s="73">
        <v>4.6455820250000004</v>
      </c>
      <c r="F286" s="55">
        <v>3.3914344199999999</v>
      </c>
      <c r="G286" s="110">
        <f t="shared" si="20"/>
        <v>0.36979857183852038</v>
      </c>
      <c r="H286" s="111">
        <v>28.54251206</v>
      </c>
      <c r="I286" s="112">
        <v>12.48799511</v>
      </c>
      <c r="J286" s="79">
        <f t="shared" si="17"/>
        <v>1.2855960311150376</v>
      </c>
      <c r="K286" s="81">
        <f t="shared" si="21"/>
        <v>6.1440120756451391</v>
      </c>
      <c r="L286" s="62"/>
      <c r="N286" s="143"/>
    </row>
    <row r="287" spans="1:14" x14ac:dyDescent="0.15">
      <c r="A287" s="34" t="s">
        <v>5</v>
      </c>
      <c r="B287" s="34" t="s">
        <v>1141</v>
      </c>
      <c r="C287" s="34" t="s">
        <v>593</v>
      </c>
      <c r="D287" s="34" t="s">
        <v>596</v>
      </c>
      <c r="E287" s="73">
        <v>4.6309007620000004</v>
      </c>
      <c r="F287" s="55">
        <v>2.7983798280000003</v>
      </c>
      <c r="G287" s="110">
        <f t="shared" si="20"/>
        <v>0.65485068026297966</v>
      </c>
      <c r="H287" s="111">
        <v>3.7650394600000001</v>
      </c>
      <c r="I287" s="112">
        <v>1.0698514800000001</v>
      </c>
      <c r="J287" s="79">
        <f t="shared" si="17"/>
        <v>2.5192169477580193</v>
      </c>
      <c r="K287" s="81">
        <f t="shared" si="21"/>
        <v>0.81302529540148238</v>
      </c>
      <c r="L287" s="62"/>
      <c r="N287" s="143"/>
    </row>
    <row r="288" spans="1:14" x14ac:dyDescent="0.15">
      <c r="A288" s="34" t="s">
        <v>834</v>
      </c>
      <c r="B288" s="34" t="s">
        <v>835</v>
      </c>
      <c r="C288" s="34" t="s">
        <v>106</v>
      </c>
      <c r="D288" s="34" t="s">
        <v>595</v>
      </c>
      <c r="E288" s="73">
        <v>4.6254272800000003</v>
      </c>
      <c r="F288" s="55">
        <v>1.4024416799999999</v>
      </c>
      <c r="G288" s="110">
        <f t="shared" si="20"/>
        <v>2.298124510960057</v>
      </c>
      <c r="H288" s="111">
        <v>0.28400449</v>
      </c>
      <c r="I288" s="112">
        <v>0.20429923</v>
      </c>
      <c r="J288" s="79">
        <f t="shared" si="17"/>
        <v>0.39013979641528751</v>
      </c>
      <c r="K288" s="81">
        <f t="shared" si="21"/>
        <v>6.1400703720500389E-2</v>
      </c>
      <c r="L288" s="62"/>
      <c r="N288" s="143"/>
    </row>
    <row r="289" spans="1:14" x14ac:dyDescent="0.15">
      <c r="A289" s="34" t="s">
        <v>1269</v>
      </c>
      <c r="B289" s="34" t="s">
        <v>1508</v>
      </c>
      <c r="C289" s="34" t="s">
        <v>593</v>
      </c>
      <c r="D289" s="34" t="s">
        <v>596</v>
      </c>
      <c r="E289" s="73">
        <v>4.5876789999999996</v>
      </c>
      <c r="F289" s="55">
        <v>8.6146720200000004</v>
      </c>
      <c r="G289" s="110">
        <f t="shared" si="20"/>
        <v>-0.46745749700636896</v>
      </c>
      <c r="H289" s="111">
        <v>33.713041689999997</v>
      </c>
      <c r="I289" s="112">
        <v>63.369170609999998</v>
      </c>
      <c r="J289" s="79">
        <f t="shared" si="17"/>
        <v>-0.46798985428602258</v>
      </c>
      <c r="K289" s="81">
        <f t="shared" si="21"/>
        <v>7.3486051857595092</v>
      </c>
      <c r="L289" s="62"/>
      <c r="N289" s="143"/>
    </row>
    <row r="290" spans="1:14" x14ac:dyDescent="0.15">
      <c r="A290" s="34" t="s">
        <v>1118</v>
      </c>
      <c r="B290" s="34" t="s">
        <v>1119</v>
      </c>
      <c r="C290" s="34" t="s">
        <v>592</v>
      </c>
      <c r="D290" s="34" t="s">
        <v>595</v>
      </c>
      <c r="E290" s="73">
        <v>4.5818403930000002</v>
      </c>
      <c r="F290" s="55">
        <v>4.2299053339999997</v>
      </c>
      <c r="G290" s="110">
        <f t="shared" si="20"/>
        <v>8.3201639566527597E-2</v>
      </c>
      <c r="H290" s="111">
        <v>3.4394068199999999</v>
      </c>
      <c r="I290" s="112">
        <v>3.2176645000000001</v>
      </c>
      <c r="J290" s="79">
        <f t="shared" si="17"/>
        <v>6.8914058628548602E-2</v>
      </c>
      <c r="K290" s="81">
        <f t="shared" si="21"/>
        <v>0.75066054794370918</v>
      </c>
      <c r="L290" s="62"/>
      <c r="N290" s="143"/>
    </row>
    <row r="291" spans="1:14" x14ac:dyDescent="0.15">
      <c r="A291" s="34" t="s">
        <v>1273</v>
      </c>
      <c r="B291" s="34" t="s">
        <v>235</v>
      </c>
      <c r="C291" s="34" t="s">
        <v>593</v>
      </c>
      <c r="D291" s="34" t="s">
        <v>595</v>
      </c>
      <c r="E291" s="73">
        <v>4.5419414800000002</v>
      </c>
      <c r="F291" s="55">
        <v>0.46402547999999999</v>
      </c>
      <c r="G291" s="110">
        <f t="shared" si="20"/>
        <v>8.7881294794415172</v>
      </c>
      <c r="H291" s="111">
        <v>19.661254298629199</v>
      </c>
      <c r="I291" s="112">
        <v>0.79524987000000003</v>
      </c>
      <c r="J291" s="79">
        <f t="shared" si="17"/>
        <v>23.723366881693671</v>
      </c>
      <c r="K291" s="81">
        <f t="shared" si="21"/>
        <v>4.3288215810806081</v>
      </c>
      <c r="L291" s="62"/>
      <c r="N291" s="143"/>
    </row>
    <row r="292" spans="1:14" x14ac:dyDescent="0.15">
      <c r="A292" s="34" t="s">
        <v>1460</v>
      </c>
      <c r="B292" s="34" t="s">
        <v>1461</v>
      </c>
      <c r="C292" s="34" t="s">
        <v>592</v>
      </c>
      <c r="D292" s="34" t="s">
        <v>595</v>
      </c>
      <c r="E292" s="73">
        <v>4.5289215789999995</v>
      </c>
      <c r="F292" s="55">
        <v>2.0829082369999998</v>
      </c>
      <c r="G292" s="110">
        <f t="shared" si="20"/>
        <v>1.1743260209691129</v>
      </c>
      <c r="H292" s="111">
        <v>1.2104651000000002</v>
      </c>
      <c r="I292" s="112">
        <v>3.6688028999999998</v>
      </c>
      <c r="J292" s="79">
        <f t="shared" si="17"/>
        <v>-0.67006537745595429</v>
      </c>
      <c r="K292" s="81">
        <f t="shared" si="21"/>
        <v>0.26727446675446181</v>
      </c>
      <c r="L292" s="62"/>
      <c r="N292" s="143"/>
    </row>
    <row r="293" spans="1:14" x14ac:dyDescent="0.15">
      <c r="A293" s="34" t="s">
        <v>172</v>
      </c>
      <c r="B293" s="34" t="s">
        <v>511</v>
      </c>
      <c r="C293" s="34" t="s">
        <v>592</v>
      </c>
      <c r="D293" s="34" t="s">
        <v>596</v>
      </c>
      <c r="E293" s="73">
        <v>4.509945546</v>
      </c>
      <c r="F293" s="55">
        <v>28.564244183</v>
      </c>
      <c r="G293" s="110">
        <f t="shared" si="20"/>
        <v>-0.84211220443619883</v>
      </c>
      <c r="H293" s="111">
        <v>14.415066339999999</v>
      </c>
      <c r="I293" s="112">
        <v>57.320629259999997</v>
      </c>
      <c r="J293" s="79">
        <f t="shared" si="17"/>
        <v>-0.74851870040339463</v>
      </c>
      <c r="K293" s="81">
        <f t="shared" si="21"/>
        <v>3.196283900320068</v>
      </c>
      <c r="L293" s="62"/>
      <c r="N293" s="143"/>
    </row>
    <row r="294" spans="1:14" x14ac:dyDescent="0.15">
      <c r="A294" s="34" t="s">
        <v>2099</v>
      </c>
      <c r="B294" s="34" t="s">
        <v>1139</v>
      </c>
      <c r="C294" s="34" t="s">
        <v>593</v>
      </c>
      <c r="D294" s="34" t="s">
        <v>596</v>
      </c>
      <c r="E294" s="73">
        <v>4.4939859249999996</v>
      </c>
      <c r="F294" s="55">
        <v>5.0219313030000006</v>
      </c>
      <c r="G294" s="110">
        <f t="shared" si="20"/>
        <v>-0.10512795698432131</v>
      </c>
      <c r="H294" s="111">
        <v>3.37142798</v>
      </c>
      <c r="I294" s="112">
        <v>3.1450015899999997</v>
      </c>
      <c r="J294" s="79">
        <f t="shared" si="17"/>
        <v>7.1995636097595739E-2</v>
      </c>
      <c r="K294" s="81">
        <f t="shared" si="21"/>
        <v>0.75020884272128652</v>
      </c>
      <c r="L294" s="62"/>
      <c r="N294" s="143"/>
    </row>
    <row r="295" spans="1:14" x14ac:dyDescent="0.15">
      <c r="A295" s="34" t="s">
        <v>1262</v>
      </c>
      <c r="B295" s="34" t="s">
        <v>944</v>
      </c>
      <c r="C295" s="34" t="s">
        <v>593</v>
      </c>
      <c r="D295" s="34" t="s">
        <v>596</v>
      </c>
      <c r="E295" s="73">
        <v>4.489441738</v>
      </c>
      <c r="F295" s="55">
        <v>4.9314911399999994</v>
      </c>
      <c r="G295" s="110">
        <f t="shared" si="20"/>
        <v>-8.9638080947662346E-2</v>
      </c>
      <c r="H295" s="111">
        <v>0.52540016</v>
      </c>
      <c r="I295" s="112">
        <v>7.4359008600000003</v>
      </c>
      <c r="J295" s="79">
        <f t="shared" ref="J295:J358" si="22">IF(ISERROR(H295/I295-1),"",((H295/I295-1)))</f>
        <v>-0.9293427696398846</v>
      </c>
      <c r="K295" s="81">
        <f t="shared" si="21"/>
        <v>0.11703017672617361</v>
      </c>
      <c r="L295" s="62"/>
      <c r="N295" s="143"/>
    </row>
    <row r="296" spans="1:14" x14ac:dyDescent="0.15">
      <c r="A296" s="34" t="s">
        <v>420</v>
      </c>
      <c r="B296" s="34" t="s">
        <v>421</v>
      </c>
      <c r="C296" s="34" t="s">
        <v>592</v>
      </c>
      <c r="D296" s="34" t="s">
        <v>595</v>
      </c>
      <c r="E296" s="73">
        <v>4.4744912399999999</v>
      </c>
      <c r="F296" s="55">
        <v>27.85641699</v>
      </c>
      <c r="G296" s="110">
        <f t="shared" si="20"/>
        <v>-0.83937305211914837</v>
      </c>
      <c r="H296" s="111">
        <v>42.982641644647096</v>
      </c>
      <c r="I296" s="112">
        <v>36.416722494572753</v>
      </c>
      <c r="J296" s="79">
        <f t="shared" si="22"/>
        <v>0.1802995629563553</v>
      </c>
      <c r="K296" s="81">
        <f t="shared" si="21"/>
        <v>9.6061517028798775</v>
      </c>
      <c r="L296" s="62"/>
      <c r="N296" s="143"/>
    </row>
    <row r="297" spans="1:14" x14ac:dyDescent="0.15">
      <c r="A297" s="34" t="s">
        <v>1224</v>
      </c>
      <c r="B297" s="34" t="s">
        <v>367</v>
      </c>
      <c r="C297" s="34" t="s">
        <v>592</v>
      </c>
      <c r="D297" s="34" t="s">
        <v>595</v>
      </c>
      <c r="E297" s="73">
        <v>4.4530956009999993</v>
      </c>
      <c r="F297" s="55">
        <v>4.5481488399999996</v>
      </c>
      <c r="G297" s="110">
        <f t="shared" si="20"/>
        <v>-2.0899324614011561E-2</v>
      </c>
      <c r="H297" s="111">
        <v>33.993236500000002</v>
      </c>
      <c r="I297" s="112">
        <v>9.2432213599999997</v>
      </c>
      <c r="J297" s="79">
        <f t="shared" si="22"/>
        <v>2.6776395561730877</v>
      </c>
      <c r="K297" s="81">
        <f t="shared" si="21"/>
        <v>7.6336192944895203</v>
      </c>
      <c r="L297" s="62"/>
      <c r="N297" s="143"/>
    </row>
    <row r="298" spans="1:14" x14ac:dyDescent="0.15">
      <c r="A298" s="34" t="s">
        <v>393</v>
      </c>
      <c r="B298" s="34" t="s">
        <v>549</v>
      </c>
      <c r="C298" s="34" t="s">
        <v>593</v>
      </c>
      <c r="D298" s="34" t="s">
        <v>595</v>
      </c>
      <c r="E298" s="73">
        <v>4.3978423200000005</v>
      </c>
      <c r="F298" s="55">
        <v>3.0646666800000002</v>
      </c>
      <c r="G298" s="110">
        <f t="shared" si="20"/>
        <v>0.43501489042847563</v>
      </c>
      <c r="H298" s="111">
        <v>4.3645434100000005</v>
      </c>
      <c r="I298" s="112">
        <v>1.206256</v>
      </c>
      <c r="J298" s="79">
        <f t="shared" si="22"/>
        <v>2.61825633198923</v>
      </c>
      <c r="K298" s="81">
        <f t="shared" si="21"/>
        <v>0.99242835291102482</v>
      </c>
      <c r="L298" s="62"/>
      <c r="N298" s="143"/>
    </row>
    <row r="299" spans="1:14" x14ac:dyDescent="0.15">
      <c r="A299" s="34" t="s">
        <v>2091</v>
      </c>
      <c r="B299" s="34" t="s">
        <v>1525</v>
      </c>
      <c r="C299" s="34" t="s">
        <v>593</v>
      </c>
      <c r="D299" s="34" t="s">
        <v>596</v>
      </c>
      <c r="E299" s="73">
        <v>4.3970628679999999</v>
      </c>
      <c r="F299" s="55">
        <v>2.6144540250000001</v>
      </c>
      <c r="G299" s="110">
        <f t="shared" si="20"/>
        <v>0.68182833813648713</v>
      </c>
      <c r="H299" s="111">
        <v>2.0448546699999999</v>
      </c>
      <c r="I299" s="112">
        <v>0.73144884999999993</v>
      </c>
      <c r="J299" s="79">
        <f t="shared" si="22"/>
        <v>1.7956222366061549</v>
      </c>
      <c r="K299" s="81">
        <f t="shared" si="21"/>
        <v>0.46505013264231543</v>
      </c>
      <c r="L299" s="62"/>
      <c r="N299" s="143"/>
    </row>
    <row r="300" spans="1:14" x14ac:dyDescent="0.15">
      <c r="A300" s="34" t="s">
        <v>1512</v>
      </c>
      <c r="B300" s="34" t="s">
        <v>1513</v>
      </c>
      <c r="C300" s="34" t="s">
        <v>593</v>
      </c>
      <c r="D300" s="34" t="s">
        <v>596</v>
      </c>
      <c r="E300" s="73">
        <v>4.3707827470000007</v>
      </c>
      <c r="F300" s="55">
        <v>3.3806003990000004</v>
      </c>
      <c r="G300" s="110">
        <f t="shared" si="20"/>
        <v>0.29290132850155892</v>
      </c>
      <c r="H300" s="111">
        <v>4.03335898</v>
      </c>
      <c r="I300" s="112">
        <v>14.710781880000001</v>
      </c>
      <c r="J300" s="79">
        <f t="shared" si="22"/>
        <v>-0.72582293634007711</v>
      </c>
      <c r="K300" s="81">
        <f t="shared" si="21"/>
        <v>0.9228001512471421</v>
      </c>
      <c r="L300" s="62"/>
      <c r="N300" s="143"/>
    </row>
    <row r="301" spans="1:14" x14ac:dyDescent="0.15">
      <c r="A301" s="34" t="s">
        <v>994</v>
      </c>
      <c r="B301" s="34" t="s">
        <v>995</v>
      </c>
      <c r="C301" s="34" t="s">
        <v>593</v>
      </c>
      <c r="D301" s="34" t="s">
        <v>596</v>
      </c>
      <c r="E301" s="73">
        <v>4.3597713799999998</v>
      </c>
      <c r="F301" s="55">
        <v>9.486119519999999</v>
      </c>
      <c r="G301" s="110">
        <f t="shared" si="20"/>
        <v>-0.54040518140129867</v>
      </c>
      <c r="H301" s="111">
        <v>26.757229656778801</v>
      </c>
      <c r="I301" s="112">
        <v>16.425747704299599</v>
      </c>
      <c r="J301" s="79">
        <f t="shared" si="22"/>
        <v>0.62898092302823061</v>
      </c>
      <c r="K301" s="81">
        <f t="shared" si="21"/>
        <v>6.1373010932465002</v>
      </c>
      <c r="L301" s="62"/>
      <c r="N301" s="143"/>
    </row>
    <row r="302" spans="1:14" x14ac:dyDescent="0.15">
      <c r="A302" s="34" t="s">
        <v>818</v>
      </c>
      <c r="B302" s="34" t="s">
        <v>819</v>
      </c>
      <c r="C302" s="34" t="s">
        <v>592</v>
      </c>
      <c r="D302" s="34" t="s">
        <v>595</v>
      </c>
      <c r="E302" s="73">
        <v>4.35368552</v>
      </c>
      <c r="F302" s="55">
        <v>25.493216059999998</v>
      </c>
      <c r="G302" s="110">
        <f t="shared" si="20"/>
        <v>-0.82922180121357347</v>
      </c>
      <c r="H302" s="111">
        <v>17.353934662386251</v>
      </c>
      <c r="I302" s="112">
        <v>21.360401320000001</v>
      </c>
      <c r="J302" s="79">
        <f t="shared" si="22"/>
        <v>-0.1875651396990583</v>
      </c>
      <c r="K302" s="81">
        <f t="shared" si="21"/>
        <v>3.9860331166928775</v>
      </c>
      <c r="L302" s="62"/>
      <c r="N302" s="143"/>
    </row>
    <row r="303" spans="1:14" x14ac:dyDescent="0.15">
      <c r="A303" s="34" t="s">
        <v>933</v>
      </c>
      <c r="B303" s="34" t="s">
        <v>934</v>
      </c>
      <c r="C303" s="34" t="s">
        <v>592</v>
      </c>
      <c r="D303" s="34" t="s">
        <v>595</v>
      </c>
      <c r="E303" s="73">
        <v>4.3406065900000002</v>
      </c>
      <c r="F303" s="55">
        <v>2.113313185</v>
      </c>
      <c r="G303" s="110">
        <f t="shared" si="20"/>
        <v>1.0539343722497052</v>
      </c>
      <c r="H303" s="111">
        <v>0.29630259000000003</v>
      </c>
      <c r="I303" s="112">
        <v>10.633513890000001</v>
      </c>
      <c r="J303" s="79">
        <f t="shared" si="22"/>
        <v>-0.97213502581882649</v>
      </c>
      <c r="K303" s="81">
        <f t="shared" si="21"/>
        <v>6.8262945248857496E-2</v>
      </c>
      <c r="L303" s="62"/>
      <c r="N303" s="143"/>
    </row>
    <row r="304" spans="1:14" x14ac:dyDescent="0.15">
      <c r="A304" s="34" t="s">
        <v>1483</v>
      </c>
      <c r="B304" s="34" t="s">
        <v>1484</v>
      </c>
      <c r="C304" s="34" t="s">
        <v>592</v>
      </c>
      <c r="D304" s="34" t="s">
        <v>595</v>
      </c>
      <c r="E304" s="73">
        <v>4.3398644050000001</v>
      </c>
      <c r="F304" s="55">
        <v>8.4918828259999994</v>
      </c>
      <c r="G304" s="110">
        <f t="shared" si="20"/>
        <v>-0.48893967404820615</v>
      </c>
      <c r="H304" s="111">
        <v>1.768248E-2</v>
      </c>
      <c r="I304" s="112">
        <v>6.6566189999999997E-2</v>
      </c>
      <c r="J304" s="79">
        <f t="shared" si="22"/>
        <v>-0.73436244435801412</v>
      </c>
      <c r="K304" s="81">
        <f t="shared" si="21"/>
        <v>4.0744314452838305E-3</v>
      </c>
      <c r="L304" s="62"/>
      <c r="N304" s="143"/>
    </row>
    <row r="305" spans="1:14" x14ac:dyDescent="0.15">
      <c r="A305" s="34" t="s">
        <v>1203</v>
      </c>
      <c r="B305" s="34" t="s">
        <v>102</v>
      </c>
      <c r="C305" s="34" t="s">
        <v>592</v>
      </c>
      <c r="D305" s="34" t="s">
        <v>595</v>
      </c>
      <c r="E305" s="73">
        <v>4.3271565499999998</v>
      </c>
      <c r="F305" s="55">
        <v>0.14488420000000002</v>
      </c>
      <c r="G305" s="110">
        <f t="shared" si="20"/>
        <v>28.866310819261169</v>
      </c>
      <c r="H305" s="111">
        <v>0</v>
      </c>
      <c r="I305" s="112">
        <v>0</v>
      </c>
      <c r="J305" s="79" t="str">
        <f t="shared" si="22"/>
        <v/>
      </c>
      <c r="K305" s="81">
        <f t="shared" si="21"/>
        <v>0</v>
      </c>
      <c r="L305" s="62"/>
      <c r="N305" s="143"/>
    </row>
    <row r="306" spans="1:14" x14ac:dyDescent="0.15">
      <c r="A306" s="34" t="s">
        <v>909</v>
      </c>
      <c r="B306" s="34" t="s">
        <v>910</v>
      </c>
      <c r="C306" s="34" t="s">
        <v>592</v>
      </c>
      <c r="D306" s="34" t="s">
        <v>595</v>
      </c>
      <c r="E306" s="73">
        <v>4.2945130420000002</v>
      </c>
      <c r="F306" s="55">
        <v>6.1322187970000002</v>
      </c>
      <c r="G306" s="110">
        <f t="shared" si="20"/>
        <v>-0.29968039560151394</v>
      </c>
      <c r="H306" s="111">
        <v>8.3643034900000011</v>
      </c>
      <c r="I306" s="112">
        <v>39.191602709999998</v>
      </c>
      <c r="J306" s="79">
        <f t="shared" si="22"/>
        <v>-0.78657919269359722</v>
      </c>
      <c r="K306" s="81">
        <f t="shared" si="21"/>
        <v>1.9476721593805328</v>
      </c>
      <c r="L306" s="62"/>
      <c r="N306" s="143"/>
    </row>
    <row r="307" spans="1:14" x14ac:dyDescent="0.15">
      <c r="A307" s="34" t="s">
        <v>2093</v>
      </c>
      <c r="B307" s="34" t="s">
        <v>1125</v>
      </c>
      <c r="C307" s="34" t="s">
        <v>593</v>
      </c>
      <c r="D307" s="34" t="s">
        <v>596</v>
      </c>
      <c r="E307" s="73">
        <v>4.2115282010000001</v>
      </c>
      <c r="F307" s="55">
        <v>5.4425874240000001</v>
      </c>
      <c r="G307" s="110">
        <f t="shared" si="20"/>
        <v>-0.2261900686374716</v>
      </c>
      <c r="H307" s="111">
        <v>6.0954370300000003</v>
      </c>
      <c r="I307" s="112">
        <v>4.4537842100000002</v>
      </c>
      <c r="J307" s="79">
        <f t="shared" si="22"/>
        <v>0.36859729672444108</v>
      </c>
      <c r="K307" s="81">
        <f t="shared" si="21"/>
        <v>1.4473219076516401</v>
      </c>
      <c r="L307" s="62"/>
      <c r="N307" s="143"/>
    </row>
    <row r="308" spans="1:14" x14ac:dyDescent="0.15">
      <c r="A308" s="34" t="s">
        <v>1755</v>
      </c>
      <c r="B308" s="34" t="s">
        <v>1759</v>
      </c>
      <c r="C308" s="34" t="s">
        <v>592</v>
      </c>
      <c r="D308" s="34" t="s">
        <v>596</v>
      </c>
      <c r="E308" s="73">
        <v>4.2081142900000001</v>
      </c>
      <c r="F308" s="55">
        <v>6.9185103099999994</v>
      </c>
      <c r="G308" s="110">
        <f t="shared" si="20"/>
        <v>-0.39176006084465886</v>
      </c>
      <c r="H308" s="111">
        <v>0.28282858</v>
      </c>
      <c r="I308" s="112">
        <v>12.68645373</v>
      </c>
      <c r="J308" s="79">
        <f t="shared" si="22"/>
        <v>-0.97770625377120257</v>
      </c>
      <c r="K308" s="81">
        <f t="shared" si="21"/>
        <v>6.7210289576046661E-2</v>
      </c>
      <c r="L308" s="62"/>
      <c r="N308" s="143"/>
    </row>
    <row r="309" spans="1:14" x14ac:dyDescent="0.15">
      <c r="A309" s="34" t="s">
        <v>1282</v>
      </c>
      <c r="B309" s="34" t="s">
        <v>1440</v>
      </c>
      <c r="C309" s="34" t="s">
        <v>592</v>
      </c>
      <c r="D309" s="34" t="s">
        <v>596</v>
      </c>
      <c r="E309" s="73">
        <v>4.1800883249999998</v>
      </c>
      <c r="F309" s="55">
        <v>4.0641880119999998</v>
      </c>
      <c r="G309" s="110">
        <f t="shared" si="20"/>
        <v>2.851745850777343E-2</v>
      </c>
      <c r="H309" s="111">
        <v>0.49368002</v>
      </c>
      <c r="I309" s="112">
        <v>0.65050543999999999</v>
      </c>
      <c r="J309" s="79">
        <f t="shared" si="22"/>
        <v>-0.24108241124009666</v>
      </c>
      <c r="K309" s="81">
        <f t="shared" si="21"/>
        <v>0.11810277238579642</v>
      </c>
      <c r="L309" s="62"/>
      <c r="N309" s="143"/>
    </row>
    <row r="310" spans="1:14" x14ac:dyDescent="0.15">
      <c r="A310" s="34" t="s">
        <v>1</v>
      </c>
      <c r="B310" s="34" t="s">
        <v>68</v>
      </c>
      <c r="C310" s="34" t="s">
        <v>593</v>
      </c>
      <c r="D310" s="34" t="s">
        <v>596</v>
      </c>
      <c r="E310" s="73">
        <v>4.0228714100000005</v>
      </c>
      <c r="F310" s="55">
        <v>2.0428573500000002</v>
      </c>
      <c r="G310" s="110">
        <f t="shared" si="20"/>
        <v>0.96923755346891949</v>
      </c>
      <c r="H310" s="111">
        <v>5.4150535099999999</v>
      </c>
      <c r="I310" s="112">
        <v>0</v>
      </c>
      <c r="J310" s="79" t="str">
        <f t="shared" si="22"/>
        <v/>
      </c>
      <c r="K310" s="81">
        <f t="shared" si="21"/>
        <v>1.3460667662752857</v>
      </c>
      <c r="L310" s="62"/>
      <c r="N310" s="143"/>
    </row>
    <row r="311" spans="1:14" x14ac:dyDescent="0.15">
      <c r="A311" s="34" t="s">
        <v>1185</v>
      </c>
      <c r="B311" s="34" t="s">
        <v>270</v>
      </c>
      <c r="C311" s="34" t="s">
        <v>592</v>
      </c>
      <c r="D311" s="34" t="s">
        <v>595</v>
      </c>
      <c r="E311" s="73">
        <v>4.0133649399999998</v>
      </c>
      <c r="F311" s="55">
        <v>6.2078549770000002</v>
      </c>
      <c r="G311" s="110">
        <f t="shared" si="20"/>
        <v>-0.35350214287069359</v>
      </c>
      <c r="H311" s="111">
        <v>3.8795498399999997</v>
      </c>
      <c r="I311" s="112">
        <v>1.9784548500000001</v>
      </c>
      <c r="J311" s="79">
        <f t="shared" si="22"/>
        <v>0.9608988499282658</v>
      </c>
      <c r="K311" s="81">
        <f t="shared" si="21"/>
        <v>0.96665762969464719</v>
      </c>
      <c r="L311" s="62"/>
      <c r="N311" s="143"/>
    </row>
    <row r="312" spans="1:14" x14ac:dyDescent="0.15">
      <c r="A312" s="34" t="s">
        <v>1989</v>
      </c>
      <c r="B312" s="34" t="s">
        <v>1990</v>
      </c>
      <c r="C312" s="34" t="s">
        <v>592</v>
      </c>
      <c r="D312" s="34" t="s">
        <v>595</v>
      </c>
      <c r="E312" s="73">
        <v>4.0002264099999998</v>
      </c>
      <c r="F312" s="55">
        <v>1.2436075900000001</v>
      </c>
      <c r="G312" s="110">
        <f t="shared" si="20"/>
        <v>2.2166307460378234</v>
      </c>
      <c r="H312" s="111">
        <v>5.2253802960662496E-2</v>
      </c>
      <c r="I312" s="112">
        <v>0.1211585224518745</v>
      </c>
      <c r="J312" s="79">
        <f t="shared" si="22"/>
        <v>-0.56871541594262776</v>
      </c>
      <c r="K312" s="81">
        <f t="shared" si="21"/>
        <v>1.3062711358045981E-2</v>
      </c>
      <c r="L312" s="62"/>
      <c r="N312" s="143"/>
    </row>
    <row r="313" spans="1:14" x14ac:dyDescent="0.15">
      <c r="A313" s="34" t="s">
        <v>534</v>
      </c>
      <c r="B313" s="34" t="s">
        <v>1367</v>
      </c>
      <c r="C313" s="34" t="s">
        <v>592</v>
      </c>
      <c r="D313" s="34" t="s">
        <v>595</v>
      </c>
      <c r="E313" s="73">
        <v>3.98028512</v>
      </c>
      <c r="F313" s="55">
        <v>4.7780230299999999</v>
      </c>
      <c r="G313" s="110">
        <f t="shared" si="20"/>
        <v>-0.16695982940877541</v>
      </c>
      <c r="H313" s="111">
        <v>3.2345113599999999</v>
      </c>
      <c r="I313" s="112">
        <v>4.6581398899999993</v>
      </c>
      <c r="J313" s="79">
        <f t="shared" si="22"/>
        <v>-0.30562167809863683</v>
      </c>
      <c r="K313" s="81">
        <f t="shared" si="21"/>
        <v>0.81263308091858499</v>
      </c>
      <c r="L313" s="62"/>
      <c r="N313" s="143"/>
    </row>
    <row r="314" spans="1:14" x14ac:dyDescent="0.15">
      <c r="A314" s="34" t="s">
        <v>288</v>
      </c>
      <c r="B314" s="34" t="s">
        <v>289</v>
      </c>
      <c r="C314" s="34" t="s">
        <v>592</v>
      </c>
      <c r="D314" s="34" t="s">
        <v>595</v>
      </c>
      <c r="E314" s="73">
        <v>3.94204658</v>
      </c>
      <c r="F314" s="55">
        <v>14.63503931</v>
      </c>
      <c r="G314" s="110">
        <f t="shared" si="20"/>
        <v>-0.73064325305184297</v>
      </c>
      <c r="H314" s="111">
        <v>4.4242542999999994</v>
      </c>
      <c r="I314" s="112">
        <v>8.5841535800000006</v>
      </c>
      <c r="J314" s="79">
        <f t="shared" si="22"/>
        <v>-0.48460214990701511</v>
      </c>
      <c r="K314" s="81">
        <f t="shared" si="21"/>
        <v>1.1223242065292895</v>
      </c>
      <c r="L314" s="62"/>
      <c r="N314" s="143"/>
    </row>
    <row r="315" spans="1:14" x14ac:dyDescent="0.15">
      <c r="A315" s="34" t="s">
        <v>2110</v>
      </c>
      <c r="B315" s="34" t="s">
        <v>2057</v>
      </c>
      <c r="C315" s="34" t="s">
        <v>593</v>
      </c>
      <c r="D315" s="34" t="s">
        <v>596</v>
      </c>
      <c r="E315" s="73">
        <v>3.9188422900000002</v>
      </c>
      <c r="F315" s="55">
        <v>3.4255532910000004</v>
      </c>
      <c r="G315" s="110">
        <f t="shared" si="20"/>
        <v>0.14400272221600652</v>
      </c>
      <c r="H315" s="111">
        <v>6.8947548200000002</v>
      </c>
      <c r="I315" s="112">
        <v>5.4272005400000003</v>
      </c>
      <c r="J315" s="79">
        <f t="shared" si="22"/>
        <v>0.27040723282357271</v>
      </c>
      <c r="K315" s="81">
        <f t="shared" ref="K315:K346" si="23">IF(ISERROR(H315/E315),"",(H315/E315))</f>
        <v>1.7593856322296655</v>
      </c>
      <c r="L315" s="62"/>
      <c r="N315" s="143"/>
    </row>
    <row r="316" spans="1:14" x14ac:dyDescent="0.15">
      <c r="A316" s="34" t="s">
        <v>1026</v>
      </c>
      <c r="B316" s="34" t="s">
        <v>431</v>
      </c>
      <c r="C316" s="34" t="s">
        <v>592</v>
      </c>
      <c r="D316" s="34" t="s">
        <v>595</v>
      </c>
      <c r="E316" s="73">
        <v>3.8891614429999999</v>
      </c>
      <c r="F316" s="55">
        <v>1.2432142009999998</v>
      </c>
      <c r="G316" s="110">
        <f t="shared" si="20"/>
        <v>2.1283116295419475</v>
      </c>
      <c r="H316" s="111">
        <v>20.378575219999998</v>
      </c>
      <c r="I316" s="112">
        <v>15.733553179999999</v>
      </c>
      <c r="J316" s="79">
        <f t="shared" si="22"/>
        <v>0.29523032635149482</v>
      </c>
      <c r="K316" s="81">
        <f t="shared" si="23"/>
        <v>5.2398378207412462</v>
      </c>
      <c r="L316" s="62"/>
      <c r="N316" s="143"/>
    </row>
    <row r="317" spans="1:14" x14ac:dyDescent="0.15">
      <c r="A317" s="34" t="s">
        <v>848</v>
      </c>
      <c r="B317" s="34" t="s">
        <v>849</v>
      </c>
      <c r="C317" s="34" t="s">
        <v>106</v>
      </c>
      <c r="D317" s="34" t="s">
        <v>595</v>
      </c>
      <c r="E317" s="73">
        <v>3.8482120899999996</v>
      </c>
      <c r="F317" s="55">
        <v>4.2846191200000003</v>
      </c>
      <c r="G317" s="110">
        <f t="shared" si="20"/>
        <v>-0.10185433472088901</v>
      </c>
      <c r="H317" s="111">
        <v>0</v>
      </c>
      <c r="I317" s="112">
        <v>0</v>
      </c>
      <c r="J317" s="79" t="str">
        <f t="shared" si="22"/>
        <v/>
      </c>
      <c r="K317" s="81">
        <f t="shared" si="23"/>
        <v>0</v>
      </c>
      <c r="L317" s="62"/>
      <c r="N317" s="143"/>
    </row>
    <row r="318" spans="1:14" x14ac:dyDescent="0.15">
      <c r="A318" s="34" t="s">
        <v>846</v>
      </c>
      <c r="B318" s="34" t="s">
        <v>847</v>
      </c>
      <c r="C318" s="34" t="s">
        <v>106</v>
      </c>
      <c r="D318" s="34" t="s">
        <v>595</v>
      </c>
      <c r="E318" s="73">
        <v>3.79826416</v>
      </c>
      <c r="F318" s="55">
        <v>2.79602051</v>
      </c>
      <c r="G318" s="110">
        <f t="shared" si="20"/>
        <v>0.35845361162962286</v>
      </c>
      <c r="H318" s="111">
        <v>62.586480168576998</v>
      </c>
      <c r="I318" s="112">
        <v>9.7615109407877494</v>
      </c>
      <c r="J318" s="79">
        <f t="shared" si="22"/>
        <v>5.4115566276798432</v>
      </c>
      <c r="K318" s="81">
        <f t="shared" si="23"/>
        <v>16.477653352203127</v>
      </c>
      <c r="L318" s="62"/>
      <c r="N318" s="143"/>
    </row>
    <row r="319" spans="1:14" x14ac:dyDescent="0.15">
      <c r="A319" s="34" t="s">
        <v>1050</v>
      </c>
      <c r="B319" s="34" t="s">
        <v>1047</v>
      </c>
      <c r="C319" s="34" t="s">
        <v>593</v>
      </c>
      <c r="D319" s="34" t="s">
        <v>595</v>
      </c>
      <c r="E319" s="73">
        <v>3.7796982999999997</v>
      </c>
      <c r="F319" s="55">
        <v>7.7665424400000003</v>
      </c>
      <c r="G319" s="110">
        <f t="shared" si="20"/>
        <v>-0.51333578240254885</v>
      </c>
      <c r="H319" s="111">
        <v>6.4546274000000006</v>
      </c>
      <c r="I319" s="112">
        <v>9.026416339999999</v>
      </c>
      <c r="J319" s="79">
        <f t="shared" si="22"/>
        <v>-0.28491804976946133</v>
      </c>
      <c r="K319" s="81">
        <f t="shared" si="23"/>
        <v>1.7077096867757939</v>
      </c>
      <c r="L319" s="62"/>
      <c r="N319" s="143"/>
    </row>
    <row r="320" spans="1:14" x14ac:dyDescent="0.15">
      <c r="A320" s="34" t="s">
        <v>2019</v>
      </c>
      <c r="B320" s="34" t="s">
        <v>90</v>
      </c>
      <c r="C320" s="34" t="s">
        <v>592</v>
      </c>
      <c r="D320" s="34" t="s">
        <v>595</v>
      </c>
      <c r="E320" s="73">
        <v>3.7488538300000003</v>
      </c>
      <c r="F320" s="55">
        <v>2.88114509</v>
      </c>
      <c r="G320" s="110">
        <f t="shared" si="20"/>
        <v>0.30116801233359625</v>
      </c>
      <c r="H320" s="111">
        <v>16.629828079999999</v>
      </c>
      <c r="I320" s="112">
        <v>9.4843697699999989</v>
      </c>
      <c r="J320" s="79">
        <f t="shared" si="22"/>
        <v>0.75339305439163629</v>
      </c>
      <c r="K320" s="81">
        <f t="shared" si="23"/>
        <v>4.4359766568972887</v>
      </c>
      <c r="L320" s="62"/>
      <c r="N320" s="143"/>
    </row>
    <row r="321" spans="1:14" x14ac:dyDescent="0.15">
      <c r="A321" s="34" t="s">
        <v>694</v>
      </c>
      <c r="B321" s="34" t="s">
        <v>1108</v>
      </c>
      <c r="C321" s="34" t="s">
        <v>592</v>
      </c>
      <c r="D321" s="34" t="s">
        <v>595</v>
      </c>
      <c r="E321" s="73">
        <v>3.7429324369999999</v>
      </c>
      <c r="F321" s="55">
        <v>2.4653038239999998</v>
      </c>
      <c r="G321" s="110">
        <f t="shared" si="20"/>
        <v>0.51824387751406009</v>
      </c>
      <c r="H321" s="111">
        <v>0.66665173999999994</v>
      </c>
      <c r="I321" s="112">
        <v>9.2258820000000005E-2</v>
      </c>
      <c r="J321" s="79">
        <f t="shared" si="22"/>
        <v>6.2258862621481601</v>
      </c>
      <c r="K321" s="81">
        <f t="shared" si="23"/>
        <v>0.1781094773204959</v>
      </c>
      <c r="L321" s="62"/>
      <c r="N321" s="143"/>
    </row>
    <row r="322" spans="1:14" x14ac:dyDescent="0.15">
      <c r="A322" s="34" t="s">
        <v>413</v>
      </c>
      <c r="B322" s="34" t="s">
        <v>554</v>
      </c>
      <c r="C322" s="34" t="s">
        <v>593</v>
      </c>
      <c r="D322" s="34" t="s">
        <v>595</v>
      </c>
      <c r="E322" s="73">
        <v>3.7069288599999997</v>
      </c>
      <c r="F322" s="55">
        <v>2.3164976299999998</v>
      </c>
      <c r="G322" s="110">
        <f t="shared" si="20"/>
        <v>0.60022993850418915</v>
      </c>
      <c r="H322" s="111">
        <v>4.1108800468967504</v>
      </c>
      <c r="I322" s="112">
        <v>1.9952053314781302</v>
      </c>
      <c r="J322" s="79">
        <f t="shared" si="22"/>
        <v>1.0603794416744274</v>
      </c>
      <c r="K322" s="81">
        <f t="shared" si="23"/>
        <v>1.1089719285567166</v>
      </c>
      <c r="L322" s="62"/>
      <c r="N322" s="143"/>
    </row>
    <row r="323" spans="1:14" x14ac:dyDescent="0.15">
      <c r="A323" s="34" t="s">
        <v>740</v>
      </c>
      <c r="B323" s="34" t="s">
        <v>741</v>
      </c>
      <c r="C323" s="34" t="s">
        <v>593</v>
      </c>
      <c r="D323" s="34" t="s">
        <v>596</v>
      </c>
      <c r="E323" s="73">
        <v>3.6513636699999998</v>
      </c>
      <c r="F323" s="55">
        <v>0.59816180000000008</v>
      </c>
      <c r="G323" s="110">
        <f t="shared" si="20"/>
        <v>5.1043076806308916</v>
      </c>
      <c r="H323" s="111">
        <v>0</v>
      </c>
      <c r="I323" s="112">
        <v>0</v>
      </c>
      <c r="J323" s="79" t="str">
        <f t="shared" si="22"/>
        <v/>
      </c>
      <c r="K323" s="81">
        <f t="shared" si="23"/>
        <v>0</v>
      </c>
      <c r="L323" s="62"/>
      <c r="N323" s="143"/>
    </row>
    <row r="324" spans="1:14" x14ac:dyDescent="0.15">
      <c r="A324" s="34" t="s">
        <v>589</v>
      </c>
      <c r="B324" s="34" t="s">
        <v>590</v>
      </c>
      <c r="C324" s="34" t="s">
        <v>592</v>
      </c>
      <c r="D324" s="34" t="s">
        <v>595</v>
      </c>
      <c r="E324" s="73">
        <v>3.5931814599999998</v>
      </c>
      <c r="F324" s="55">
        <v>10.586638599999999</v>
      </c>
      <c r="G324" s="110">
        <f t="shared" si="20"/>
        <v>-0.6605927909922229</v>
      </c>
      <c r="H324" s="111">
        <v>14.915893759999999</v>
      </c>
      <c r="I324" s="112">
        <v>4.8305167000000004</v>
      </c>
      <c r="J324" s="79">
        <f t="shared" si="22"/>
        <v>2.0878464326600916</v>
      </c>
      <c r="K324" s="81">
        <f t="shared" si="23"/>
        <v>4.1511662926146791</v>
      </c>
      <c r="L324" s="62"/>
      <c r="N324" s="143"/>
    </row>
    <row r="325" spans="1:14" x14ac:dyDescent="0.15">
      <c r="A325" s="34" t="s">
        <v>874</v>
      </c>
      <c r="B325" s="34" t="s">
        <v>887</v>
      </c>
      <c r="C325" s="34" t="s">
        <v>592</v>
      </c>
      <c r="D325" s="34" t="s">
        <v>595</v>
      </c>
      <c r="E325" s="73">
        <v>3.5925825299999996</v>
      </c>
      <c r="F325" s="55">
        <v>0.78543324999999997</v>
      </c>
      <c r="G325" s="110">
        <f t="shared" si="20"/>
        <v>3.5740138070294325</v>
      </c>
      <c r="H325" s="111">
        <v>0.25465560999999998</v>
      </c>
      <c r="I325" s="112">
        <v>0.35882020000000003</v>
      </c>
      <c r="J325" s="79">
        <f t="shared" si="22"/>
        <v>-0.29029745259603568</v>
      </c>
      <c r="K325" s="81">
        <f t="shared" si="23"/>
        <v>7.0883718849459529E-2</v>
      </c>
      <c r="L325" s="62"/>
      <c r="N325" s="143"/>
    </row>
    <row r="326" spans="1:14" x14ac:dyDescent="0.15">
      <c r="A326" s="34" t="s">
        <v>1391</v>
      </c>
      <c r="B326" s="34" t="s">
        <v>1392</v>
      </c>
      <c r="C326" s="34" t="s">
        <v>592</v>
      </c>
      <c r="D326" s="34" t="s">
        <v>595</v>
      </c>
      <c r="E326" s="73">
        <v>3.5839405899999996</v>
      </c>
      <c r="F326" s="55">
        <v>1.7973508300000001</v>
      </c>
      <c r="G326" s="110">
        <f t="shared" si="20"/>
        <v>0.99401281607330905</v>
      </c>
      <c r="H326" s="111">
        <v>0.64030149999999997</v>
      </c>
      <c r="I326" s="112">
        <v>0.63604676999999998</v>
      </c>
      <c r="J326" s="79">
        <f t="shared" si="22"/>
        <v>6.6893351254657674E-3</v>
      </c>
      <c r="K326" s="81">
        <f t="shared" si="23"/>
        <v>0.17865851397944071</v>
      </c>
      <c r="L326" s="62"/>
      <c r="N326" s="143"/>
    </row>
    <row r="327" spans="1:14" x14ac:dyDescent="0.15">
      <c r="A327" s="34" t="s">
        <v>1535</v>
      </c>
      <c r="B327" s="34" t="s">
        <v>1527</v>
      </c>
      <c r="C327" s="34" t="s">
        <v>593</v>
      </c>
      <c r="D327" s="34" t="s">
        <v>596</v>
      </c>
      <c r="E327" s="73">
        <v>3.5433024950000003</v>
      </c>
      <c r="F327" s="55">
        <v>2.61863986</v>
      </c>
      <c r="G327" s="110">
        <f t="shared" si="20"/>
        <v>0.3531079814083331</v>
      </c>
      <c r="H327" s="111">
        <v>0.38247296999999997</v>
      </c>
      <c r="I327" s="112">
        <v>0.26620237000000002</v>
      </c>
      <c r="J327" s="79">
        <f t="shared" si="22"/>
        <v>0.43677522480359565</v>
      </c>
      <c r="K327" s="81">
        <f t="shared" si="23"/>
        <v>0.10794251141123641</v>
      </c>
      <c r="L327" s="62"/>
      <c r="N327" s="143"/>
    </row>
    <row r="328" spans="1:14" x14ac:dyDescent="0.15">
      <c r="A328" s="34" t="s">
        <v>340</v>
      </c>
      <c r="B328" s="34" t="s">
        <v>341</v>
      </c>
      <c r="C328" s="34" t="s">
        <v>592</v>
      </c>
      <c r="D328" s="34" t="s">
        <v>595</v>
      </c>
      <c r="E328" s="73">
        <v>3.5110103599999998</v>
      </c>
      <c r="F328" s="55">
        <v>5.0003365149999999</v>
      </c>
      <c r="G328" s="110">
        <f t="shared" ref="G328:G391" si="24">IF(ISERROR(E328/F328-1),"",((E328/F328-1)))</f>
        <v>-0.29784518512550551</v>
      </c>
      <c r="H328" s="111">
        <v>21.327444719999999</v>
      </c>
      <c r="I328" s="112">
        <v>7.9133786399999995</v>
      </c>
      <c r="J328" s="79">
        <f t="shared" si="22"/>
        <v>1.6951123774357901</v>
      </c>
      <c r="K328" s="81">
        <f t="shared" si="23"/>
        <v>6.0744465362386455</v>
      </c>
      <c r="L328" s="62"/>
      <c r="N328" s="143"/>
    </row>
    <row r="329" spans="1:14" x14ac:dyDescent="0.15">
      <c r="A329" s="34" t="s">
        <v>18</v>
      </c>
      <c r="B329" s="34" t="s">
        <v>232</v>
      </c>
      <c r="C329" s="34" t="s">
        <v>593</v>
      </c>
      <c r="D329" s="34" t="s">
        <v>596</v>
      </c>
      <c r="E329" s="73">
        <v>3.5077177700000002</v>
      </c>
      <c r="F329" s="55">
        <v>7.1622165999999998</v>
      </c>
      <c r="G329" s="110">
        <f t="shared" si="24"/>
        <v>-0.51024690177619036</v>
      </c>
      <c r="H329" s="111">
        <v>9.1677561500000007</v>
      </c>
      <c r="I329" s="112">
        <v>6.4011588899999996</v>
      </c>
      <c r="J329" s="79">
        <f t="shared" si="22"/>
        <v>0.43220256012110969</v>
      </c>
      <c r="K329" s="81">
        <f t="shared" si="23"/>
        <v>2.6135957198175612</v>
      </c>
      <c r="L329" s="62"/>
      <c r="N329" s="143"/>
    </row>
    <row r="330" spans="1:14" x14ac:dyDescent="0.15">
      <c r="A330" s="34" t="s">
        <v>2021</v>
      </c>
      <c r="B330" s="34" t="s">
        <v>91</v>
      </c>
      <c r="C330" s="34" t="s">
        <v>592</v>
      </c>
      <c r="D330" s="34" t="s">
        <v>595</v>
      </c>
      <c r="E330" s="73">
        <v>3.4741536499999999</v>
      </c>
      <c r="F330" s="55">
        <v>2.5956952900000001</v>
      </c>
      <c r="G330" s="110">
        <f t="shared" si="24"/>
        <v>0.33842892244875156</v>
      </c>
      <c r="H330" s="111">
        <v>3.7977065699999999</v>
      </c>
      <c r="I330" s="112">
        <v>6.1734447000000001</v>
      </c>
      <c r="J330" s="79">
        <f t="shared" si="22"/>
        <v>-0.38483184760689604</v>
      </c>
      <c r="K330" s="81">
        <f t="shared" si="23"/>
        <v>1.0931314364866966</v>
      </c>
      <c r="L330" s="62"/>
      <c r="N330" s="143"/>
    </row>
    <row r="331" spans="1:14" x14ac:dyDescent="0.15">
      <c r="A331" s="34" t="s">
        <v>193</v>
      </c>
      <c r="B331" s="34" t="s">
        <v>489</v>
      </c>
      <c r="C331" s="34" t="s">
        <v>592</v>
      </c>
      <c r="D331" s="34" t="s">
        <v>595</v>
      </c>
      <c r="E331" s="73">
        <v>3.4429732400000002</v>
      </c>
      <c r="F331" s="55">
        <v>17.203056839999999</v>
      </c>
      <c r="G331" s="110">
        <f t="shared" si="24"/>
        <v>-0.7998627062607554</v>
      </c>
      <c r="H331" s="111">
        <v>4.9102476900000003</v>
      </c>
      <c r="I331" s="112">
        <v>10.152486269999999</v>
      </c>
      <c r="J331" s="79">
        <f t="shared" si="22"/>
        <v>-0.51635022600232472</v>
      </c>
      <c r="K331" s="81">
        <f t="shared" si="23"/>
        <v>1.4261649300533048</v>
      </c>
      <c r="L331" s="62"/>
      <c r="N331" s="143"/>
    </row>
    <row r="332" spans="1:14" x14ac:dyDescent="0.15">
      <c r="A332" s="34" t="s">
        <v>1294</v>
      </c>
      <c r="B332" s="34" t="s">
        <v>1452</v>
      </c>
      <c r="C332" s="34" t="s">
        <v>592</v>
      </c>
      <c r="D332" s="34" t="s">
        <v>596</v>
      </c>
      <c r="E332" s="73">
        <v>3.4055469199999999</v>
      </c>
      <c r="F332" s="55">
        <v>5.5261124600000002</v>
      </c>
      <c r="G332" s="110">
        <f t="shared" si="24"/>
        <v>-0.38373550219063046</v>
      </c>
      <c r="H332" s="111">
        <v>0.52764768999999989</v>
      </c>
      <c r="I332" s="112">
        <v>26.625892910000001</v>
      </c>
      <c r="J332" s="79">
        <f t="shared" si="22"/>
        <v>-0.98018291098129406</v>
      </c>
      <c r="K332" s="81">
        <f t="shared" si="23"/>
        <v>0.15493772436410885</v>
      </c>
      <c r="L332" s="62"/>
      <c r="N332" s="143"/>
    </row>
    <row r="333" spans="1:14" x14ac:dyDescent="0.15">
      <c r="A333" s="34" t="s">
        <v>209</v>
      </c>
      <c r="B333" s="34" t="s">
        <v>210</v>
      </c>
      <c r="C333" s="34" t="s">
        <v>592</v>
      </c>
      <c r="D333" s="34" t="s">
        <v>595</v>
      </c>
      <c r="E333" s="73">
        <v>3.3936259999999998</v>
      </c>
      <c r="F333" s="55">
        <v>12.0759186</v>
      </c>
      <c r="G333" s="110">
        <f t="shared" si="24"/>
        <v>-0.7189757473191315</v>
      </c>
      <c r="H333" s="111">
        <v>2.4513304900000001</v>
      </c>
      <c r="I333" s="112">
        <v>1.66452410620477</v>
      </c>
      <c r="J333" s="79">
        <f t="shared" si="22"/>
        <v>0.47269149233843355</v>
      </c>
      <c r="K333" s="81">
        <f t="shared" si="23"/>
        <v>0.72233371915467415</v>
      </c>
      <c r="L333" s="62"/>
      <c r="N333" s="143"/>
    </row>
    <row r="334" spans="1:14" x14ac:dyDescent="0.15">
      <c r="A334" s="34" t="s">
        <v>535</v>
      </c>
      <c r="B334" s="34" t="s">
        <v>536</v>
      </c>
      <c r="C334" s="34" t="s">
        <v>592</v>
      </c>
      <c r="D334" s="34" t="s">
        <v>596</v>
      </c>
      <c r="E334" s="73">
        <v>3.3091474000000001</v>
      </c>
      <c r="F334" s="55">
        <v>12.292046970000001</v>
      </c>
      <c r="G334" s="110">
        <f t="shared" si="24"/>
        <v>-0.73078955782740551</v>
      </c>
      <c r="H334" s="111">
        <v>45.894918650000001</v>
      </c>
      <c r="I334" s="112">
        <v>30.337847</v>
      </c>
      <c r="J334" s="79">
        <f t="shared" si="22"/>
        <v>0.51279418905369267</v>
      </c>
      <c r="K334" s="81">
        <f t="shared" si="23"/>
        <v>13.869106782611134</v>
      </c>
      <c r="L334" s="62"/>
      <c r="N334" s="143"/>
    </row>
    <row r="335" spans="1:14" x14ac:dyDescent="0.15">
      <c r="A335" s="34" t="s">
        <v>924</v>
      </c>
      <c r="B335" s="34" t="s">
        <v>925</v>
      </c>
      <c r="C335" s="34" t="s">
        <v>592</v>
      </c>
      <c r="D335" s="34" t="s">
        <v>595</v>
      </c>
      <c r="E335" s="73">
        <v>3.288456279</v>
      </c>
      <c r="F335" s="55">
        <v>4.7708293380000004</v>
      </c>
      <c r="G335" s="110">
        <f t="shared" si="24"/>
        <v>-0.31071601056713383</v>
      </c>
      <c r="H335" s="111">
        <v>4.05456313</v>
      </c>
      <c r="I335" s="112">
        <v>6.5758211600000003</v>
      </c>
      <c r="J335" s="79">
        <f t="shared" si="22"/>
        <v>-0.38341341235624482</v>
      </c>
      <c r="K335" s="81">
        <f t="shared" si="23"/>
        <v>1.2329685378188968</v>
      </c>
      <c r="L335" s="62"/>
      <c r="N335" s="143"/>
    </row>
    <row r="336" spans="1:14" x14ac:dyDescent="0.15">
      <c r="A336" s="34" t="s">
        <v>1427</v>
      </c>
      <c r="B336" s="34" t="s">
        <v>789</v>
      </c>
      <c r="C336" s="34" t="s">
        <v>592</v>
      </c>
      <c r="D336" s="34" t="s">
        <v>595</v>
      </c>
      <c r="E336" s="73">
        <v>3.2185652400000002</v>
      </c>
      <c r="F336" s="55">
        <v>1.7254315200000001</v>
      </c>
      <c r="G336" s="110">
        <f t="shared" si="24"/>
        <v>0.86536828769651786</v>
      </c>
      <c r="H336" s="111">
        <v>22.543321040696153</v>
      </c>
      <c r="I336" s="112">
        <v>9.854364910000001</v>
      </c>
      <c r="J336" s="79">
        <f t="shared" si="22"/>
        <v>1.2876482905376956</v>
      </c>
      <c r="K336" s="81">
        <f t="shared" si="23"/>
        <v>7.0041522727363299</v>
      </c>
      <c r="L336" s="62"/>
      <c r="N336" s="143"/>
    </row>
    <row r="337" spans="1:14" x14ac:dyDescent="0.15">
      <c r="A337" s="34" t="s">
        <v>693</v>
      </c>
      <c r="B337" s="34" t="s">
        <v>1058</v>
      </c>
      <c r="C337" s="34" t="s">
        <v>592</v>
      </c>
      <c r="D337" s="34" t="s">
        <v>595</v>
      </c>
      <c r="E337" s="73">
        <v>3.2122178360000002</v>
      </c>
      <c r="F337" s="55">
        <v>10.459489056000001</v>
      </c>
      <c r="G337" s="110">
        <f t="shared" si="24"/>
        <v>-0.69288960303875102</v>
      </c>
      <c r="H337" s="111">
        <v>18.31260773</v>
      </c>
      <c r="I337" s="112">
        <v>21.447596190000002</v>
      </c>
      <c r="J337" s="79">
        <f t="shared" si="22"/>
        <v>-0.14616968877200787</v>
      </c>
      <c r="K337" s="81">
        <f t="shared" si="23"/>
        <v>5.7009233697561719</v>
      </c>
      <c r="L337" s="62"/>
      <c r="N337" s="143"/>
    </row>
    <row r="338" spans="1:14" x14ac:dyDescent="0.15">
      <c r="A338" s="34" t="s">
        <v>273</v>
      </c>
      <c r="B338" s="34" t="s">
        <v>274</v>
      </c>
      <c r="C338" s="34" t="s">
        <v>592</v>
      </c>
      <c r="D338" s="34" t="s">
        <v>595</v>
      </c>
      <c r="E338" s="73">
        <v>3.2001168</v>
      </c>
      <c r="F338" s="55">
        <v>7.7882888899999996</v>
      </c>
      <c r="G338" s="110">
        <f t="shared" si="24"/>
        <v>-0.58911169767869254</v>
      </c>
      <c r="H338" s="111">
        <v>9.1116361799999996</v>
      </c>
      <c r="I338" s="112">
        <v>14.46523301</v>
      </c>
      <c r="J338" s="79">
        <f t="shared" si="22"/>
        <v>-0.3701009742669884</v>
      </c>
      <c r="K338" s="81">
        <f t="shared" si="23"/>
        <v>2.8472823804431138</v>
      </c>
      <c r="L338" s="62"/>
      <c r="N338" s="143"/>
    </row>
    <row r="339" spans="1:14" x14ac:dyDescent="0.15">
      <c r="A339" s="34" t="s">
        <v>1281</v>
      </c>
      <c r="B339" s="34" t="s">
        <v>1439</v>
      </c>
      <c r="C339" s="34" t="s">
        <v>592</v>
      </c>
      <c r="D339" s="34" t="s">
        <v>596</v>
      </c>
      <c r="E339" s="73">
        <v>3.1857644249999999</v>
      </c>
      <c r="F339" s="55">
        <v>2.3081171189999998</v>
      </c>
      <c r="G339" s="110">
        <f t="shared" si="24"/>
        <v>0.38024383545157536</v>
      </c>
      <c r="H339" s="111">
        <v>0.94082980000000005</v>
      </c>
      <c r="I339" s="112">
        <v>0.101592</v>
      </c>
      <c r="J339" s="79">
        <f t="shared" si="22"/>
        <v>8.2608650287424208</v>
      </c>
      <c r="K339" s="81">
        <f t="shared" si="23"/>
        <v>0.29532309188241379</v>
      </c>
      <c r="L339" s="62"/>
      <c r="N339" s="143"/>
    </row>
    <row r="340" spans="1:14" x14ac:dyDescent="0.15">
      <c r="A340" s="34" t="s">
        <v>1267</v>
      </c>
      <c r="B340" s="34" t="s">
        <v>1505</v>
      </c>
      <c r="C340" s="34" t="s">
        <v>593</v>
      </c>
      <c r="D340" s="34" t="s">
        <v>596</v>
      </c>
      <c r="E340" s="73">
        <v>3.1839902900000001</v>
      </c>
      <c r="F340" s="55">
        <v>3.8076467000000003</v>
      </c>
      <c r="G340" s="110">
        <f t="shared" si="24"/>
        <v>-0.16379051396759059</v>
      </c>
      <c r="H340" s="111">
        <v>5.3723467699999992</v>
      </c>
      <c r="I340" s="112">
        <v>5.4866361699999997</v>
      </c>
      <c r="J340" s="79">
        <f t="shared" si="22"/>
        <v>-2.0830504604062439E-2</v>
      </c>
      <c r="K340" s="81">
        <f t="shared" si="23"/>
        <v>1.6872999854531587</v>
      </c>
      <c r="L340" s="62"/>
      <c r="N340" s="143"/>
    </row>
    <row r="341" spans="1:14" x14ac:dyDescent="0.15">
      <c r="A341" s="34" t="s">
        <v>613</v>
      </c>
      <c r="B341" s="34" t="s">
        <v>614</v>
      </c>
      <c r="C341" s="34" t="s">
        <v>592</v>
      </c>
      <c r="D341" s="34" t="s">
        <v>596</v>
      </c>
      <c r="E341" s="73">
        <v>3.146924389</v>
      </c>
      <c r="F341" s="55">
        <v>7.9524584149999997</v>
      </c>
      <c r="G341" s="110">
        <f t="shared" si="24"/>
        <v>-0.60428282365309294</v>
      </c>
      <c r="H341" s="111">
        <v>10.005993119999999</v>
      </c>
      <c r="I341" s="112">
        <v>41.393100579999995</v>
      </c>
      <c r="J341" s="79">
        <f t="shared" si="22"/>
        <v>-0.75826905982407566</v>
      </c>
      <c r="K341" s="81">
        <f t="shared" si="23"/>
        <v>3.1796102743922643</v>
      </c>
      <c r="L341" s="62"/>
      <c r="N341" s="143"/>
    </row>
    <row r="342" spans="1:14" x14ac:dyDescent="0.15">
      <c r="A342" s="34" t="s">
        <v>377</v>
      </c>
      <c r="B342" s="34" t="s">
        <v>378</v>
      </c>
      <c r="C342" s="34" t="s">
        <v>592</v>
      </c>
      <c r="D342" s="34" t="s">
        <v>596</v>
      </c>
      <c r="E342" s="73">
        <v>3.0727234320000001</v>
      </c>
      <c r="F342" s="55">
        <v>3.3371352599999997</v>
      </c>
      <c r="G342" s="110">
        <f t="shared" si="24"/>
        <v>-7.9233176781692616E-2</v>
      </c>
      <c r="H342" s="111">
        <v>3.0690089999999999</v>
      </c>
      <c r="I342" s="112">
        <v>6.6411168499999995</v>
      </c>
      <c r="J342" s="79">
        <f t="shared" si="22"/>
        <v>-0.53787757852807538</v>
      </c>
      <c r="K342" s="81">
        <f t="shared" si="23"/>
        <v>0.99879115967245302</v>
      </c>
      <c r="L342" s="62"/>
      <c r="N342" s="143"/>
    </row>
    <row r="343" spans="1:14" x14ac:dyDescent="0.15">
      <c r="A343" s="34" t="s">
        <v>151</v>
      </c>
      <c r="B343" s="34" t="s">
        <v>152</v>
      </c>
      <c r="C343" s="34" t="s">
        <v>594</v>
      </c>
      <c r="D343" s="34" t="s">
        <v>596</v>
      </c>
      <c r="E343" s="73">
        <v>3.0643799999999999</v>
      </c>
      <c r="F343" s="55">
        <v>6.3887987500000003</v>
      </c>
      <c r="G343" s="110">
        <f t="shared" si="24"/>
        <v>-0.52035114582377484</v>
      </c>
      <c r="H343" s="111">
        <v>1.9566403700000001</v>
      </c>
      <c r="I343" s="112">
        <v>1.59087712</v>
      </c>
      <c r="J343" s="79">
        <f t="shared" si="22"/>
        <v>0.22991294890204972</v>
      </c>
      <c r="K343" s="81">
        <f t="shared" si="23"/>
        <v>0.63851101038382974</v>
      </c>
      <c r="L343" s="62"/>
      <c r="N343" s="143"/>
    </row>
    <row r="344" spans="1:14" x14ac:dyDescent="0.15">
      <c r="A344" s="34" t="s">
        <v>1424</v>
      </c>
      <c r="B344" s="34" t="s">
        <v>793</v>
      </c>
      <c r="C344" s="34" t="s">
        <v>592</v>
      </c>
      <c r="D344" s="34" t="s">
        <v>595</v>
      </c>
      <c r="E344" s="73">
        <v>3.0551196000000003</v>
      </c>
      <c r="F344" s="55">
        <v>12.61793057</v>
      </c>
      <c r="G344" s="110">
        <f t="shared" si="24"/>
        <v>-0.75787474950418909</v>
      </c>
      <c r="H344" s="111">
        <v>115.53694422332751</v>
      </c>
      <c r="I344" s="112">
        <v>23.224957964534052</v>
      </c>
      <c r="J344" s="79">
        <f t="shared" si="22"/>
        <v>3.9746890564779305</v>
      </c>
      <c r="K344" s="81">
        <f t="shared" si="23"/>
        <v>37.817486498180791</v>
      </c>
      <c r="L344" s="62"/>
      <c r="N344" s="143"/>
    </row>
    <row r="345" spans="1:14" x14ac:dyDescent="0.15">
      <c r="A345" s="34" t="s">
        <v>2030</v>
      </c>
      <c r="B345" s="34" t="s">
        <v>1040</v>
      </c>
      <c r="C345" s="34" t="s">
        <v>592</v>
      </c>
      <c r="D345" s="34" t="s">
        <v>595</v>
      </c>
      <c r="E345" s="73">
        <v>3.04667238</v>
      </c>
      <c r="F345" s="55">
        <v>2.9578837099999999</v>
      </c>
      <c r="G345" s="110">
        <f t="shared" si="24"/>
        <v>3.0017633789936937E-2</v>
      </c>
      <c r="H345" s="111">
        <v>10.304789550000001</v>
      </c>
      <c r="I345" s="112">
        <v>0</v>
      </c>
      <c r="J345" s="79" t="str">
        <f t="shared" si="22"/>
        <v/>
      </c>
      <c r="K345" s="81">
        <f t="shared" si="23"/>
        <v>3.3823097021019373</v>
      </c>
      <c r="L345" s="62"/>
      <c r="N345" s="143"/>
    </row>
    <row r="346" spans="1:14" x14ac:dyDescent="0.15">
      <c r="A346" s="34" t="s">
        <v>1265</v>
      </c>
      <c r="B346" s="34" t="s">
        <v>1496</v>
      </c>
      <c r="C346" s="34" t="s">
        <v>593</v>
      </c>
      <c r="D346" s="34" t="s">
        <v>596</v>
      </c>
      <c r="E346" s="73">
        <v>3.0372233799999999</v>
      </c>
      <c r="F346" s="55">
        <v>0.99820144799999999</v>
      </c>
      <c r="G346" s="110">
        <f t="shared" si="24"/>
        <v>2.0426958266644388</v>
      </c>
      <c r="H346" s="111">
        <v>23.907495370594098</v>
      </c>
      <c r="I346" s="112">
        <v>16.294950549999999</v>
      </c>
      <c r="J346" s="79">
        <f t="shared" si="22"/>
        <v>0.46717201118441554</v>
      </c>
      <c r="K346" s="81">
        <f t="shared" si="23"/>
        <v>7.8714972128899188</v>
      </c>
      <c r="L346" s="62"/>
      <c r="N346" s="143"/>
    </row>
    <row r="347" spans="1:14" x14ac:dyDescent="0.15">
      <c r="A347" s="34" t="s">
        <v>2035</v>
      </c>
      <c r="B347" s="34" t="s">
        <v>326</v>
      </c>
      <c r="C347" s="34" t="s">
        <v>593</v>
      </c>
      <c r="D347" s="34" t="s">
        <v>596</v>
      </c>
      <c r="E347" s="73">
        <v>3.0318804700000004</v>
      </c>
      <c r="F347" s="55">
        <v>11.688551647000001</v>
      </c>
      <c r="G347" s="110">
        <f t="shared" si="24"/>
        <v>-0.74061110721291401</v>
      </c>
      <c r="H347" s="111">
        <v>26.098953440000003</v>
      </c>
      <c r="I347" s="112">
        <v>40.382286719999996</v>
      </c>
      <c r="J347" s="79">
        <f t="shared" si="22"/>
        <v>-0.35370293364109906</v>
      </c>
      <c r="K347" s="81">
        <f t="shared" ref="K347:K365" si="25">IF(ISERROR(H347/E347),"",(H347/E347))</f>
        <v>8.608173606527437</v>
      </c>
      <c r="L347" s="62"/>
      <c r="N347" s="143"/>
    </row>
    <row r="348" spans="1:14" x14ac:dyDescent="0.15">
      <c r="A348" s="34" t="s">
        <v>1268</v>
      </c>
      <c r="B348" s="34" t="s">
        <v>1506</v>
      </c>
      <c r="C348" s="34" t="s">
        <v>593</v>
      </c>
      <c r="D348" s="34" t="s">
        <v>596</v>
      </c>
      <c r="E348" s="73">
        <v>3.006219025</v>
      </c>
      <c r="F348" s="55">
        <v>5.3783399139999997</v>
      </c>
      <c r="G348" s="110">
        <f t="shared" si="24"/>
        <v>-0.44105075672612082</v>
      </c>
      <c r="H348" s="111">
        <v>1.41883892</v>
      </c>
      <c r="I348" s="112">
        <v>2.05899492</v>
      </c>
      <c r="J348" s="79">
        <f t="shared" si="22"/>
        <v>-0.31090703225241567</v>
      </c>
      <c r="K348" s="81">
        <f t="shared" si="25"/>
        <v>0.47196791324943466</v>
      </c>
      <c r="L348" s="62"/>
      <c r="N348" s="143"/>
    </row>
    <row r="349" spans="1:14" x14ac:dyDescent="0.15">
      <c r="A349" s="34" t="s">
        <v>691</v>
      </c>
      <c r="B349" s="34" t="s">
        <v>1106</v>
      </c>
      <c r="C349" s="34" t="s">
        <v>592</v>
      </c>
      <c r="D349" s="34" t="s">
        <v>595</v>
      </c>
      <c r="E349" s="73">
        <v>3.0002563489999998</v>
      </c>
      <c r="F349" s="55">
        <v>2.4404135499999997</v>
      </c>
      <c r="G349" s="110">
        <f t="shared" si="24"/>
        <v>0.229404888773872</v>
      </c>
      <c r="H349" s="111">
        <v>0.91747239000000003</v>
      </c>
      <c r="I349" s="112">
        <v>2.2899746899999998</v>
      </c>
      <c r="J349" s="79">
        <f t="shared" si="22"/>
        <v>-0.59935260681854952</v>
      </c>
      <c r="K349" s="81">
        <f t="shared" si="25"/>
        <v>0.30579799966286147</v>
      </c>
      <c r="L349" s="62"/>
      <c r="N349" s="143"/>
    </row>
    <row r="350" spans="1:14" x14ac:dyDescent="0.15">
      <c r="A350" s="34" t="s">
        <v>688</v>
      </c>
      <c r="B350" s="34" t="s">
        <v>1103</v>
      </c>
      <c r="C350" s="34" t="s">
        <v>592</v>
      </c>
      <c r="D350" s="34" t="s">
        <v>595</v>
      </c>
      <c r="E350" s="73">
        <v>2.9631450080000001</v>
      </c>
      <c r="F350" s="55">
        <v>2.4137878320000001</v>
      </c>
      <c r="G350" s="110">
        <f t="shared" si="24"/>
        <v>0.22759132709059071</v>
      </c>
      <c r="H350" s="111">
        <v>3.0054861800000001</v>
      </c>
      <c r="I350" s="112">
        <v>4.7538103600000001</v>
      </c>
      <c r="J350" s="79">
        <f t="shared" si="22"/>
        <v>-0.36777322770612164</v>
      </c>
      <c r="K350" s="81">
        <f t="shared" si="25"/>
        <v>1.0142892676145399</v>
      </c>
      <c r="L350" s="62"/>
      <c r="N350" s="143"/>
    </row>
    <row r="351" spans="1:14" x14ac:dyDescent="0.15">
      <c r="A351" s="34" t="s">
        <v>1339</v>
      </c>
      <c r="B351" s="34" t="s">
        <v>1344</v>
      </c>
      <c r="C351" s="34" t="s">
        <v>592</v>
      </c>
      <c r="D351" s="34" t="s">
        <v>595</v>
      </c>
      <c r="E351" s="73">
        <v>2.9582279961815003</v>
      </c>
      <c r="F351" s="55">
        <v>0</v>
      </c>
      <c r="G351" s="110" t="str">
        <f t="shared" si="24"/>
        <v/>
      </c>
      <c r="H351" s="111">
        <v>0</v>
      </c>
      <c r="I351" s="112">
        <v>0</v>
      </c>
      <c r="J351" s="79" t="str">
        <f t="shared" si="22"/>
        <v/>
      </c>
      <c r="K351" s="81">
        <f t="shared" si="25"/>
        <v>0</v>
      </c>
      <c r="L351" s="62"/>
      <c r="N351" s="143"/>
    </row>
    <row r="352" spans="1:14" x14ac:dyDescent="0.15">
      <c r="A352" s="34" t="s">
        <v>1236</v>
      </c>
      <c r="B352" s="34" t="s">
        <v>631</v>
      </c>
      <c r="C352" s="34" t="s">
        <v>592</v>
      </c>
      <c r="D352" s="34" t="s">
        <v>595</v>
      </c>
      <c r="E352" s="73">
        <v>2.9521899</v>
      </c>
      <c r="F352" s="55">
        <v>11.917145489999999</v>
      </c>
      <c r="G352" s="110">
        <f t="shared" si="24"/>
        <v>-0.75227373849910095</v>
      </c>
      <c r="H352" s="111">
        <v>380.69881606000001</v>
      </c>
      <c r="I352" s="112">
        <v>41.318098079999999</v>
      </c>
      <c r="J352" s="79">
        <f t="shared" si="22"/>
        <v>8.2138514053307077</v>
      </c>
      <c r="K352" s="81">
        <f t="shared" si="25"/>
        <v>128.95471800780837</v>
      </c>
      <c r="L352" s="62"/>
      <c r="N352" s="143"/>
    </row>
    <row r="353" spans="1:14" x14ac:dyDescent="0.15">
      <c r="A353" s="34" t="s">
        <v>2132</v>
      </c>
      <c r="B353" s="34" t="s">
        <v>941</v>
      </c>
      <c r="C353" s="34" t="s">
        <v>593</v>
      </c>
      <c r="D353" s="34" t="s">
        <v>596</v>
      </c>
      <c r="E353" s="73">
        <v>2.94903067</v>
      </c>
      <c r="F353" s="55">
        <v>2.0226982479999998</v>
      </c>
      <c r="G353" s="110">
        <f t="shared" si="24"/>
        <v>0.45796866780101175</v>
      </c>
      <c r="H353" s="111">
        <v>10.4785535</v>
      </c>
      <c r="I353" s="112">
        <v>6.2284999999999997E-3</v>
      </c>
      <c r="J353" s="79">
        <f t="shared" si="22"/>
        <v>1681.3558641727543</v>
      </c>
      <c r="K353" s="81">
        <f t="shared" si="25"/>
        <v>3.5532195736709649</v>
      </c>
      <c r="L353" s="62"/>
      <c r="N353" s="143"/>
    </row>
    <row r="354" spans="1:14" x14ac:dyDescent="0.15">
      <c r="A354" s="34" t="s">
        <v>2101</v>
      </c>
      <c r="B354" s="34" t="s">
        <v>2051</v>
      </c>
      <c r="C354" s="34" t="s">
        <v>593</v>
      </c>
      <c r="D354" s="34" t="s">
        <v>596</v>
      </c>
      <c r="E354" s="73">
        <v>2.9160134210000002</v>
      </c>
      <c r="F354" s="55">
        <v>1.09883456</v>
      </c>
      <c r="G354" s="110">
        <f t="shared" si="24"/>
        <v>1.6537328976984491</v>
      </c>
      <c r="H354" s="111">
        <v>14.932370859999999</v>
      </c>
      <c r="I354" s="112">
        <v>0.65035290000000001</v>
      </c>
      <c r="J354" s="79">
        <f t="shared" si="22"/>
        <v>21.960412508347389</v>
      </c>
      <c r="K354" s="81">
        <f t="shared" si="25"/>
        <v>5.1208169182154109</v>
      </c>
      <c r="L354" s="62"/>
      <c r="N354" s="143"/>
    </row>
    <row r="355" spans="1:14" x14ac:dyDescent="0.15">
      <c r="A355" s="34" t="s">
        <v>1164</v>
      </c>
      <c r="B355" s="34" t="s">
        <v>561</v>
      </c>
      <c r="C355" s="34" t="s">
        <v>592</v>
      </c>
      <c r="D355" s="34" t="s">
        <v>595</v>
      </c>
      <c r="E355" s="73">
        <v>2.9153099999999998</v>
      </c>
      <c r="F355" s="55">
        <v>15.84884368</v>
      </c>
      <c r="G355" s="110">
        <f t="shared" si="24"/>
        <v>-0.81605535022855369</v>
      </c>
      <c r="H355" s="111">
        <v>15.828391160000001</v>
      </c>
      <c r="I355" s="112">
        <v>0</v>
      </c>
      <c r="J355" s="79" t="str">
        <f t="shared" si="22"/>
        <v/>
      </c>
      <c r="K355" s="81">
        <f t="shared" si="25"/>
        <v>5.4294024168956305</v>
      </c>
      <c r="L355" s="62"/>
      <c r="N355" s="143"/>
    </row>
    <row r="356" spans="1:14" x14ac:dyDescent="0.15">
      <c r="A356" s="34" t="s">
        <v>865</v>
      </c>
      <c r="B356" s="34" t="s">
        <v>866</v>
      </c>
      <c r="C356" s="34" t="s">
        <v>106</v>
      </c>
      <c r="D356" s="34" t="s">
        <v>595</v>
      </c>
      <c r="E356" s="73">
        <v>2.90034993</v>
      </c>
      <c r="F356" s="55">
        <v>4.1953863700000005</v>
      </c>
      <c r="G356" s="110">
        <f t="shared" si="24"/>
        <v>-0.30868109055710169</v>
      </c>
      <c r="H356" s="111">
        <v>3.38160799</v>
      </c>
      <c r="I356" s="112">
        <v>4.1351160000000005E-2</v>
      </c>
      <c r="J356" s="79">
        <f t="shared" si="22"/>
        <v>80.777826547066624</v>
      </c>
      <c r="K356" s="81">
        <f t="shared" si="25"/>
        <v>1.1659310330184882</v>
      </c>
      <c r="L356" s="62"/>
      <c r="N356" s="143"/>
    </row>
    <row r="357" spans="1:14" x14ac:dyDescent="0.15">
      <c r="A357" s="34" t="s">
        <v>418</v>
      </c>
      <c r="B357" s="34" t="s">
        <v>171</v>
      </c>
      <c r="C357" s="34" t="s">
        <v>107</v>
      </c>
      <c r="D357" s="34" t="s">
        <v>596</v>
      </c>
      <c r="E357" s="73">
        <v>2.8913958100000001</v>
      </c>
      <c r="F357" s="55">
        <v>2.6211282799999998</v>
      </c>
      <c r="G357" s="110">
        <f t="shared" si="24"/>
        <v>0.1031111418934445</v>
      </c>
      <c r="H357" s="111">
        <v>0.81605897416666495</v>
      </c>
      <c r="I357" s="112">
        <v>1.239982510827925</v>
      </c>
      <c r="J357" s="79">
        <f t="shared" si="22"/>
        <v>-0.3418786418029478</v>
      </c>
      <c r="K357" s="81">
        <f t="shared" si="25"/>
        <v>0.28223703283524676</v>
      </c>
      <c r="L357" s="62"/>
      <c r="N357" s="143"/>
    </row>
    <row r="358" spans="1:14" x14ac:dyDescent="0.15">
      <c r="A358" s="34" t="s">
        <v>1028</v>
      </c>
      <c r="B358" s="34" t="s">
        <v>427</v>
      </c>
      <c r="C358" s="34" t="s">
        <v>592</v>
      </c>
      <c r="D358" s="34" t="s">
        <v>595</v>
      </c>
      <c r="E358" s="73">
        <v>2.8913124030000001</v>
      </c>
      <c r="F358" s="55">
        <v>4.02205119</v>
      </c>
      <c r="G358" s="110">
        <f t="shared" si="24"/>
        <v>-0.28113485721199882</v>
      </c>
      <c r="H358" s="111">
        <v>10.918562420000001</v>
      </c>
      <c r="I358" s="112">
        <v>8.291424730000001</v>
      </c>
      <c r="J358" s="79">
        <f t="shared" si="22"/>
        <v>0.31684997157297956</v>
      </c>
      <c r="K358" s="81">
        <f t="shared" si="25"/>
        <v>3.776334376275285</v>
      </c>
      <c r="L358" s="62"/>
      <c r="N358" s="143"/>
    </row>
    <row r="359" spans="1:14" x14ac:dyDescent="0.15">
      <c r="A359" s="34" t="s">
        <v>1538</v>
      </c>
      <c r="B359" s="34" t="s">
        <v>1531</v>
      </c>
      <c r="C359" s="34" t="s">
        <v>592</v>
      </c>
      <c r="D359" s="34" t="s">
        <v>596</v>
      </c>
      <c r="E359" s="73">
        <v>2.8645257700000002</v>
      </c>
      <c r="F359" s="55">
        <v>0.13552500000000001</v>
      </c>
      <c r="G359" s="110">
        <f t="shared" si="24"/>
        <v>20.136511861280209</v>
      </c>
      <c r="H359" s="111">
        <v>0</v>
      </c>
      <c r="I359" s="112">
        <v>0</v>
      </c>
      <c r="J359" s="79" t="str">
        <f t="shared" ref="J359:J422" si="26">IF(ISERROR(H359/I359-1),"",((H359/I359-1)))</f>
        <v/>
      </c>
      <c r="K359" s="81">
        <f t="shared" si="25"/>
        <v>0</v>
      </c>
      <c r="L359" s="62"/>
      <c r="N359" s="143"/>
    </row>
    <row r="360" spans="1:14" x14ac:dyDescent="0.15">
      <c r="A360" s="34" t="s">
        <v>736</v>
      </c>
      <c r="B360" s="34" t="s">
        <v>737</v>
      </c>
      <c r="C360" s="34" t="s">
        <v>593</v>
      </c>
      <c r="D360" s="34" t="s">
        <v>596</v>
      </c>
      <c r="E360" s="73">
        <v>2.84831433</v>
      </c>
      <c r="F360" s="55">
        <v>4.7187064900000006</v>
      </c>
      <c r="G360" s="110">
        <f t="shared" si="24"/>
        <v>-0.39637815235251062</v>
      </c>
      <c r="H360" s="111">
        <v>0</v>
      </c>
      <c r="I360" s="112">
        <v>1.2860389999999999E-2</v>
      </c>
      <c r="J360" s="79">
        <f t="shared" si="26"/>
        <v>-1</v>
      </c>
      <c r="K360" s="81">
        <f t="shared" si="25"/>
        <v>0</v>
      </c>
      <c r="L360" s="62"/>
      <c r="N360" s="143"/>
    </row>
    <row r="361" spans="1:14" x14ac:dyDescent="0.15">
      <c r="A361" s="34" t="s">
        <v>1826</v>
      </c>
      <c r="B361" s="34" t="s">
        <v>1827</v>
      </c>
      <c r="C361" s="34" t="s">
        <v>1883</v>
      </c>
      <c r="D361" s="34" t="s">
        <v>595</v>
      </c>
      <c r="E361" s="73">
        <v>2.8328772500000001</v>
      </c>
      <c r="F361" s="55">
        <v>0</v>
      </c>
      <c r="G361" s="110" t="str">
        <f t="shared" si="24"/>
        <v/>
      </c>
      <c r="H361" s="111">
        <v>2.9000000000000001E-2</v>
      </c>
      <c r="I361" s="112">
        <v>0</v>
      </c>
      <c r="J361" s="79" t="str">
        <f t="shared" si="26"/>
        <v/>
      </c>
      <c r="K361" s="81">
        <f t="shared" si="25"/>
        <v>1.023694196421677E-2</v>
      </c>
      <c r="L361" s="62"/>
      <c r="N361" s="143"/>
    </row>
    <row r="362" spans="1:14" x14ac:dyDescent="0.15">
      <c r="A362" s="34" t="s">
        <v>537</v>
      </c>
      <c r="B362" s="34" t="s">
        <v>538</v>
      </c>
      <c r="C362" s="34" t="s">
        <v>592</v>
      </c>
      <c r="D362" s="34" t="s">
        <v>596</v>
      </c>
      <c r="E362" s="73">
        <v>2.8214421499999998</v>
      </c>
      <c r="F362" s="55">
        <v>8.3762559400000001</v>
      </c>
      <c r="G362" s="110">
        <f t="shared" si="24"/>
        <v>-0.66316189832184147</v>
      </c>
      <c r="H362" s="111">
        <v>14.423676210000002</v>
      </c>
      <c r="I362" s="112">
        <v>201.4724951</v>
      </c>
      <c r="J362" s="79">
        <f t="shared" si="26"/>
        <v>-0.92840870808275411</v>
      </c>
      <c r="K362" s="81">
        <f t="shared" si="25"/>
        <v>5.112164433355475</v>
      </c>
      <c r="L362" s="62"/>
      <c r="N362" s="143"/>
    </row>
    <row r="363" spans="1:14" x14ac:dyDescent="0.15">
      <c r="A363" s="34" t="s">
        <v>49</v>
      </c>
      <c r="B363" s="34" t="s">
        <v>50</v>
      </c>
      <c r="C363" s="34" t="s">
        <v>593</v>
      </c>
      <c r="D363" s="34" t="s">
        <v>596</v>
      </c>
      <c r="E363" s="73">
        <v>2.8145459709999998</v>
      </c>
      <c r="F363" s="55">
        <v>4.4510712450000005</v>
      </c>
      <c r="G363" s="110">
        <f t="shared" si="24"/>
        <v>-0.36766997963430725</v>
      </c>
      <c r="H363" s="111">
        <v>1.4811515200000001</v>
      </c>
      <c r="I363" s="112">
        <v>1.9187000065525499</v>
      </c>
      <c r="J363" s="79">
        <f t="shared" si="26"/>
        <v>-0.22804424092264475</v>
      </c>
      <c r="K363" s="81">
        <f t="shared" si="25"/>
        <v>0.52624882850065913</v>
      </c>
      <c r="L363" s="62"/>
      <c r="N363" s="143"/>
    </row>
    <row r="364" spans="1:14" x14ac:dyDescent="0.15">
      <c r="A364" s="34" t="s">
        <v>1216</v>
      </c>
      <c r="B364" s="34" t="s">
        <v>361</v>
      </c>
      <c r="C364" s="34" t="s">
        <v>592</v>
      </c>
      <c r="D364" s="34" t="s">
        <v>595</v>
      </c>
      <c r="E364" s="73">
        <v>2.76505906</v>
      </c>
      <c r="F364" s="55">
        <v>15.115386800000001</v>
      </c>
      <c r="G364" s="110">
        <f t="shared" si="24"/>
        <v>-0.81706991050999767</v>
      </c>
      <c r="H364" s="111">
        <v>15.857632539999999</v>
      </c>
      <c r="I364" s="112">
        <v>55.349363689999997</v>
      </c>
      <c r="J364" s="79">
        <f t="shared" si="26"/>
        <v>-0.71349928015766861</v>
      </c>
      <c r="K364" s="81">
        <f t="shared" si="25"/>
        <v>5.7350068103066123</v>
      </c>
      <c r="L364" s="62"/>
      <c r="N364" s="143"/>
    </row>
    <row r="365" spans="1:14" x14ac:dyDescent="0.15">
      <c r="A365" s="34" t="s">
        <v>479</v>
      </c>
      <c r="B365" s="34" t="s">
        <v>480</v>
      </c>
      <c r="C365" s="34" t="s">
        <v>593</v>
      </c>
      <c r="D365" s="34" t="s">
        <v>595</v>
      </c>
      <c r="E365" s="73">
        <v>2.7595128600000001</v>
      </c>
      <c r="F365" s="55">
        <v>1.7808203500000002</v>
      </c>
      <c r="G365" s="110">
        <f t="shared" si="24"/>
        <v>0.54957397022108379</v>
      </c>
      <c r="H365" s="111">
        <v>3.4636624500000002</v>
      </c>
      <c r="I365" s="112">
        <v>2.2708200000000002E-3</v>
      </c>
      <c r="J365" s="79">
        <f t="shared" si="26"/>
        <v>1524.2915026290061</v>
      </c>
      <c r="K365" s="81">
        <f t="shared" si="25"/>
        <v>1.255171700848678</v>
      </c>
      <c r="L365" s="62"/>
      <c r="N365" s="143"/>
    </row>
    <row r="366" spans="1:14" x14ac:dyDescent="0.15">
      <c r="A366" s="34" t="s">
        <v>1293</v>
      </c>
      <c r="B366" s="34" t="s">
        <v>1451</v>
      </c>
      <c r="C366" s="34" t="s">
        <v>592</v>
      </c>
      <c r="D366" s="34" t="s">
        <v>596</v>
      </c>
      <c r="E366" s="73">
        <v>2.6502775000000001</v>
      </c>
      <c r="F366" s="55">
        <v>1.29340169</v>
      </c>
      <c r="G366" s="110">
        <f t="shared" si="24"/>
        <v>1.0490753340518677</v>
      </c>
      <c r="H366" s="111">
        <v>0.26670700000000003</v>
      </c>
      <c r="I366" s="112">
        <v>0.18976464000000001</v>
      </c>
      <c r="J366" s="79">
        <f t="shared" si="26"/>
        <v>0.40546205025340876</v>
      </c>
      <c r="K366" s="81">
        <f t="shared" ref="K366:K385" si="27">IF(ISERROR(H366/E366),"",(H366/E366))</f>
        <v>0.10063361289525342</v>
      </c>
      <c r="L366" s="62"/>
      <c r="N366" s="143"/>
    </row>
    <row r="367" spans="1:14" x14ac:dyDescent="0.15">
      <c r="A367" s="34" t="s">
        <v>754</v>
      </c>
      <c r="B367" s="34" t="s">
        <v>755</v>
      </c>
      <c r="C367" s="34" t="s">
        <v>592</v>
      </c>
      <c r="D367" s="34" t="s">
        <v>595</v>
      </c>
      <c r="E367" s="73">
        <v>2.6417591250000001</v>
      </c>
      <c r="F367" s="55">
        <v>5.8049799999999995E-3</v>
      </c>
      <c r="G367" s="110">
        <f t="shared" si="24"/>
        <v>454.08496583967565</v>
      </c>
      <c r="H367" s="111">
        <v>3.1666970000000001</v>
      </c>
      <c r="I367" s="112">
        <v>0</v>
      </c>
      <c r="J367" s="79" t="str">
        <f t="shared" si="26"/>
        <v/>
      </c>
      <c r="K367" s="81">
        <f t="shared" si="27"/>
        <v>1.1987076982274074</v>
      </c>
      <c r="L367" s="62"/>
      <c r="N367" s="143"/>
    </row>
    <row r="368" spans="1:14" x14ac:dyDescent="0.15">
      <c r="A368" s="34" t="s">
        <v>766</v>
      </c>
      <c r="B368" s="34" t="s">
        <v>767</v>
      </c>
      <c r="C368" s="34" t="s">
        <v>593</v>
      </c>
      <c r="D368" s="34" t="s">
        <v>596</v>
      </c>
      <c r="E368" s="73">
        <v>2.6408813150000001</v>
      </c>
      <c r="F368" s="55">
        <v>4.0102316900000003</v>
      </c>
      <c r="G368" s="110">
        <f t="shared" si="24"/>
        <v>-0.34146415490522442</v>
      </c>
      <c r="H368" s="111">
        <v>0</v>
      </c>
      <c r="I368" s="112">
        <v>4.7932500000000003E-2</v>
      </c>
      <c r="J368" s="79">
        <f t="shared" si="26"/>
        <v>-1</v>
      </c>
      <c r="K368" s="81">
        <f t="shared" si="27"/>
        <v>0</v>
      </c>
      <c r="L368" s="62"/>
      <c r="N368" s="143"/>
    </row>
    <row r="369" spans="1:14" x14ac:dyDescent="0.15">
      <c r="A369" s="34" t="s">
        <v>477</v>
      </c>
      <c r="B369" s="34" t="s">
        <v>478</v>
      </c>
      <c r="C369" s="34" t="s">
        <v>593</v>
      </c>
      <c r="D369" s="34" t="s">
        <v>595</v>
      </c>
      <c r="E369" s="73">
        <v>2.6094516099999998</v>
      </c>
      <c r="F369" s="55">
        <v>1.55031528</v>
      </c>
      <c r="G369" s="110">
        <f t="shared" si="24"/>
        <v>0.68317479912860035</v>
      </c>
      <c r="H369" s="111">
        <v>3.54832196</v>
      </c>
      <c r="I369" s="112">
        <v>0.52698106999999994</v>
      </c>
      <c r="J369" s="79">
        <f t="shared" si="26"/>
        <v>5.7333006098302555</v>
      </c>
      <c r="K369" s="81">
        <f t="shared" si="27"/>
        <v>1.3597960377582936</v>
      </c>
      <c r="L369" s="62"/>
      <c r="N369" s="143"/>
    </row>
    <row r="370" spans="1:14" x14ac:dyDescent="0.15">
      <c r="A370" s="34" t="s">
        <v>2115</v>
      </c>
      <c r="B370" s="34" t="s">
        <v>1524</v>
      </c>
      <c r="C370" s="34" t="s">
        <v>592</v>
      </c>
      <c r="D370" s="34" t="s">
        <v>595</v>
      </c>
      <c r="E370" s="73">
        <v>2.5386611509999999</v>
      </c>
      <c r="F370" s="55">
        <v>5.9914715099999993</v>
      </c>
      <c r="G370" s="110">
        <f t="shared" si="24"/>
        <v>-0.57628753691595203</v>
      </c>
      <c r="H370" s="111">
        <v>0.83929581000000009</v>
      </c>
      <c r="I370" s="112">
        <v>0.31728221000000001</v>
      </c>
      <c r="J370" s="79">
        <f t="shared" si="26"/>
        <v>1.6452658975112411</v>
      </c>
      <c r="K370" s="81">
        <f t="shared" si="27"/>
        <v>0.33060568546904906</v>
      </c>
      <c r="L370" s="62"/>
      <c r="N370" s="143"/>
    </row>
    <row r="371" spans="1:14" x14ac:dyDescent="0.15">
      <c r="A371" s="34" t="s">
        <v>2083</v>
      </c>
      <c r="B371" s="34" t="s">
        <v>1355</v>
      </c>
      <c r="C371" s="34" t="s">
        <v>593</v>
      </c>
      <c r="D371" s="34" t="s">
        <v>596</v>
      </c>
      <c r="E371" s="73">
        <v>2.5135873110000002</v>
      </c>
      <c r="F371" s="55">
        <v>0.91801295999999999</v>
      </c>
      <c r="G371" s="110">
        <f t="shared" si="24"/>
        <v>1.7380738840549705</v>
      </c>
      <c r="H371" s="111">
        <v>0.26837309999999998</v>
      </c>
      <c r="I371" s="112">
        <v>0.31209646999999996</v>
      </c>
      <c r="J371" s="79">
        <f t="shared" si="26"/>
        <v>-0.14009568900282654</v>
      </c>
      <c r="K371" s="81">
        <f t="shared" si="27"/>
        <v>0.10676895878075983</v>
      </c>
      <c r="L371" s="62"/>
      <c r="N371" s="143"/>
    </row>
    <row r="372" spans="1:14" x14ac:dyDescent="0.15">
      <c r="A372" s="34" t="s">
        <v>929</v>
      </c>
      <c r="B372" s="34" t="s">
        <v>930</v>
      </c>
      <c r="C372" s="34" t="s">
        <v>592</v>
      </c>
      <c r="D372" s="34" t="s">
        <v>595</v>
      </c>
      <c r="E372" s="73">
        <v>2.5130914830000002</v>
      </c>
      <c r="F372" s="55">
        <v>0.72571405</v>
      </c>
      <c r="G372" s="110">
        <f t="shared" si="24"/>
        <v>2.4629224596106418</v>
      </c>
      <c r="H372" s="111">
        <v>5.4557113800000003</v>
      </c>
      <c r="I372" s="112">
        <v>2.4555757599999999</v>
      </c>
      <c r="J372" s="79">
        <f t="shared" si="26"/>
        <v>1.2217646341320787</v>
      </c>
      <c r="K372" s="81">
        <f t="shared" si="27"/>
        <v>2.1709163462235965</v>
      </c>
      <c r="L372" s="62"/>
      <c r="N372" s="143"/>
    </row>
    <row r="373" spans="1:14" x14ac:dyDescent="0.15">
      <c r="A373" s="34" t="s">
        <v>2087</v>
      </c>
      <c r="B373" s="34" t="s">
        <v>2047</v>
      </c>
      <c r="C373" s="34" t="s">
        <v>593</v>
      </c>
      <c r="D373" s="34" t="s">
        <v>596</v>
      </c>
      <c r="E373" s="73">
        <v>2.5127645240000001</v>
      </c>
      <c r="F373" s="55">
        <v>4.3634951900000001</v>
      </c>
      <c r="G373" s="110">
        <f t="shared" si="24"/>
        <v>-0.42413949950979546</v>
      </c>
      <c r="H373" s="111">
        <v>0.53306469999999995</v>
      </c>
      <c r="I373" s="112">
        <v>5.0687753400000002</v>
      </c>
      <c r="J373" s="79">
        <f t="shared" si="26"/>
        <v>-0.8948336305629202</v>
      </c>
      <c r="K373" s="81">
        <f t="shared" si="27"/>
        <v>0.21214271966536247</v>
      </c>
      <c r="L373" s="62"/>
      <c r="N373" s="143"/>
    </row>
    <row r="374" spans="1:14" x14ac:dyDescent="0.15">
      <c r="A374" s="34" t="s">
        <v>852</v>
      </c>
      <c r="B374" s="34" t="s">
        <v>853</v>
      </c>
      <c r="C374" s="34" t="s">
        <v>106</v>
      </c>
      <c r="D374" s="34" t="s">
        <v>595</v>
      </c>
      <c r="E374" s="73">
        <v>2.5120345899999998</v>
      </c>
      <c r="F374" s="55">
        <v>2.380674</v>
      </c>
      <c r="G374" s="110">
        <f t="shared" si="24"/>
        <v>5.5177899199974512E-2</v>
      </c>
      <c r="H374" s="111">
        <v>9.1896600000000005E-3</v>
      </c>
      <c r="I374" s="112">
        <v>3.0194769999999999E-2</v>
      </c>
      <c r="J374" s="79">
        <f t="shared" si="26"/>
        <v>-0.69565391622456474</v>
      </c>
      <c r="K374" s="81">
        <f t="shared" si="27"/>
        <v>3.6582537663225412E-3</v>
      </c>
      <c r="L374" s="62"/>
      <c r="N374" s="143"/>
    </row>
    <row r="375" spans="1:14" x14ac:dyDescent="0.15">
      <c r="A375" s="34" t="s">
        <v>1166</v>
      </c>
      <c r="B375" s="34" t="s">
        <v>563</v>
      </c>
      <c r="C375" s="34" t="s">
        <v>592</v>
      </c>
      <c r="D375" s="34" t="s">
        <v>595</v>
      </c>
      <c r="E375" s="73">
        <v>2.47845</v>
      </c>
      <c r="F375" s="55">
        <v>0</v>
      </c>
      <c r="G375" s="110" t="str">
        <f t="shared" si="24"/>
        <v/>
      </c>
      <c r="H375" s="111">
        <v>0</v>
      </c>
      <c r="I375" s="112">
        <v>0</v>
      </c>
      <c r="J375" s="79" t="str">
        <f t="shared" si="26"/>
        <v/>
      </c>
      <c r="K375" s="81">
        <f t="shared" si="27"/>
        <v>0</v>
      </c>
      <c r="L375" s="62"/>
      <c r="N375" s="143"/>
    </row>
    <row r="376" spans="1:14" x14ac:dyDescent="0.15">
      <c r="A376" s="34" t="s">
        <v>824</v>
      </c>
      <c r="B376" s="34" t="s">
        <v>829</v>
      </c>
      <c r="C376" s="34" t="s">
        <v>106</v>
      </c>
      <c r="D376" s="34" t="s">
        <v>595</v>
      </c>
      <c r="E376" s="73">
        <v>2.4744114599999998</v>
      </c>
      <c r="F376" s="55">
        <v>5.0849790700000002</v>
      </c>
      <c r="G376" s="110">
        <f t="shared" si="24"/>
        <v>-0.5133880737880796</v>
      </c>
      <c r="H376" s="111">
        <v>0.80946297999999994</v>
      </c>
      <c r="I376" s="112">
        <v>0.53498403999999999</v>
      </c>
      <c r="J376" s="79">
        <f t="shared" si="26"/>
        <v>0.51306005315597814</v>
      </c>
      <c r="K376" s="81">
        <f t="shared" si="27"/>
        <v>0.32713353986810262</v>
      </c>
      <c r="L376" s="62"/>
      <c r="N376" s="143"/>
    </row>
    <row r="377" spans="1:14" x14ac:dyDescent="0.15">
      <c r="A377" s="34" t="s">
        <v>1397</v>
      </c>
      <c r="B377" s="34" t="s">
        <v>959</v>
      </c>
      <c r="C377" s="34" t="s">
        <v>592</v>
      </c>
      <c r="D377" s="34" t="s">
        <v>595</v>
      </c>
      <c r="E377" s="73">
        <v>2.4722295600000002</v>
      </c>
      <c r="F377" s="55">
        <v>1.5239896799999999</v>
      </c>
      <c r="G377" s="110">
        <f t="shared" si="24"/>
        <v>0.62220885905211665</v>
      </c>
      <c r="H377" s="111">
        <v>4.2179311500000001</v>
      </c>
      <c r="I377" s="112">
        <v>3.1649999999999998E-3</v>
      </c>
      <c r="J377" s="79">
        <f t="shared" si="26"/>
        <v>1331.6796682464455</v>
      </c>
      <c r="K377" s="81">
        <f t="shared" si="27"/>
        <v>1.7061243900020351</v>
      </c>
      <c r="L377" s="62"/>
      <c r="N377" s="143"/>
    </row>
    <row r="378" spans="1:14" x14ac:dyDescent="0.15">
      <c r="A378" s="34" t="s">
        <v>816</v>
      </c>
      <c r="B378" s="34" t="s">
        <v>817</v>
      </c>
      <c r="C378" s="34" t="s">
        <v>592</v>
      </c>
      <c r="D378" s="34" t="s">
        <v>595</v>
      </c>
      <c r="E378" s="73">
        <v>2.4654928900000002</v>
      </c>
      <c r="F378" s="55">
        <v>1.1762999999999999E-2</v>
      </c>
      <c r="G378" s="110">
        <f t="shared" si="24"/>
        <v>208.59728725665224</v>
      </c>
      <c r="H378" s="111">
        <v>0</v>
      </c>
      <c r="I378" s="112">
        <v>0</v>
      </c>
      <c r="J378" s="79" t="str">
        <f t="shared" si="26"/>
        <v/>
      </c>
      <c r="K378" s="81">
        <f t="shared" si="27"/>
        <v>0</v>
      </c>
      <c r="L378" s="62"/>
      <c r="N378" s="143"/>
    </row>
    <row r="379" spans="1:14" x14ac:dyDescent="0.15">
      <c r="A379" s="34" t="s">
        <v>1192</v>
      </c>
      <c r="B379" s="34" t="s">
        <v>264</v>
      </c>
      <c r="C379" s="34" t="s">
        <v>592</v>
      </c>
      <c r="D379" s="34" t="s">
        <v>595</v>
      </c>
      <c r="E379" s="73">
        <v>2.4620288270000001</v>
      </c>
      <c r="F379" s="55">
        <v>2.8781460929999998</v>
      </c>
      <c r="G379" s="110">
        <f t="shared" si="24"/>
        <v>-0.14457822937204168</v>
      </c>
      <c r="H379" s="111">
        <v>0.43307600000000002</v>
      </c>
      <c r="I379" s="112">
        <v>0.68450031</v>
      </c>
      <c r="J379" s="79">
        <f t="shared" si="26"/>
        <v>-0.36731073211639598</v>
      </c>
      <c r="K379" s="81">
        <f t="shared" si="27"/>
        <v>0.17590208337556559</v>
      </c>
      <c r="L379" s="62"/>
      <c r="N379" s="143"/>
    </row>
    <row r="380" spans="1:14" x14ac:dyDescent="0.15">
      <c r="A380" s="34" t="s">
        <v>1571</v>
      </c>
      <c r="B380" s="34" t="s">
        <v>1572</v>
      </c>
      <c r="C380" s="34" t="s">
        <v>592</v>
      </c>
      <c r="D380" s="34" t="s">
        <v>595</v>
      </c>
      <c r="E380" s="73">
        <v>2.43473614</v>
      </c>
      <c r="F380" s="55">
        <v>3.2102074900000002</v>
      </c>
      <c r="G380" s="110">
        <f t="shared" si="24"/>
        <v>-0.24156424543137556</v>
      </c>
      <c r="H380" s="111">
        <v>5.4991760999999997</v>
      </c>
      <c r="I380" s="112">
        <v>6.6123132699999996</v>
      </c>
      <c r="J380" s="79">
        <f t="shared" si="26"/>
        <v>-0.16834307821595396</v>
      </c>
      <c r="K380" s="81">
        <f t="shared" si="27"/>
        <v>2.2586332907515798</v>
      </c>
      <c r="L380" s="62"/>
      <c r="N380" s="143"/>
    </row>
    <row r="381" spans="1:14" x14ac:dyDescent="0.15">
      <c r="A381" s="34" t="s">
        <v>762</v>
      </c>
      <c r="B381" s="34" t="s">
        <v>763</v>
      </c>
      <c r="C381" s="34" t="s">
        <v>592</v>
      </c>
      <c r="D381" s="34" t="s">
        <v>595</v>
      </c>
      <c r="E381" s="73">
        <v>2.4177176400000002</v>
      </c>
      <c r="F381" s="55">
        <v>3.2978276800000002</v>
      </c>
      <c r="G381" s="110">
        <f t="shared" si="24"/>
        <v>-0.26687569072741846</v>
      </c>
      <c r="H381" s="111">
        <v>99.300602959999992</v>
      </c>
      <c r="I381" s="112">
        <v>36.121090409999994</v>
      </c>
      <c r="J381" s="79">
        <f t="shared" si="26"/>
        <v>1.7491031370556018</v>
      </c>
      <c r="K381" s="81">
        <f t="shared" si="27"/>
        <v>41.072043036423388</v>
      </c>
      <c r="L381" s="62"/>
      <c r="N381" s="143"/>
    </row>
    <row r="382" spans="1:14" x14ac:dyDescent="0.15">
      <c r="A382" s="34" t="s">
        <v>415</v>
      </c>
      <c r="B382" s="34" t="s">
        <v>159</v>
      </c>
      <c r="C382" s="34" t="s">
        <v>107</v>
      </c>
      <c r="D382" s="34" t="s">
        <v>595</v>
      </c>
      <c r="E382" s="73">
        <v>2.4118689799999999</v>
      </c>
      <c r="F382" s="55">
        <v>2.47610142</v>
      </c>
      <c r="G382" s="110">
        <f t="shared" si="24"/>
        <v>-2.5940956812665616E-2</v>
      </c>
      <c r="H382" s="111">
        <v>11.2052942916297</v>
      </c>
      <c r="I382" s="112">
        <v>5.7105466364462494</v>
      </c>
      <c r="J382" s="79">
        <f t="shared" si="26"/>
        <v>0.96221045111767212</v>
      </c>
      <c r="K382" s="81">
        <f t="shared" si="27"/>
        <v>4.6458967649352578</v>
      </c>
      <c r="L382" s="62"/>
      <c r="N382" s="143"/>
    </row>
    <row r="383" spans="1:14" x14ac:dyDescent="0.15">
      <c r="A383" s="34" t="s">
        <v>531</v>
      </c>
      <c r="B383" s="34" t="s">
        <v>532</v>
      </c>
      <c r="C383" s="34" t="s">
        <v>593</v>
      </c>
      <c r="D383" s="34" t="s">
        <v>596</v>
      </c>
      <c r="E383" s="73">
        <v>2.3642128199999997</v>
      </c>
      <c r="F383" s="55">
        <v>4.9826945899999995</v>
      </c>
      <c r="G383" s="110">
        <f t="shared" si="24"/>
        <v>-0.52551520521750461</v>
      </c>
      <c r="H383" s="111">
        <v>7.5114089000000002</v>
      </c>
      <c r="I383" s="112">
        <v>0</v>
      </c>
      <c r="J383" s="79" t="str">
        <f t="shared" si="26"/>
        <v/>
      </c>
      <c r="K383" s="81">
        <f t="shared" si="27"/>
        <v>3.1771289100784088</v>
      </c>
      <c r="L383" s="62"/>
      <c r="N383" s="143"/>
    </row>
    <row r="384" spans="1:14" x14ac:dyDescent="0.15">
      <c r="A384" s="34" t="s">
        <v>1285</v>
      </c>
      <c r="B384" s="34" t="s">
        <v>1443</v>
      </c>
      <c r="C384" s="34" t="s">
        <v>592</v>
      </c>
      <c r="D384" s="34" t="s">
        <v>596</v>
      </c>
      <c r="E384" s="73">
        <v>2.3370662100000001</v>
      </c>
      <c r="F384" s="55">
        <v>2.0947978000000003</v>
      </c>
      <c r="G384" s="110">
        <f t="shared" si="24"/>
        <v>0.11565240807489863</v>
      </c>
      <c r="H384" s="111">
        <v>0.97639042000000009</v>
      </c>
      <c r="I384" s="112">
        <v>0.30403417999999999</v>
      </c>
      <c r="J384" s="79">
        <f t="shared" si="26"/>
        <v>2.2114495153143641</v>
      </c>
      <c r="K384" s="81">
        <f t="shared" si="27"/>
        <v>0.41778466344776771</v>
      </c>
      <c r="L384" s="62"/>
      <c r="N384" s="143"/>
    </row>
    <row r="385" spans="1:14" x14ac:dyDescent="0.15">
      <c r="A385" s="34" t="s">
        <v>417</v>
      </c>
      <c r="B385" s="34" t="s">
        <v>550</v>
      </c>
      <c r="C385" s="34" t="s">
        <v>593</v>
      </c>
      <c r="D385" s="34" t="s">
        <v>595</v>
      </c>
      <c r="E385" s="73">
        <v>2.3161410600000001</v>
      </c>
      <c r="F385" s="55">
        <v>2.5136080199999999</v>
      </c>
      <c r="G385" s="110">
        <f t="shared" si="24"/>
        <v>-7.8559170096855424E-2</v>
      </c>
      <c r="H385" s="111">
        <v>0.42989024999999997</v>
      </c>
      <c r="I385" s="112">
        <v>2.445E-2</v>
      </c>
      <c r="J385" s="79">
        <f t="shared" si="26"/>
        <v>16.582423312883435</v>
      </c>
      <c r="K385" s="81">
        <f t="shared" si="27"/>
        <v>0.18560624714282298</v>
      </c>
      <c r="L385" s="62"/>
      <c r="N385" s="143"/>
    </row>
    <row r="386" spans="1:14" x14ac:dyDescent="0.15">
      <c r="A386" s="34" t="s">
        <v>661</v>
      </c>
      <c r="B386" s="34" t="s">
        <v>662</v>
      </c>
      <c r="C386" s="34" t="s">
        <v>593</v>
      </c>
      <c r="D386" s="34" t="s">
        <v>596</v>
      </c>
      <c r="E386" s="73">
        <v>2.3118284</v>
      </c>
      <c r="F386" s="55">
        <v>5.3396192100000004</v>
      </c>
      <c r="G386" s="110">
        <f t="shared" si="24"/>
        <v>-0.56704245956894739</v>
      </c>
      <c r="H386" s="111">
        <v>0</v>
      </c>
      <c r="I386" s="112">
        <v>0.20108082999999999</v>
      </c>
      <c r="J386" s="79">
        <f t="shared" si="26"/>
        <v>-1</v>
      </c>
      <c r="K386" s="81">
        <f t="shared" ref="K386:K414" si="28">IF(ISERROR(H386/E386),"",(H386/E386))</f>
        <v>0</v>
      </c>
      <c r="L386" s="62"/>
      <c r="N386" s="143"/>
    </row>
    <row r="387" spans="1:14" x14ac:dyDescent="0.15">
      <c r="A387" s="34" t="s">
        <v>1393</v>
      </c>
      <c r="B387" s="34" t="s">
        <v>1394</v>
      </c>
      <c r="C387" s="34" t="s">
        <v>592</v>
      </c>
      <c r="D387" s="34" t="s">
        <v>595</v>
      </c>
      <c r="E387" s="73">
        <v>2.3085889800000001</v>
      </c>
      <c r="F387" s="55">
        <v>0.24400057999999999</v>
      </c>
      <c r="G387" s="110">
        <f t="shared" si="24"/>
        <v>8.4614077556700895</v>
      </c>
      <c r="H387" s="111">
        <v>3.2848461800000002</v>
      </c>
      <c r="I387" s="112">
        <v>2.5346500000000003E-3</v>
      </c>
      <c r="J387" s="79">
        <f t="shared" si="26"/>
        <v>1294.9762412956422</v>
      </c>
      <c r="K387" s="81">
        <f t="shared" si="28"/>
        <v>1.4228804730758093</v>
      </c>
      <c r="L387" s="62"/>
      <c r="N387" s="143"/>
    </row>
    <row r="388" spans="1:14" x14ac:dyDescent="0.15">
      <c r="A388" s="34" t="s">
        <v>22</v>
      </c>
      <c r="B388" s="34" t="s">
        <v>802</v>
      </c>
      <c r="C388" s="34" t="s">
        <v>592</v>
      </c>
      <c r="D388" s="34" t="s">
        <v>595</v>
      </c>
      <c r="E388" s="73">
        <v>2.2632196099999997</v>
      </c>
      <c r="F388" s="55">
        <v>0.74086306000000002</v>
      </c>
      <c r="G388" s="110">
        <f t="shared" si="24"/>
        <v>2.0548420243816712</v>
      </c>
      <c r="H388" s="111">
        <v>3.9235909100000002</v>
      </c>
      <c r="I388" s="112">
        <v>2.0202204400000001</v>
      </c>
      <c r="J388" s="79">
        <f t="shared" si="26"/>
        <v>0.94215979222544632</v>
      </c>
      <c r="K388" s="81">
        <f t="shared" si="28"/>
        <v>1.7336324290686049</v>
      </c>
      <c r="L388" s="62"/>
      <c r="N388" s="143"/>
    </row>
    <row r="389" spans="1:14" x14ac:dyDescent="0.15">
      <c r="A389" s="34" t="s">
        <v>58</v>
      </c>
      <c r="B389" s="34" t="s">
        <v>61</v>
      </c>
      <c r="C389" s="34" t="s">
        <v>593</v>
      </c>
      <c r="D389" s="34" t="s">
        <v>596</v>
      </c>
      <c r="E389" s="73">
        <v>2.2458324419999998</v>
      </c>
      <c r="F389" s="55">
        <v>0.88709636600000008</v>
      </c>
      <c r="G389" s="110">
        <f t="shared" si="24"/>
        <v>1.5316668268258913</v>
      </c>
      <c r="H389" s="111">
        <v>2.55521083</v>
      </c>
      <c r="I389" s="112">
        <v>0.58997305</v>
      </c>
      <c r="J389" s="79">
        <f t="shared" si="26"/>
        <v>3.3310636477378077</v>
      </c>
      <c r="K389" s="81">
        <f t="shared" si="28"/>
        <v>1.1377566652855398</v>
      </c>
      <c r="L389" s="62"/>
      <c r="N389" s="143"/>
    </row>
    <row r="390" spans="1:14" x14ac:dyDescent="0.15">
      <c r="A390" s="34" t="s">
        <v>2113</v>
      </c>
      <c r="B390" s="34" t="s">
        <v>1520</v>
      </c>
      <c r="C390" s="34" t="s">
        <v>592</v>
      </c>
      <c r="D390" s="34" t="s">
        <v>595</v>
      </c>
      <c r="E390" s="73">
        <v>2.2389385010000002</v>
      </c>
      <c r="F390" s="55">
        <v>2.4696516600000002</v>
      </c>
      <c r="G390" s="110">
        <f t="shared" si="24"/>
        <v>-9.3419312017468892E-2</v>
      </c>
      <c r="H390" s="111">
        <v>1.0458191700000001</v>
      </c>
      <c r="I390" s="112">
        <v>0.38213147999999997</v>
      </c>
      <c r="J390" s="79">
        <f t="shared" si="26"/>
        <v>1.7368045417247493</v>
      </c>
      <c r="K390" s="81">
        <f t="shared" si="28"/>
        <v>0.467104911337625</v>
      </c>
      <c r="L390" s="62"/>
      <c r="N390" s="143"/>
    </row>
    <row r="391" spans="1:14" x14ac:dyDescent="0.15">
      <c r="A391" s="34" t="s">
        <v>1993</v>
      </c>
      <c r="B391" s="34" t="s">
        <v>1994</v>
      </c>
      <c r="C391" s="34" t="s">
        <v>593</v>
      </c>
      <c r="D391" s="34" t="s">
        <v>595</v>
      </c>
      <c r="E391" s="73">
        <v>2.2205896000000003</v>
      </c>
      <c r="F391" s="55">
        <v>1.25202134</v>
      </c>
      <c r="G391" s="110">
        <f t="shared" si="24"/>
        <v>0.77360363522238385</v>
      </c>
      <c r="H391" s="111">
        <v>14.6577480226657</v>
      </c>
      <c r="I391" s="112">
        <v>8.6211053106162492</v>
      </c>
      <c r="J391" s="79">
        <f t="shared" si="26"/>
        <v>0.70021679292280248</v>
      </c>
      <c r="K391" s="81">
        <f t="shared" si="28"/>
        <v>6.6008361124746768</v>
      </c>
      <c r="L391" s="62"/>
      <c r="N391" s="143"/>
    </row>
    <row r="392" spans="1:14" x14ac:dyDescent="0.15">
      <c r="A392" s="34" t="s">
        <v>1211</v>
      </c>
      <c r="B392" s="34" t="s">
        <v>1472</v>
      </c>
      <c r="C392" s="34" t="s">
        <v>592</v>
      </c>
      <c r="D392" s="34" t="s">
        <v>595</v>
      </c>
      <c r="E392" s="73">
        <v>2.19942349</v>
      </c>
      <c r="F392" s="55">
        <v>0.13256165</v>
      </c>
      <c r="G392" s="110">
        <f t="shared" ref="G392:G455" si="29">IF(ISERROR(E392/F392-1),"",((E392/F392-1)))</f>
        <v>15.591702728504057</v>
      </c>
      <c r="H392" s="111">
        <v>5.1470868599999999</v>
      </c>
      <c r="I392" s="112">
        <v>0.19647342000000001</v>
      </c>
      <c r="J392" s="79">
        <f t="shared" si="26"/>
        <v>25.197369903776295</v>
      </c>
      <c r="K392" s="81">
        <f t="shared" si="28"/>
        <v>2.3401981852980938</v>
      </c>
      <c r="L392" s="62"/>
      <c r="N392" s="143"/>
    </row>
    <row r="393" spans="1:14" x14ac:dyDescent="0.15">
      <c r="A393" s="34" t="s">
        <v>1481</v>
      </c>
      <c r="B393" s="34" t="s">
        <v>1482</v>
      </c>
      <c r="C393" s="34" t="s">
        <v>592</v>
      </c>
      <c r="D393" s="34" t="s">
        <v>595</v>
      </c>
      <c r="E393" s="73">
        <v>2.140904108</v>
      </c>
      <c r="F393" s="55">
        <v>4.1618550079999999</v>
      </c>
      <c r="G393" s="110">
        <f t="shared" si="29"/>
        <v>-0.48558897321393657</v>
      </c>
      <c r="H393" s="111">
        <v>2.4942900000000001E-3</v>
      </c>
      <c r="I393" s="112">
        <v>3.5110410000000002E-2</v>
      </c>
      <c r="J393" s="79">
        <f t="shared" si="26"/>
        <v>-0.92895867635837914</v>
      </c>
      <c r="K393" s="81">
        <f t="shared" si="28"/>
        <v>1.1650638581520252E-3</v>
      </c>
      <c r="L393" s="62"/>
      <c r="N393" s="143"/>
    </row>
    <row r="394" spans="1:14" x14ac:dyDescent="0.15">
      <c r="A394" s="34" t="s">
        <v>179</v>
      </c>
      <c r="B394" s="34" t="s">
        <v>1495</v>
      </c>
      <c r="C394" s="34" t="s">
        <v>593</v>
      </c>
      <c r="D394" s="34" t="s">
        <v>596</v>
      </c>
      <c r="E394" s="73">
        <v>2.1099869920000001</v>
      </c>
      <c r="F394" s="55">
        <v>2.8990231009999996</v>
      </c>
      <c r="G394" s="110">
        <f t="shared" si="29"/>
        <v>-0.27217310159681951</v>
      </c>
      <c r="H394" s="111">
        <v>13.06041286</v>
      </c>
      <c r="I394" s="112">
        <v>25.230986010000002</v>
      </c>
      <c r="J394" s="79">
        <f t="shared" si="26"/>
        <v>-0.48236613286442076</v>
      </c>
      <c r="K394" s="81">
        <f t="shared" si="28"/>
        <v>6.1898072876839798</v>
      </c>
      <c r="L394" s="62"/>
      <c r="N394" s="143"/>
    </row>
    <row r="395" spans="1:14" x14ac:dyDescent="0.15">
      <c r="A395" s="34" t="s">
        <v>687</v>
      </c>
      <c r="B395" s="34" t="s">
        <v>1064</v>
      </c>
      <c r="C395" s="34" t="s">
        <v>592</v>
      </c>
      <c r="D395" s="34" t="s">
        <v>595</v>
      </c>
      <c r="E395" s="73">
        <v>2.1068354709999997</v>
      </c>
      <c r="F395" s="55">
        <v>16.32768463</v>
      </c>
      <c r="G395" s="110">
        <f t="shared" si="29"/>
        <v>-0.87096544802629494</v>
      </c>
      <c r="H395" s="111">
        <v>49.106704310000005</v>
      </c>
      <c r="I395" s="112">
        <v>4.5468401900000002</v>
      </c>
      <c r="J395" s="79">
        <f t="shared" si="26"/>
        <v>9.8001826010955533</v>
      </c>
      <c r="K395" s="81">
        <f t="shared" si="28"/>
        <v>23.308276790447113</v>
      </c>
      <c r="L395" s="62"/>
      <c r="N395" s="143"/>
    </row>
    <row r="396" spans="1:14" x14ac:dyDescent="0.15">
      <c r="A396" s="34" t="s">
        <v>832</v>
      </c>
      <c r="B396" s="34" t="s">
        <v>833</v>
      </c>
      <c r="C396" s="34" t="s">
        <v>106</v>
      </c>
      <c r="D396" s="34" t="s">
        <v>595</v>
      </c>
      <c r="E396" s="73">
        <v>2.1038917799999997</v>
      </c>
      <c r="F396" s="55">
        <v>2.0818678200000003</v>
      </c>
      <c r="G396" s="110">
        <f t="shared" si="29"/>
        <v>1.0578942519030576E-2</v>
      </c>
      <c r="H396" s="111">
        <v>10.095831723750001</v>
      </c>
      <c r="I396" s="112">
        <v>6.3588925716094495</v>
      </c>
      <c r="J396" s="79">
        <f t="shared" si="26"/>
        <v>0.58767137674645831</v>
      </c>
      <c r="K396" s="81">
        <f t="shared" si="28"/>
        <v>4.7986459283328742</v>
      </c>
      <c r="L396" s="62"/>
      <c r="N396" s="143"/>
    </row>
    <row r="397" spans="1:14" x14ac:dyDescent="0.15">
      <c r="A397" s="34" t="s">
        <v>1570</v>
      </c>
      <c r="B397" s="34" t="s">
        <v>1578</v>
      </c>
      <c r="C397" s="34" t="s">
        <v>592</v>
      </c>
      <c r="D397" s="34" t="s">
        <v>596</v>
      </c>
      <c r="E397" s="73">
        <v>2.081301125</v>
      </c>
      <c r="F397" s="55">
        <v>3.138956265</v>
      </c>
      <c r="G397" s="110">
        <f t="shared" si="29"/>
        <v>-0.33694484749375764</v>
      </c>
      <c r="H397" s="111">
        <v>2.1883099999999997E-3</v>
      </c>
      <c r="I397" s="112">
        <v>0.19469422</v>
      </c>
      <c r="J397" s="79">
        <f t="shared" si="26"/>
        <v>-0.98876027239021269</v>
      </c>
      <c r="K397" s="81">
        <f t="shared" si="28"/>
        <v>1.0514144127030151E-3</v>
      </c>
      <c r="L397" s="62"/>
      <c r="N397" s="143"/>
    </row>
    <row r="398" spans="1:14" x14ac:dyDescent="0.15">
      <c r="A398" s="34" t="s">
        <v>1464</v>
      </c>
      <c r="B398" s="34" t="s">
        <v>1465</v>
      </c>
      <c r="C398" s="34" t="s">
        <v>592</v>
      </c>
      <c r="D398" s="34" t="s">
        <v>595</v>
      </c>
      <c r="E398" s="73">
        <v>2.0728113619999999</v>
      </c>
      <c r="F398" s="55">
        <v>21.158596963000001</v>
      </c>
      <c r="G398" s="110">
        <f t="shared" si="29"/>
        <v>-0.90203455523895459</v>
      </c>
      <c r="H398" s="111">
        <v>5.6448789999999999E-2</v>
      </c>
      <c r="I398" s="112">
        <v>12.367723160000001</v>
      </c>
      <c r="J398" s="79">
        <f t="shared" si="26"/>
        <v>-0.99543579773983237</v>
      </c>
      <c r="K398" s="81">
        <f t="shared" si="28"/>
        <v>2.723296052639063E-2</v>
      </c>
      <c r="L398" s="62"/>
      <c r="N398" s="143"/>
    </row>
    <row r="399" spans="1:14" x14ac:dyDescent="0.15">
      <c r="A399" s="34" t="s">
        <v>1276</v>
      </c>
      <c r="B399" s="34" t="s">
        <v>1434</v>
      </c>
      <c r="C399" s="34" t="s">
        <v>592</v>
      </c>
      <c r="D399" s="34" t="s">
        <v>595</v>
      </c>
      <c r="E399" s="73">
        <v>2.033747</v>
      </c>
      <c r="F399" s="55">
        <v>1.4352503700000001</v>
      </c>
      <c r="G399" s="110">
        <f t="shared" si="29"/>
        <v>0.41699806703411602</v>
      </c>
      <c r="H399" s="111">
        <v>1.4372852</v>
      </c>
      <c r="I399" s="112">
        <v>0.80881800999999998</v>
      </c>
      <c r="J399" s="79">
        <f t="shared" si="26"/>
        <v>0.77701928274322185</v>
      </c>
      <c r="K399" s="81">
        <f t="shared" si="28"/>
        <v>0.70671779724813366</v>
      </c>
      <c r="L399" s="62"/>
      <c r="N399" s="143"/>
    </row>
    <row r="400" spans="1:14" x14ac:dyDescent="0.15">
      <c r="A400" s="34" t="s">
        <v>1423</v>
      </c>
      <c r="B400" s="34" t="s">
        <v>788</v>
      </c>
      <c r="C400" s="34" t="s">
        <v>592</v>
      </c>
      <c r="D400" s="34" t="s">
        <v>595</v>
      </c>
      <c r="E400" s="73">
        <v>2.0016288799999997</v>
      </c>
      <c r="F400" s="55">
        <v>3.8126392999999998</v>
      </c>
      <c r="G400" s="110">
        <f t="shared" si="29"/>
        <v>-0.4750017710828297</v>
      </c>
      <c r="H400" s="111">
        <v>69.024781329999996</v>
      </c>
      <c r="I400" s="112">
        <v>31.855627819999999</v>
      </c>
      <c r="J400" s="79">
        <f t="shared" si="26"/>
        <v>1.1668002187878397</v>
      </c>
      <c r="K400" s="81">
        <f t="shared" si="28"/>
        <v>34.484305267418009</v>
      </c>
      <c r="L400" s="62"/>
      <c r="N400" s="143"/>
    </row>
    <row r="401" spans="1:14" x14ac:dyDescent="0.15">
      <c r="A401" s="34" t="s">
        <v>1349</v>
      </c>
      <c r="B401" s="34" t="s">
        <v>1350</v>
      </c>
      <c r="C401" s="34" t="s">
        <v>593</v>
      </c>
      <c r="D401" s="34" t="s">
        <v>596</v>
      </c>
      <c r="E401" s="73">
        <v>1.995068184</v>
      </c>
      <c r="F401" s="55">
        <v>1.4669052900000001</v>
      </c>
      <c r="G401" s="110">
        <f t="shared" si="29"/>
        <v>0.36005248437000303</v>
      </c>
      <c r="H401" s="111">
        <v>1.69305950445897</v>
      </c>
      <c r="I401" s="112">
        <v>2.1195723103496449</v>
      </c>
      <c r="J401" s="79">
        <f t="shared" si="26"/>
        <v>-0.20122588118747275</v>
      </c>
      <c r="K401" s="81">
        <f t="shared" si="28"/>
        <v>0.84862237693775489</v>
      </c>
      <c r="L401" s="62"/>
      <c r="N401" s="143"/>
    </row>
    <row r="402" spans="1:14" x14ac:dyDescent="0.15">
      <c r="A402" s="34" t="s">
        <v>54</v>
      </c>
      <c r="B402" s="34" t="s">
        <v>55</v>
      </c>
      <c r="C402" s="34" t="s">
        <v>593</v>
      </c>
      <c r="D402" s="34" t="s">
        <v>596</v>
      </c>
      <c r="E402" s="73">
        <v>1.9945683249999999</v>
      </c>
      <c r="F402" s="55">
        <v>2.5038738650000001</v>
      </c>
      <c r="G402" s="110">
        <f t="shared" si="29"/>
        <v>-0.20340702745423644</v>
      </c>
      <c r="H402" s="111">
        <v>8.0595000000000007E-3</v>
      </c>
      <c r="I402" s="112">
        <v>0.27636540000000004</v>
      </c>
      <c r="J402" s="79">
        <f t="shared" si="26"/>
        <v>-0.97083752162897385</v>
      </c>
      <c r="K402" s="81">
        <f t="shared" si="28"/>
        <v>4.0407239496295525E-3</v>
      </c>
      <c r="L402" s="62"/>
      <c r="N402" s="143"/>
    </row>
    <row r="403" spans="1:14" x14ac:dyDescent="0.15">
      <c r="A403" s="34" t="s">
        <v>619</v>
      </c>
      <c r="B403" s="34" t="s">
        <v>622</v>
      </c>
      <c r="C403" s="34" t="s">
        <v>592</v>
      </c>
      <c r="D403" s="34" t="s">
        <v>595</v>
      </c>
      <c r="E403" s="73">
        <v>1.9597199999999999</v>
      </c>
      <c r="F403" s="55">
        <v>4.5982197000000005</v>
      </c>
      <c r="G403" s="110">
        <f t="shared" si="29"/>
        <v>-0.57380896784901347</v>
      </c>
      <c r="H403" s="111">
        <v>2.3817403399999999</v>
      </c>
      <c r="I403" s="112">
        <v>4.1965665400000001</v>
      </c>
      <c r="J403" s="79">
        <f t="shared" si="26"/>
        <v>-0.43245500403765791</v>
      </c>
      <c r="K403" s="81">
        <f t="shared" si="28"/>
        <v>1.2153472638948422</v>
      </c>
      <c r="L403" s="62"/>
      <c r="N403" s="143"/>
    </row>
    <row r="404" spans="1:14" x14ac:dyDescent="0.15">
      <c r="A404" s="34" t="s">
        <v>822</v>
      </c>
      <c r="B404" s="34" t="s">
        <v>823</v>
      </c>
      <c r="C404" s="34" t="s">
        <v>106</v>
      </c>
      <c r="D404" s="34" t="s">
        <v>595</v>
      </c>
      <c r="E404" s="73">
        <v>1.9541178000000001</v>
      </c>
      <c r="F404" s="55">
        <v>2.9672552699999999</v>
      </c>
      <c r="G404" s="110">
        <f t="shared" si="29"/>
        <v>-0.34143926889040455</v>
      </c>
      <c r="H404" s="111">
        <v>0.18643404999999999</v>
      </c>
      <c r="I404" s="112">
        <v>0.12587494999999999</v>
      </c>
      <c r="J404" s="79">
        <f t="shared" si="26"/>
        <v>0.48110525565253459</v>
      </c>
      <c r="K404" s="81">
        <f t="shared" si="28"/>
        <v>9.540573756607712E-2</v>
      </c>
      <c r="L404" s="62"/>
      <c r="N404" s="143"/>
    </row>
    <row r="405" spans="1:14" x14ac:dyDescent="0.15">
      <c r="A405" s="34" t="s">
        <v>92</v>
      </c>
      <c r="B405" s="34" t="s">
        <v>93</v>
      </c>
      <c r="C405" s="34" t="s">
        <v>592</v>
      </c>
      <c r="D405" s="34" t="s">
        <v>595</v>
      </c>
      <c r="E405" s="73">
        <v>1.9409353</v>
      </c>
      <c r="F405" s="55">
        <v>0.60592234</v>
      </c>
      <c r="G405" s="110">
        <f t="shared" si="29"/>
        <v>2.2032740367354666</v>
      </c>
      <c r="H405" s="111">
        <v>2.1126050200000002</v>
      </c>
      <c r="I405" s="112">
        <v>0.65834397</v>
      </c>
      <c r="J405" s="79">
        <f t="shared" si="26"/>
        <v>2.2089684363631372</v>
      </c>
      <c r="K405" s="81">
        <f t="shared" si="28"/>
        <v>1.0884469049535037</v>
      </c>
      <c r="L405" s="62"/>
      <c r="N405" s="143"/>
    </row>
    <row r="406" spans="1:14" x14ac:dyDescent="0.15">
      <c r="A406" s="34" t="s">
        <v>26</v>
      </c>
      <c r="B406" s="34" t="s">
        <v>803</v>
      </c>
      <c r="C406" s="34" t="s">
        <v>592</v>
      </c>
      <c r="D406" s="34" t="s">
        <v>595</v>
      </c>
      <c r="E406" s="73">
        <v>1.93445417</v>
      </c>
      <c r="F406" s="55">
        <v>4.0705666100000002</v>
      </c>
      <c r="G406" s="110">
        <f t="shared" si="29"/>
        <v>-0.52477029481652437</v>
      </c>
      <c r="H406" s="111">
        <v>0.41198066</v>
      </c>
      <c r="I406" s="112">
        <v>2.07691099</v>
      </c>
      <c r="J406" s="79">
        <f t="shared" si="26"/>
        <v>-0.80163778708686984</v>
      </c>
      <c r="K406" s="81">
        <f t="shared" si="28"/>
        <v>0.21296997695220662</v>
      </c>
      <c r="L406" s="62"/>
      <c r="N406" s="143"/>
    </row>
    <row r="407" spans="1:14" x14ac:dyDescent="0.15">
      <c r="A407" s="34" t="s">
        <v>611</v>
      </c>
      <c r="B407" s="34" t="s">
        <v>612</v>
      </c>
      <c r="C407" s="34" t="s">
        <v>592</v>
      </c>
      <c r="D407" s="34" t="s">
        <v>596</v>
      </c>
      <c r="E407" s="73">
        <v>1.870618933</v>
      </c>
      <c r="F407" s="55">
        <v>0.24356312499999999</v>
      </c>
      <c r="G407" s="110">
        <f t="shared" si="29"/>
        <v>6.6802222544976795</v>
      </c>
      <c r="H407" s="111">
        <v>2.3522877599999998</v>
      </c>
      <c r="I407" s="112">
        <v>5.0227792199999994</v>
      </c>
      <c r="J407" s="79">
        <f t="shared" si="26"/>
        <v>-0.53167605881749269</v>
      </c>
      <c r="K407" s="81">
        <f t="shared" si="28"/>
        <v>1.2574916881801921</v>
      </c>
      <c r="L407" s="62"/>
      <c r="N407" s="143"/>
    </row>
    <row r="408" spans="1:14" x14ac:dyDescent="0.15">
      <c r="A408" s="34" t="s">
        <v>1184</v>
      </c>
      <c r="B408" s="34" t="s">
        <v>99</v>
      </c>
      <c r="C408" s="34" t="s">
        <v>592</v>
      </c>
      <c r="D408" s="34" t="s">
        <v>595</v>
      </c>
      <c r="E408" s="73">
        <v>1.8671568700000001</v>
      </c>
      <c r="F408" s="55">
        <v>3.11590802</v>
      </c>
      <c r="G408" s="110">
        <f t="shared" si="29"/>
        <v>-0.40076637114596214</v>
      </c>
      <c r="H408" s="111">
        <v>17.508657510000003</v>
      </c>
      <c r="I408" s="112">
        <v>32.184747059999999</v>
      </c>
      <c r="J408" s="79">
        <f t="shared" si="26"/>
        <v>-0.45599518065623712</v>
      </c>
      <c r="K408" s="81">
        <f t="shared" si="28"/>
        <v>9.3771754217951706</v>
      </c>
      <c r="L408" s="62"/>
      <c r="N408" s="143"/>
    </row>
    <row r="409" spans="1:14" x14ac:dyDescent="0.15">
      <c r="A409" s="34" t="s">
        <v>2126</v>
      </c>
      <c r="B409" s="34" t="s">
        <v>2046</v>
      </c>
      <c r="C409" s="34" t="s">
        <v>592</v>
      </c>
      <c r="D409" s="34" t="s">
        <v>595</v>
      </c>
      <c r="E409" s="73">
        <v>1.8519800009999998</v>
      </c>
      <c r="F409" s="55">
        <v>0.939374657</v>
      </c>
      <c r="G409" s="110">
        <f t="shared" si="29"/>
        <v>0.9715030496080328</v>
      </c>
      <c r="H409" s="111">
        <v>2.6583839900000004</v>
      </c>
      <c r="I409" s="112">
        <v>11.008852019999999</v>
      </c>
      <c r="J409" s="79">
        <f t="shared" si="26"/>
        <v>-0.75852305170689349</v>
      </c>
      <c r="K409" s="81">
        <f t="shared" si="28"/>
        <v>1.4354280222057325</v>
      </c>
      <c r="L409" s="62"/>
      <c r="N409" s="143"/>
    </row>
    <row r="410" spans="1:14" x14ac:dyDescent="0.15">
      <c r="A410" s="34" t="s">
        <v>1036</v>
      </c>
      <c r="B410" s="34" t="s">
        <v>1576</v>
      </c>
      <c r="C410" s="34" t="s">
        <v>592</v>
      </c>
      <c r="D410" s="34" t="s">
        <v>596</v>
      </c>
      <c r="E410" s="73">
        <v>1.8467023600000001</v>
      </c>
      <c r="F410" s="55">
        <v>6.3455853800000002</v>
      </c>
      <c r="G410" s="110">
        <f t="shared" si="29"/>
        <v>-0.70897840791482658</v>
      </c>
      <c r="H410" s="111">
        <v>1.59340478</v>
      </c>
      <c r="I410" s="112">
        <v>15.61909032</v>
      </c>
      <c r="J410" s="79">
        <f t="shared" si="26"/>
        <v>-0.89798350945191285</v>
      </c>
      <c r="K410" s="81">
        <f t="shared" si="28"/>
        <v>0.86283789662780297</v>
      </c>
      <c r="L410" s="62"/>
      <c r="N410" s="143"/>
    </row>
    <row r="411" spans="1:14" x14ac:dyDescent="0.15">
      <c r="A411" s="34" t="s">
        <v>214</v>
      </c>
      <c r="B411" s="34" t="s">
        <v>226</v>
      </c>
      <c r="C411" s="34" t="s">
        <v>593</v>
      </c>
      <c r="D411" s="34" t="s">
        <v>596</v>
      </c>
      <c r="E411" s="73">
        <v>1.8361339999999999</v>
      </c>
      <c r="F411" s="55">
        <v>3.3470184300000003</v>
      </c>
      <c r="G411" s="110">
        <f t="shared" si="29"/>
        <v>-0.45141204376338029</v>
      </c>
      <c r="H411" s="111">
        <v>9.3295053100000001</v>
      </c>
      <c r="I411" s="112">
        <v>42.02091944</v>
      </c>
      <c r="J411" s="79">
        <f t="shared" si="26"/>
        <v>-0.77797950558123241</v>
      </c>
      <c r="K411" s="81">
        <f t="shared" si="28"/>
        <v>5.0810590675843921</v>
      </c>
      <c r="L411" s="62"/>
      <c r="N411" s="143"/>
    </row>
    <row r="412" spans="1:14" x14ac:dyDescent="0.15">
      <c r="A412" s="34" t="s">
        <v>40</v>
      </c>
      <c r="B412" s="34" t="s">
        <v>540</v>
      </c>
      <c r="C412" s="34" t="s">
        <v>592</v>
      </c>
      <c r="D412" s="34" t="s">
        <v>595</v>
      </c>
      <c r="E412" s="73">
        <v>1.8238918100000001</v>
      </c>
      <c r="F412" s="55">
        <v>2.1666787000000003</v>
      </c>
      <c r="G412" s="110">
        <f t="shared" si="29"/>
        <v>-0.15820845518073356</v>
      </c>
      <c r="H412" s="111">
        <v>4.3195941200000005</v>
      </c>
      <c r="I412" s="112">
        <v>16.277009589999999</v>
      </c>
      <c r="J412" s="79">
        <f t="shared" si="26"/>
        <v>-0.73461991921084802</v>
      </c>
      <c r="K412" s="81">
        <f t="shared" si="28"/>
        <v>2.3683390080028928</v>
      </c>
      <c r="L412" s="62"/>
      <c r="N412" s="143"/>
    </row>
    <row r="413" spans="1:14" x14ac:dyDescent="0.15">
      <c r="A413" s="34" t="s">
        <v>461</v>
      </c>
      <c r="B413" s="34" t="s">
        <v>462</v>
      </c>
      <c r="C413" s="34" t="s">
        <v>593</v>
      </c>
      <c r="D413" s="34" t="s">
        <v>595</v>
      </c>
      <c r="E413" s="73">
        <v>1.77899585</v>
      </c>
      <c r="F413" s="55">
        <v>1.205789E-2</v>
      </c>
      <c r="G413" s="110">
        <f t="shared" si="29"/>
        <v>146.53790671502227</v>
      </c>
      <c r="H413" s="111">
        <v>1.1615180000000001</v>
      </c>
      <c r="I413" s="112">
        <v>0</v>
      </c>
      <c r="J413" s="79" t="str">
        <f t="shared" si="26"/>
        <v/>
      </c>
      <c r="K413" s="81">
        <f t="shared" si="28"/>
        <v>0.6529065258921205</v>
      </c>
      <c r="L413" s="62"/>
      <c r="N413" s="143"/>
    </row>
    <row r="414" spans="1:14" x14ac:dyDescent="0.15">
      <c r="A414" s="34" t="s">
        <v>838</v>
      </c>
      <c r="B414" s="34" t="s">
        <v>840</v>
      </c>
      <c r="C414" s="34" t="s">
        <v>106</v>
      </c>
      <c r="D414" s="34" t="s">
        <v>595</v>
      </c>
      <c r="E414" s="73">
        <v>1.7332686899999998</v>
      </c>
      <c r="F414" s="55">
        <v>2.1057287599999999</v>
      </c>
      <c r="G414" s="110">
        <f t="shared" si="29"/>
        <v>-0.17687941442182709</v>
      </c>
      <c r="H414" s="111">
        <v>3.9093250000000003E-2</v>
      </c>
      <c r="I414" s="112">
        <v>0.27712574000000001</v>
      </c>
      <c r="J414" s="79">
        <f t="shared" si="26"/>
        <v>-0.85893316874859771</v>
      </c>
      <c r="K414" s="81">
        <f t="shared" si="28"/>
        <v>2.2554639234843622E-2</v>
      </c>
      <c r="L414" s="62"/>
      <c r="N414" s="143"/>
    </row>
    <row r="415" spans="1:14" x14ac:dyDescent="0.15">
      <c r="A415" s="34" t="s">
        <v>1591</v>
      </c>
      <c r="B415" s="34" t="s">
        <v>1587</v>
      </c>
      <c r="C415" s="34" t="s">
        <v>592</v>
      </c>
      <c r="D415" s="34" t="s">
        <v>596</v>
      </c>
      <c r="E415" s="73">
        <v>1.7233636399999999</v>
      </c>
      <c r="F415" s="55">
        <v>0</v>
      </c>
      <c r="G415" s="110" t="str">
        <f t="shared" si="29"/>
        <v/>
      </c>
      <c r="H415" s="111">
        <v>0</v>
      </c>
      <c r="I415" s="112">
        <v>0</v>
      </c>
      <c r="J415" s="79" t="str">
        <f t="shared" si="26"/>
        <v/>
      </c>
      <c r="K415" s="81">
        <f t="shared" ref="K415:K453" si="30">IF(ISERROR(H415/E415),"",(H415/E415))</f>
        <v>0</v>
      </c>
      <c r="L415" s="62"/>
      <c r="N415" s="143"/>
    </row>
    <row r="416" spans="1:14" x14ac:dyDescent="0.15">
      <c r="A416" s="34" t="s">
        <v>188</v>
      </c>
      <c r="B416" s="34" t="s">
        <v>1370</v>
      </c>
      <c r="C416" s="34" t="s">
        <v>592</v>
      </c>
      <c r="D416" s="34" t="s">
        <v>595</v>
      </c>
      <c r="E416" s="73">
        <v>1.71570673</v>
      </c>
      <c r="F416" s="55">
        <v>4.55402621</v>
      </c>
      <c r="G416" s="110">
        <f t="shared" si="29"/>
        <v>-0.62325497243899264</v>
      </c>
      <c r="H416" s="111">
        <v>10.674845320000001</v>
      </c>
      <c r="I416" s="112">
        <v>2.6263053476378002</v>
      </c>
      <c r="J416" s="79">
        <f t="shared" si="26"/>
        <v>3.0645865225082707</v>
      </c>
      <c r="K416" s="81">
        <f t="shared" si="30"/>
        <v>6.2218356630215013</v>
      </c>
      <c r="L416" s="62"/>
      <c r="N416" s="143"/>
    </row>
    <row r="417" spans="1:14" x14ac:dyDescent="0.15">
      <c r="A417" s="34" t="s">
        <v>97</v>
      </c>
      <c r="B417" s="34" t="s">
        <v>98</v>
      </c>
      <c r="C417" s="34" t="s">
        <v>592</v>
      </c>
      <c r="D417" s="34" t="s">
        <v>595</v>
      </c>
      <c r="E417" s="73">
        <v>1.7060456899999998</v>
      </c>
      <c r="F417" s="55">
        <v>6.8064799999999993E-3</v>
      </c>
      <c r="G417" s="110">
        <f t="shared" si="29"/>
        <v>249.6502171460138</v>
      </c>
      <c r="H417" s="111">
        <v>3.7975643900000002</v>
      </c>
      <c r="I417" s="112">
        <v>1.9209171999999999</v>
      </c>
      <c r="J417" s="79">
        <f t="shared" si="26"/>
        <v>0.97695371252857766</v>
      </c>
      <c r="K417" s="81">
        <f t="shared" si="30"/>
        <v>2.2259453027896341</v>
      </c>
      <c r="L417" s="62"/>
      <c r="N417" s="143"/>
    </row>
    <row r="418" spans="1:14" x14ac:dyDescent="0.15">
      <c r="A418" s="34" t="s">
        <v>748</v>
      </c>
      <c r="B418" s="34" t="s">
        <v>749</v>
      </c>
      <c r="C418" s="34" t="s">
        <v>593</v>
      </c>
      <c r="D418" s="34" t="s">
        <v>596</v>
      </c>
      <c r="E418" s="73">
        <v>1.7057736100000001</v>
      </c>
      <c r="F418" s="55">
        <v>1.39648869</v>
      </c>
      <c r="G418" s="110">
        <f t="shared" si="29"/>
        <v>0.22147327236857173</v>
      </c>
      <c r="H418" s="111">
        <v>0</v>
      </c>
      <c r="I418" s="112">
        <v>0</v>
      </c>
      <c r="J418" s="79" t="str">
        <f t="shared" si="26"/>
        <v/>
      </c>
      <c r="K418" s="81">
        <f t="shared" si="30"/>
        <v>0</v>
      </c>
      <c r="L418" s="62"/>
      <c r="N418" s="143"/>
    </row>
    <row r="419" spans="1:14" x14ac:dyDescent="0.15">
      <c r="A419" s="34" t="s">
        <v>699</v>
      </c>
      <c r="B419" s="34" t="s">
        <v>1112</v>
      </c>
      <c r="C419" s="34" t="s">
        <v>592</v>
      </c>
      <c r="D419" s="34" t="s">
        <v>595</v>
      </c>
      <c r="E419" s="73">
        <v>1.7047318119999999</v>
      </c>
      <c r="F419" s="55">
        <v>3.2613005909999999</v>
      </c>
      <c r="G419" s="110">
        <f t="shared" si="29"/>
        <v>-0.47728467081371218</v>
      </c>
      <c r="H419" s="111">
        <v>1.00393401</v>
      </c>
      <c r="I419" s="112">
        <v>1.7807020900000001</v>
      </c>
      <c r="J419" s="79">
        <f t="shared" si="26"/>
        <v>-0.43621450458341404</v>
      </c>
      <c r="K419" s="81">
        <f t="shared" si="30"/>
        <v>0.5889102338168839</v>
      </c>
      <c r="L419" s="62"/>
      <c r="N419" s="143"/>
    </row>
    <row r="420" spans="1:14" x14ac:dyDescent="0.15">
      <c r="A420" s="34" t="s">
        <v>1193</v>
      </c>
      <c r="B420" s="34" t="s">
        <v>883</v>
      </c>
      <c r="C420" s="34" t="s">
        <v>593</v>
      </c>
      <c r="D420" s="34" t="s">
        <v>595</v>
      </c>
      <c r="E420" s="73">
        <v>1.7020127300000001</v>
      </c>
      <c r="F420" s="55">
        <v>1.1869356100000001</v>
      </c>
      <c r="G420" s="110">
        <f t="shared" si="29"/>
        <v>0.43395540218057826</v>
      </c>
      <c r="H420" s="111">
        <v>2.84031E-3</v>
      </c>
      <c r="I420" s="112">
        <v>1.929617587143045</v>
      </c>
      <c r="J420" s="79">
        <f t="shared" si="26"/>
        <v>-0.9985280451324009</v>
      </c>
      <c r="K420" s="81">
        <f t="shared" si="30"/>
        <v>1.6687948039025536E-3</v>
      </c>
      <c r="L420" s="62"/>
      <c r="N420" s="143"/>
    </row>
    <row r="421" spans="1:14" x14ac:dyDescent="0.15">
      <c r="A421" s="34" t="s">
        <v>346</v>
      </c>
      <c r="B421" s="34" t="s">
        <v>347</v>
      </c>
      <c r="C421" s="34" t="s">
        <v>592</v>
      </c>
      <c r="D421" s="34" t="s">
        <v>595</v>
      </c>
      <c r="E421" s="73">
        <v>1.69272128</v>
      </c>
      <c r="F421" s="55">
        <v>0.88573786499999996</v>
      </c>
      <c r="G421" s="110">
        <f t="shared" si="29"/>
        <v>0.91108605253090325</v>
      </c>
      <c r="H421" s="111">
        <v>1.52688153</v>
      </c>
      <c r="I421" s="112">
        <v>9.8397103800000014</v>
      </c>
      <c r="J421" s="79">
        <f t="shared" si="26"/>
        <v>-0.8448245455370812</v>
      </c>
      <c r="K421" s="81">
        <f t="shared" si="30"/>
        <v>0.90202772780170881</v>
      </c>
      <c r="L421" s="62"/>
      <c r="N421" s="143"/>
    </row>
    <row r="422" spans="1:14" x14ac:dyDescent="0.15">
      <c r="A422" s="34" t="s">
        <v>4</v>
      </c>
      <c r="B422" s="34" t="s">
        <v>947</v>
      </c>
      <c r="C422" s="34" t="s">
        <v>593</v>
      </c>
      <c r="D422" s="34" t="s">
        <v>596</v>
      </c>
      <c r="E422" s="73">
        <v>1.687745566</v>
      </c>
      <c r="F422" s="55">
        <v>10.503540696</v>
      </c>
      <c r="G422" s="110">
        <f t="shared" si="29"/>
        <v>-0.83931651098921967</v>
      </c>
      <c r="H422" s="111">
        <v>0.80708278</v>
      </c>
      <c r="I422" s="112">
        <v>1.54965822</v>
      </c>
      <c r="J422" s="79">
        <f t="shared" si="26"/>
        <v>-0.47918659122138552</v>
      </c>
      <c r="K422" s="81">
        <f t="shared" si="30"/>
        <v>0.47820168884389769</v>
      </c>
      <c r="L422" s="62"/>
      <c r="N422" s="143"/>
    </row>
    <row r="423" spans="1:14" x14ac:dyDescent="0.15">
      <c r="A423" s="34" t="s">
        <v>698</v>
      </c>
      <c r="B423" s="34" t="s">
        <v>1111</v>
      </c>
      <c r="C423" s="34" t="s">
        <v>592</v>
      </c>
      <c r="D423" s="34" t="s">
        <v>595</v>
      </c>
      <c r="E423" s="73">
        <v>1.687734152</v>
      </c>
      <c r="F423" s="55">
        <v>6.0759971440000005</v>
      </c>
      <c r="G423" s="110">
        <f t="shared" si="29"/>
        <v>-0.72222927167327189</v>
      </c>
      <c r="H423" s="111">
        <v>5.2295742699999996</v>
      </c>
      <c r="I423" s="112">
        <v>13.13964975</v>
      </c>
      <c r="J423" s="79">
        <f t="shared" ref="J423:J486" si="31">IF(ISERROR(H423/I423-1),"",((H423/I423-1)))</f>
        <v>-0.60200048178605381</v>
      </c>
      <c r="K423" s="81">
        <f t="shared" si="30"/>
        <v>3.0985770263657022</v>
      </c>
      <c r="L423" s="62"/>
      <c r="N423" s="143"/>
    </row>
    <row r="424" spans="1:14" x14ac:dyDescent="0.15">
      <c r="A424" s="34" t="s">
        <v>1413</v>
      </c>
      <c r="B424" s="34" t="s">
        <v>1414</v>
      </c>
      <c r="C424" s="34" t="s">
        <v>592</v>
      </c>
      <c r="D424" s="34" t="s">
        <v>595</v>
      </c>
      <c r="E424" s="73">
        <v>1.6533702299999999</v>
      </c>
      <c r="F424" s="55">
        <v>0.62499035000000003</v>
      </c>
      <c r="G424" s="110">
        <f t="shared" si="29"/>
        <v>1.6454332134888161</v>
      </c>
      <c r="H424" s="111">
        <v>0.92037712999999999</v>
      </c>
      <c r="I424" s="112">
        <v>2.9515085600000002</v>
      </c>
      <c r="J424" s="79">
        <f t="shared" si="31"/>
        <v>-0.68816721642846934</v>
      </c>
      <c r="K424" s="81">
        <f t="shared" si="30"/>
        <v>0.55666729284220873</v>
      </c>
      <c r="L424" s="62"/>
      <c r="N424" s="143"/>
    </row>
    <row r="425" spans="1:14" x14ac:dyDescent="0.15">
      <c r="A425" s="34" t="s">
        <v>1295</v>
      </c>
      <c r="B425" s="34" t="s">
        <v>1453</v>
      </c>
      <c r="C425" s="34" t="s">
        <v>592</v>
      </c>
      <c r="D425" s="34" t="s">
        <v>596</v>
      </c>
      <c r="E425" s="73">
        <v>1.6324490700000001</v>
      </c>
      <c r="F425" s="55">
        <v>2.2800149300000001</v>
      </c>
      <c r="G425" s="110">
        <f t="shared" si="29"/>
        <v>-0.28401825421380023</v>
      </c>
      <c r="H425" s="111">
        <v>2.66140109</v>
      </c>
      <c r="I425" s="112">
        <v>1.1608598300000001</v>
      </c>
      <c r="J425" s="79">
        <f t="shared" si="31"/>
        <v>1.2926119254208319</v>
      </c>
      <c r="K425" s="81">
        <f t="shared" si="30"/>
        <v>1.6303118663297715</v>
      </c>
      <c r="L425" s="62"/>
      <c r="N425" s="143"/>
    </row>
    <row r="426" spans="1:14" x14ac:dyDescent="0.15">
      <c r="A426" s="34" t="s">
        <v>1283</v>
      </c>
      <c r="B426" s="34" t="s">
        <v>1441</v>
      </c>
      <c r="C426" s="34" t="s">
        <v>592</v>
      </c>
      <c r="D426" s="34" t="s">
        <v>596</v>
      </c>
      <c r="E426" s="73">
        <v>1.628298604</v>
      </c>
      <c r="F426" s="55">
        <v>4.2533867249999995</v>
      </c>
      <c r="G426" s="110">
        <f t="shared" si="29"/>
        <v>-0.61717598015966901</v>
      </c>
      <c r="H426" s="111">
        <v>7.2655307000000002</v>
      </c>
      <c r="I426" s="112">
        <v>2.6097168100000001</v>
      </c>
      <c r="J426" s="79">
        <f t="shared" si="31"/>
        <v>1.7840303101699377</v>
      </c>
      <c r="K426" s="81">
        <f t="shared" si="30"/>
        <v>4.4620382785760837</v>
      </c>
      <c r="L426" s="62"/>
      <c r="N426" s="143"/>
    </row>
    <row r="427" spans="1:14" x14ac:dyDescent="0.15">
      <c r="A427" s="34" t="s">
        <v>1215</v>
      </c>
      <c r="B427" s="34" t="s">
        <v>360</v>
      </c>
      <c r="C427" s="34" t="s">
        <v>592</v>
      </c>
      <c r="D427" s="34" t="s">
        <v>595</v>
      </c>
      <c r="E427" s="73">
        <v>1.609860171</v>
      </c>
      <c r="F427" s="55">
        <v>0.18404925</v>
      </c>
      <c r="G427" s="110">
        <f t="shared" si="29"/>
        <v>7.7468988382185753</v>
      </c>
      <c r="H427" s="111">
        <v>0.44630649999999999</v>
      </c>
      <c r="I427" s="112">
        <v>1.5962150000000001E-2</v>
      </c>
      <c r="J427" s="79">
        <f t="shared" si="31"/>
        <v>26.960299834295501</v>
      </c>
      <c r="K427" s="81">
        <f t="shared" si="30"/>
        <v>0.27723308399062191</v>
      </c>
      <c r="L427" s="62"/>
      <c r="N427" s="143"/>
    </row>
    <row r="428" spans="1:14" x14ac:dyDescent="0.15">
      <c r="A428" s="34" t="s">
        <v>8</v>
      </c>
      <c r="B428" s="34" t="s">
        <v>948</v>
      </c>
      <c r="C428" s="34" t="s">
        <v>593</v>
      </c>
      <c r="D428" s="34" t="s">
        <v>596</v>
      </c>
      <c r="E428" s="73">
        <v>1.6041066000000002</v>
      </c>
      <c r="F428" s="55">
        <v>11.39870427</v>
      </c>
      <c r="G428" s="110">
        <f t="shared" si="29"/>
        <v>-0.85927289962054609</v>
      </c>
      <c r="H428" s="111">
        <v>1.5855840000000001</v>
      </c>
      <c r="I428" s="112">
        <v>27.942562149999997</v>
      </c>
      <c r="J428" s="79">
        <f t="shared" si="31"/>
        <v>-0.94325559726812669</v>
      </c>
      <c r="K428" s="81">
        <f t="shared" si="30"/>
        <v>0.988453011788618</v>
      </c>
      <c r="L428" s="62"/>
      <c r="N428" s="143"/>
    </row>
    <row r="429" spans="1:14" x14ac:dyDescent="0.15">
      <c r="A429" s="34" t="s">
        <v>405</v>
      </c>
      <c r="B429" s="34" t="s">
        <v>556</v>
      </c>
      <c r="C429" s="34" t="s">
        <v>593</v>
      </c>
      <c r="D429" s="34" t="s">
        <v>595</v>
      </c>
      <c r="E429" s="73">
        <v>1.6000956000000002</v>
      </c>
      <c r="F429" s="55">
        <v>1.1764775000000001</v>
      </c>
      <c r="G429" s="110">
        <f t="shared" si="29"/>
        <v>0.36007326956954144</v>
      </c>
      <c r="H429" s="111">
        <v>4.58535425</v>
      </c>
      <c r="I429" s="112">
        <v>0.43799345000000001</v>
      </c>
      <c r="J429" s="79">
        <f t="shared" si="31"/>
        <v>9.4690018766262369</v>
      </c>
      <c r="K429" s="81">
        <f t="shared" si="30"/>
        <v>2.8656751821578657</v>
      </c>
      <c r="L429" s="62"/>
      <c r="N429" s="143"/>
    </row>
    <row r="430" spans="1:14" x14ac:dyDescent="0.15">
      <c r="A430" s="34" t="s">
        <v>1255</v>
      </c>
      <c r="B430" s="34" t="s">
        <v>252</v>
      </c>
      <c r="C430" s="34" t="s">
        <v>593</v>
      </c>
      <c r="D430" s="34" t="s">
        <v>596</v>
      </c>
      <c r="E430" s="73">
        <v>1.59740981</v>
      </c>
      <c r="F430" s="55">
        <v>12.101016130000001</v>
      </c>
      <c r="G430" s="110">
        <f t="shared" si="29"/>
        <v>-0.86799374591032796</v>
      </c>
      <c r="H430" s="111">
        <v>0.34751809</v>
      </c>
      <c r="I430" s="112">
        <v>13.490071449999999</v>
      </c>
      <c r="J430" s="79">
        <f t="shared" si="31"/>
        <v>-0.97423897335992238</v>
      </c>
      <c r="K430" s="81">
        <f t="shared" si="30"/>
        <v>0.21755099275370043</v>
      </c>
      <c r="L430" s="62"/>
      <c r="N430" s="143"/>
    </row>
    <row r="431" spans="1:14" x14ac:dyDescent="0.15">
      <c r="A431" s="34" t="s">
        <v>1365</v>
      </c>
      <c r="B431" s="34" t="s">
        <v>1366</v>
      </c>
      <c r="C431" s="34" t="s">
        <v>592</v>
      </c>
      <c r="D431" s="34" t="s">
        <v>595</v>
      </c>
      <c r="E431" s="73">
        <v>1.5947612309999999</v>
      </c>
      <c r="F431" s="55">
        <v>3.2352028990000004</v>
      </c>
      <c r="G431" s="110">
        <f t="shared" si="29"/>
        <v>-0.50705990295293701</v>
      </c>
      <c r="H431" s="111">
        <v>17.05373041</v>
      </c>
      <c r="I431" s="112">
        <v>1.5566843600000002</v>
      </c>
      <c r="J431" s="79">
        <f t="shared" si="31"/>
        <v>9.9551626830759687</v>
      </c>
      <c r="K431" s="81">
        <f t="shared" si="30"/>
        <v>10.693594801841531</v>
      </c>
      <c r="L431" s="62"/>
      <c r="N431" s="143"/>
    </row>
    <row r="432" spans="1:14" x14ac:dyDescent="0.15">
      <c r="A432" s="34" t="s">
        <v>1280</v>
      </c>
      <c r="B432" s="34" t="s">
        <v>1438</v>
      </c>
      <c r="C432" s="34" t="s">
        <v>592</v>
      </c>
      <c r="D432" s="34" t="s">
        <v>596</v>
      </c>
      <c r="E432" s="73">
        <v>1.58812632</v>
      </c>
      <c r="F432" s="55">
        <v>6.5524572379999997</v>
      </c>
      <c r="G432" s="110">
        <f t="shared" si="29"/>
        <v>-0.75762889213684637</v>
      </c>
      <c r="H432" s="111">
        <v>23.290879420000003</v>
      </c>
      <c r="I432" s="112">
        <v>33.16936372</v>
      </c>
      <c r="J432" s="79">
        <f t="shared" si="31"/>
        <v>-0.29781952959331581</v>
      </c>
      <c r="K432" s="81">
        <f t="shared" si="30"/>
        <v>14.665634040999965</v>
      </c>
      <c r="L432" s="62"/>
      <c r="N432" s="143"/>
    </row>
    <row r="433" spans="1:14" x14ac:dyDescent="0.15">
      <c r="A433" s="34" t="s">
        <v>677</v>
      </c>
      <c r="B433" s="34" t="s">
        <v>1057</v>
      </c>
      <c r="C433" s="34" t="s">
        <v>592</v>
      </c>
      <c r="D433" s="34" t="s">
        <v>595</v>
      </c>
      <c r="E433" s="73">
        <v>1.573002273</v>
      </c>
      <c r="F433" s="55">
        <v>1.826574651</v>
      </c>
      <c r="G433" s="110">
        <f t="shared" si="29"/>
        <v>-0.13882398831122289</v>
      </c>
      <c r="H433" s="111">
        <v>4.1653219999999997</v>
      </c>
      <c r="I433" s="112">
        <v>3.1519592999999997</v>
      </c>
      <c r="J433" s="79">
        <f t="shared" si="31"/>
        <v>0.32150246990816167</v>
      </c>
      <c r="K433" s="81">
        <f t="shared" si="30"/>
        <v>2.6480076167060949</v>
      </c>
      <c r="L433" s="62"/>
      <c r="N433" s="143"/>
    </row>
    <row r="434" spans="1:14" x14ac:dyDescent="0.15">
      <c r="A434" s="34" t="s">
        <v>1274</v>
      </c>
      <c r="B434" s="34" t="s">
        <v>1327</v>
      </c>
      <c r="C434" s="34" t="s">
        <v>593</v>
      </c>
      <c r="D434" s="34" t="s">
        <v>596</v>
      </c>
      <c r="E434" s="73">
        <v>1.5710512400000001</v>
      </c>
      <c r="F434" s="55">
        <v>0</v>
      </c>
      <c r="G434" s="110" t="str">
        <f t="shared" si="29"/>
        <v/>
      </c>
      <c r="H434" s="111">
        <v>1.7202111107142901</v>
      </c>
      <c r="I434" s="112">
        <v>1.49268132</v>
      </c>
      <c r="J434" s="79">
        <f t="shared" si="31"/>
        <v>0.15243025263710686</v>
      </c>
      <c r="K434" s="81">
        <f t="shared" si="30"/>
        <v>1.0949427153720905</v>
      </c>
      <c r="L434" s="62"/>
      <c r="N434" s="143"/>
    </row>
    <row r="435" spans="1:14" x14ac:dyDescent="0.15">
      <c r="A435" s="34" t="s">
        <v>1116</v>
      </c>
      <c r="B435" s="34" t="s">
        <v>1117</v>
      </c>
      <c r="C435" s="34" t="s">
        <v>592</v>
      </c>
      <c r="D435" s="34" t="s">
        <v>595</v>
      </c>
      <c r="E435" s="73">
        <v>1.5526235719999999</v>
      </c>
      <c r="F435" s="55">
        <v>2.067421838</v>
      </c>
      <c r="G435" s="110">
        <f t="shared" si="29"/>
        <v>-0.24900494738800383</v>
      </c>
      <c r="H435" s="111">
        <v>7.90228909</v>
      </c>
      <c r="I435" s="112">
        <v>0.16487674999999999</v>
      </c>
      <c r="J435" s="79">
        <f t="shared" si="31"/>
        <v>46.928462260446061</v>
      </c>
      <c r="K435" s="81">
        <f t="shared" si="30"/>
        <v>5.0896361697128736</v>
      </c>
      <c r="L435" s="62"/>
      <c r="N435" s="143"/>
    </row>
    <row r="436" spans="1:14" x14ac:dyDescent="0.15">
      <c r="A436" s="34" t="s">
        <v>951</v>
      </c>
      <c r="B436" s="34" t="s">
        <v>328</v>
      </c>
      <c r="C436" s="34" t="s">
        <v>593</v>
      </c>
      <c r="D436" s="34" t="s">
        <v>596</v>
      </c>
      <c r="E436" s="73">
        <v>1.54908869</v>
      </c>
      <c r="F436" s="55">
        <v>3.1575908699999999</v>
      </c>
      <c r="G436" s="110">
        <f t="shared" si="29"/>
        <v>-0.50940804120072714</v>
      </c>
      <c r="H436" s="111">
        <v>5.5398147599999996</v>
      </c>
      <c r="I436" s="112">
        <v>7.6921477199999995</v>
      </c>
      <c r="J436" s="79">
        <f t="shared" si="31"/>
        <v>-0.27980910382204671</v>
      </c>
      <c r="K436" s="81">
        <f t="shared" si="30"/>
        <v>3.5761766229149861</v>
      </c>
      <c r="L436" s="62"/>
      <c r="N436" s="143"/>
    </row>
    <row r="437" spans="1:14" x14ac:dyDescent="0.15">
      <c r="A437" s="34" t="s">
        <v>1335</v>
      </c>
      <c r="B437" s="34" t="s">
        <v>1348</v>
      </c>
      <c r="C437" s="34" t="s">
        <v>593</v>
      </c>
      <c r="D437" s="34" t="s">
        <v>596</v>
      </c>
      <c r="E437" s="73">
        <v>1.547851375</v>
      </c>
      <c r="F437" s="55">
        <v>2.2330332940000002</v>
      </c>
      <c r="G437" s="110">
        <f t="shared" si="29"/>
        <v>-0.30683909677524046</v>
      </c>
      <c r="H437" s="111">
        <v>65.794488182733502</v>
      </c>
      <c r="I437" s="112">
        <v>142.83443761691851</v>
      </c>
      <c r="J437" s="79">
        <f t="shared" si="31"/>
        <v>-0.53936537098151283</v>
      </c>
      <c r="K437" s="81">
        <f t="shared" si="30"/>
        <v>42.506980479785085</v>
      </c>
      <c r="L437" s="62"/>
      <c r="N437" s="143"/>
    </row>
    <row r="438" spans="1:14" x14ac:dyDescent="0.15">
      <c r="A438" s="34" t="s">
        <v>700</v>
      </c>
      <c r="B438" s="34" t="s">
        <v>1113</v>
      </c>
      <c r="C438" s="34" t="s">
        <v>592</v>
      </c>
      <c r="D438" s="34" t="s">
        <v>595</v>
      </c>
      <c r="E438" s="73">
        <v>1.543030159</v>
      </c>
      <c r="F438" s="55">
        <v>0.65354095200000006</v>
      </c>
      <c r="G438" s="110">
        <f t="shared" si="29"/>
        <v>1.3610305586481437</v>
      </c>
      <c r="H438" s="111">
        <v>0.24468826000000002</v>
      </c>
      <c r="I438" s="112">
        <v>1.4585545099999999</v>
      </c>
      <c r="J438" s="79">
        <f t="shared" si="31"/>
        <v>-0.83223920784421002</v>
      </c>
      <c r="K438" s="81">
        <f t="shared" si="30"/>
        <v>0.15857645981370611</v>
      </c>
      <c r="L438" s="62"/>
      <c r="N438" s="143"/>
    </row>
    <row r="439" spans="1:14" x14ac:dyDescent="0.15">
      <c r="A439" s="34" t="s">
        <v>738</v>
      </c>
      <c r="B439" s="34" t="s">
        <v>739</v>
      </c>
      <c r="C439" s="34" t="s">
        <v>593</v>
      </c>
      <c r="D439" s="34" t="s">
        <v>596</v>
      </c>
      <c r="E439" s="73">
        <v>1.5343180199999999</v>
      </c>
      <c r="F439" s="55">
        <v>5.2192080700000005</v>
      </c>
      <c r="G439" s="110">
        <f t="shared" si="29"/>
        <v>-0.70602474562774042</v>
      </c>
      <c r="H439" s="111">
        <v>0</v>
      </c>
      <c r="I439" s="112">
        <v>5.8121519000000008</v>
      </c>
      <c r="J439" s="79">
        <f t="shared" si="31"/>
        <v>-1</v>
      </c>
      <c r="K439" s="81">
        <f t="shared" si="30"/>
        <v>0</v>
      </c>
      <c r="L439" s="62"/>
      <c r="N439" s="143"/>
    </row>
    <row r="440" spans="1:14" x14ac:dyDescent="0.15">
      <c r="A440" s="34" t="s">
        <v>1221</v>
      </c>
      <c r="B440" s="34" t="s">
        <v>363</v>
      </c>
      <c r="C440" s="34" t="s">
        <v>592</v>
      </c>
      <c r="D440" s="34" t="s">
        <v>595</v>
      </c>
      <c r="E440" s="73">
        <v>1.5055174410000001</v>
      </c>
      <c r="F440" s="55">
        <v>2.8855313199999997</v>
      </c>
      <c r="G440" s="110">
        <f t="shared" si="29"/>
        <v>-0.47825295446801797</v>
      </c>
      <c r="H440" s="111">
        <v>2.6620469999999998</v>
      </c>
      <c r="I440" s="112">
        <v>11.22965187</v>
      </c>
      <c r="J440" s="79">
        <f t="shared" si="31"/>
        <v>-0.76294483294609916</v>
      </c>
      <c r="K440" s="81">
        <f t="shared" si="30"/>
        <v>1.768194062389477</v>
      </c>
      <c r="L440" s="62"/>
      <c r="N440" s="143"/>
    </row>
    <row r="441" spans="1:14" x14ac:dyDescent="0.15">
      <c r="A441" s="34" t="s">
        <v>17</v>
      </c>
      <c r="B441" s="34" t="s">
        <v>955</v>
      </c>
      <c r="C441" s="34" t="s">
        <v>593</v>
      </c>
      <c r="D441" s="34" t="s">
        <v>596</v>
      </c>
      <c r="E441" s="73">
        <v>1.4950998899999999</v>
      </c>
      <c r="F441" s="55">
        <v>2.9529911499999999</v>
      </c>
      <c r="G441" s="110">
        <f t="shared" si="29"/>
        <v>-0.493699840583674</v>
      </c>
      <c r="H441" s="111">
        <v>0</v>
      </c>
      <c r="I441" s="112">
        <v>1.7535959999999999</v>
      </c>
      <c r="J441" s="79">
        <f t="shared" si="31"/>
        <v>-1</v>
      </c>
      <c r="K441" s="81">
        <f t="shared" si="30"/>
        <v>0</v>
      </c>
      <c r="L441" s="62"/>
      <c r="N441" s="143"/>
    </row>
    <row r="442" spans="1:14" x14ac:dyDescent="0.15">
      <c r="A442" s="34" t="s">
        <v>1332</v>
      </c>
      <c r="B442" s="34" t="s">
        <v>1333</v>
      </c>
      <c r="C442" s="34" t="s">
        <v>593</v>
      </c>
      <c r="D442" s="34" t="s">
        <v>596</v>
      </c>
      <c r="E442" s="73">
        <v>1.4938017509999999</v>
      </c>
      <c r="F442" s="55">
        <v>2.5580877880000004</v>
      </c>
      <c r="G442" s="110">
        <f t="shared" si="29"/>
        <v>-0.41604750313596361</v>
      </c>
      <c r="H442" s="111">
        <v>0.17210932999999998</v>
      </c>
      <c r="I442" s="112">
        <v>0.86650606000000008</v>
      </c>
      <c r="J442" s="79">
        <f t="shared" si="31"/>
        <v>-0.8013755033634733</v>
      </c>
      <c r="K442" s="81">
        <f t="shared" si="30"/>
        <v>0.11521564349806415</v>
      </c>
      <c r="L442" s="62"/>
      <c r="N442" s="143"/>
    </row>
    <row r="443" spans="1:14" x14ac:dyDescent="0.15">
      <c r="A443" s="34" t="s">
        <v>2114</v>
      </c>
      <c r="B443" s="34" t="s">
        <v>1522</v>
      </c>
      <c r="C443" s="34" t="s">
        <v>592</v>
      </c>
      <c r="D443" s="34" t="s">
        <v>595</v>
      </c>
      <c r="E443" s="73">
        <v>1.4918563</v>
      </c>
      <c r="F443" s="55">
        <v>1.353508435</v>
      </c>
      <c r="G443" s="110">
        <f t="shared" si="29"/>
        <v>0.10221426141315493</v>
      </c>
      <c r="H443" s="111">
        <v>0.33566502000000004</v>
      </c>
      <c r="I443" s="112">
        <v>1.45914101</v>
      </c>
      <c r="J443" s="79">
        <f t="shared" si="31"/>
        <v>-0.76995710647595328</v>
      </c>
      <c r="K443" s="81">
        <f t="shared" si="30"/>
        <v>0.22499822536527145</v>
      </c>
      <c r="L443" s="62"/>
      <c r="N443" s="143"/>
    </row>
    <row r="444" spans="1:14" x14ac:dyDescent="0.15">
      <c r="A444" s="34" t="s">
        <v>869</v>
      </c>
      <c r="B444" s="34" t="s">
        <v>881</v>
      </c>
      <c r="C444" s="34" t="s">
        <v>592</v>
      </c>
      <c r="D444" s="34" t="s">
        <v>595</v>
      </c>
      <c r="E444" s="73">
        <v>1.490656</v>
      </c>
      <c r="F444" s="55">
        <v>0.29677500000000001</v>
      </c>
      <c r="G444" s="110">
        <f t="shared" si="29"/>
        <v>4.0228489596495658</v>
      </c>
      <c r="H444" s="111">
        <v>0</v>
      </c>
      <c r="I444" s="112">
        <v>0</v>
      </c>
      <c r="J444" s="79" t="str">
        <f t="shared" si="31"/>
        <v/>
      </c>
      <c r="K444" s="81">
        <f t="shared" si="30"/>
        <v>0</v>
      </c>
      <c r="L444" s="62"/>
      <c r="N444" s="143"/>
    </row>
    <row r="445" spans="1:14" x14ac:dyDescent="0.15">
      <c r="A445" s="34" t="s">
        <v>742</v>
      </c>
      <c r="B445" s="34" t="s">
        <v>743</v>
      </c>
      <c r="C445" s="34" t="s">
        <v>593</v>
      </c>
      <c r="D445" s="34" t="s">
        <v>596</v>
      </c>
      <c r="E445" s="73">
        <v>1.4895497</v>
      </c>
      <c r="F445" s="55">
        <v>0.4257997</v>
      </c>
      <c r="G445" s="110">
        <f t="shared" si="29"/>
        <v>2.4982403698264699</v>
      </c>
      <c r="H445" s="111">
        <v>0</v>
      </c>
      <c r="I445" s="112">
        <v>0</v>
      </c>
      <c r="J445" s="79" t="str">
        <f t="shared" si="31"/>
        <v/>
      </c>
      <c r="K445" s="81">
        <f t="shared" si="30"/>
        <v>0</v>
      </c>
      <c r="L445" s="62"/>
      <c r="N445" s="143"/>
    </row>
    <row r="446" spans="1:14" x14ac:dyDescent="0.15">
      <c r="A446" s="34" t="s">
        <v>434</v>
      </c>
      <c r="B446" s="34" t="s">
        <v>435</v>
      </c>
      <c r="C446" s="34" t="s">
        <v>592</v>
      </c>
      <c r="D446" s="34" t="s">
        <v>595</v>
      </c>
      <c r="E446" s="73">
        <v>1.48448278</v>
      </c>
      <c r="F446" s="55">
        <v>1.7623742199999999</v>
      </c>
      <c r="G446" s="110">
        <f t="shared" si="29"/>
        <v>-0.15768015489922449</v>
      </c>
      <c r="H446" s="111">
        <v>8.5869323099999999</v>
      </c>
      <c r="I446" s="112">
        <v>12.00792787</v>
      </c>
      <c r="J446" s="79">
        <f t="shared" si="31"/>
        <v>-0.2848947459575305</v>
      </c>
      <c r="K446" s="81">
        <f t="shared" si="30"/>
        <v>5.784460706240055</v>
      </c>
      <c r="L446" s="62"/>
      <c r="N446" s="143"/>
    </row>
    <row r="447" spans="1:14" x14ac:dyDescent="0.15">
      <c r="A447" s="34" t="s">
        <v>184</v>
      </c>
      <c r="B447" s="34" t="s">
        <v>1334</v>
      </c>
      <c r="C447" s="34" t="s">
        <v>593</v>
      </c>
      <c r="D447" s="34" t="s">
        <v>596</v>
      </c>
      <c r="E447" s="73">
        <v>1.478041876</v>
      </c>
      <c r="F447" s="55">
        <v>2.6777000800000001</v>
      </c>
      <c r="G447" s="110">
        <f t="shared" si="29"/>
        <v>-0.44801813801342538</v>
      </c>
      <c r="H447" s="111">
        <v>13.6705293944489</v>
      </c>
      <c r="I447" s="112">
        <v>2.1564612000000003</v>
      </c>
      <c r="J447" s="79">
        <f t="shared" si="31"/>
        <v>5.3393347371373521</v>
      </c>
      <c r="K447" s="81">
        <f t="shared" si="30"/>
        <v>9.2490812448732669</v>
      </c>
      <c r="L447" s="62"/>
      <c r="N447" s="143"/>
    </row>
    <row r="448" spans="1:14" x14ac:dyDescent="0.15">
      <c r="A448" s="34" t="s">
        <v>2119</v>
      </c>
      <c r="B448" s="34" t="s">
        <v>1128</v>
      </c>
      <c r="C448" s="34" t="s">
        <v>592</v>
      </c>
      <c r="D448" s="34" t="s">
        <v>595</v>
      </c>
      <c r="E448" s="73">
        <v>1.466521285</v>
      </c>
      <c r="F448" s="55">
        <v>1.0740431699999999</v>
      </c>
      <c r="G448" s="110">
        <f t="shared" si="29"/>
        <v>0.36542117296830834</v>
      </c>
      <c r="H448" s="111">
        <v>2.6283488099999999</v>
      </c>
      <c r="I448" s="112">
        <v>4.1053760000000002E-2</v>
      </c>
      <c r="J448" s="79">
        <f t="shared" si="31"/>
        <v>63.02212148168644</v>
      </c>
      <c r="K448" s="81">
        <f t="shared" si="30"/>
        <v>1.7922336599430944</v>
      </c>
      <c r="L448" s="62"/>
      <c r="N448" s="143"/>
    </row>
    <row r="449" spans="1:14" x14ac:dyDescent="0.15">
      <c r="A449" s="34" t="s">
        <v>465</v>
      </c>
      <c r="B449" s="34" t="s">
        <v>466</v>
      </c>
      <c r="C449" s="34" t="s">
        <v>593</v>
      </c>
      <c r="D449" s="34" t="s">
        <v>595</v>
      </c>
      <c r="E449" s="73">
        <v>1.4519066999999999</v>
      </c>
      <c r="F449" s="55">
        <v>2.6159451099999997</v>
      </c>
      <c r="G449" s="110">
        <f t="shared" si="29"/>
        <v>-0.44497814787864565</v>
      </c>
      <c r="H449" s="111">
        <v>1.0071076400000001</v>
      </c>
      <c r="I449" s="112">
        <v>1.5008489899999999</v>
      </c>
      <c r="J449" s="79">
        <f t="shared" si="31"/>
        <v>-0.32897470251154304</v>
      </c>
      <c r="K449" s="81">
        <f t="shared" si="30"/>
        <v>0.6936448740129102</v>
      </c>
      <c r="L449" s="62"/>
      <c r="N449" s="143"/>
    </row>
    <row r="450" spans="1:14" x14ac:dyDescent="0.15">
      <c r="A450" s="34" t="s">
        <v>39</v>
      </c>
      <c r="B450" s="34" t="s">
        <v>968</v>
      </c>
      <c r="C450" s="34" t="s">
        <v>593</v>
      </c>
      <c r="D450" s="34" t="s">
        <v>596</v>
      </c>
      <c r="E450" s="73">
        <v>1.4505785600000001</v>
      </c>
      <c r="F450" s="55">
        <v>4.8680365700000001</v>
      </c>
      <c r="G450" s="110">
        <f t="shared" si="29"/>
        <v>-0.70201978988009128</v>
      </c>
      <c r="H450" s="111">
        <v>1.83306608</v>
      </c>
      <c r="I450" s="112">
        <v>2.5127956</v>
      </c>
      <c r="J450" s="79">
        <f t="shared" si="31"/>
        <v>-0.2705072867844881</v>
      </c>
      <c r="K450" s="81">
        <f t="shared" si="30"/>
        <v>1.2636792866978539</v>
      </c>
      <c r="L450" s="62"/>
      <c r="N450" s="143"/>
    </row>
    <row r="451" spans="1:14" x14ac:dyDescent="0.15">
      <c r="A451" s="34" t="s">
        <v>23</v>
      </c>
      <c r="B451" s="34" t="s">
        <v>202</v>
      </c>
      <c r="C451" s="34" t="s">
        <v>593</v>
      </c>
      <c r="D451" s="34" t="s">
        <v>596</v>
      </c>
      <c r="E451" s="73">
        <v>1.4406576899999999</v>
      </c>
      <c r="F451" s="55">
        <v>0.48390259999999996</v>
      </c>
      <c r="G451" s="110">
        <f t="shared" si="29"/>
        <v>1.9771645988262927</v>
      </c>
      <c r="H451" s="111">
        <v>3.0550120199999999</v>
      </c>
      <c r="I451" s="112">
        <v>78.620461430000006</v>
      </c>
      <c r="J451" s="79">
        <f t="shared" si="31"/>
        <v>-0.96114227817500109</v>
      </c>
      <c r="K451" s="81">
        <f t="shared" si="30"/>
        <v>2.1205675999272251</v>
      </c>
      <c r="L451" s="62"/>
      <c r="N451" s="143"/>
    </row>
    <row r="452" spans="1:14" x14ac:dyDescent="0.15">
      <c r="A452" s="34" t="s">
        <v>407</v>
      </c>
      <c r="B452" s="34" t="s">
        <v>160</v>
      </c>
      <c r="C452" s="34" t="s">
        <v>593</v>
      </c>
      <c r="D452" s="34" t="s">
        <v>595</v>
      </c>
      <c r="E452" s="73">
        <v>1.4368836999999999</v>
      </c>
      <c r="F452" s="55">
        <v>0.19974014000000001</v>
      </c>
      <c r="G452" s="110">
        <f t="shared" si="29"/>
        <v>6.193765359331378</v>
      </c>
      <c r="H452" s="111">
        <v>6.6977179999999997E-2</v>
      </c>
      <c r="I452" s="112">
        <v>5.7121499999999999E-2</v>
      </c>
      <c r="J452" s="79">
        <f t="shared" si="31"/>
        <v>0.17253888640879533</v>
      </c>
      <c r="K452" s="81">
        <f t="shared" si="30"/>
        <v>4.6612805197804114E-2</v>
      </c>
      <c r="L452" s="62"/>
      <c r="N452" s="143"/>
    </row>
    <row r="453" spans="1:14" x14ac:dyDescent="0.15">
      <c r="A453" s="34" t="s">
        <v>1261</v>
      </c>
      <c r="B453" s="34" t="s">
        <v>943</v>
      </c>
      <c r="C453" s="34" t="s">
        <v>593</v>
      </c>
      <c r="D453" s="34" t="s">
        <v>595</v>
      </c>
      <c r="E453" s="73">
        <v>1.414005416</v>
      </c>
      <c r="F453" s="55">
        <v>1.11787294</v>
      </c>
      <c r="G453" s="110">
        <f t="shared" si="29"/>
        <v>0.2649070975812331</v>
      </c>
      <c r="H453" s="111">
        <v>4.4371970000000004E-2</v>
      </c>
      <c r="I453" s="112">
        <v>0.55851901819392002</v>
      </c>
      <c r="J453" s="79">
        <f t="shared" si="31"/>
        <v>-0.92055423619506205</v>
      </c>
      <c r="K453" s="81">
        <f t="shared" si="30"/>
        <v>3.138033949369258E-2</v>
      </c>
      <c r="L453" s="62"/>
      <c r="N453" s="143"/>
    </row>
    <row r="454" spans="1:14" x14ac:dyDescent="0.15">
      <c r="A454" s="34" t="s">
        <v>441</v>
      </c>
      <c r="B454" s="34" t="s">
        <v>449</v>
      </c>
      <c r="C454" s="34" t="s">
        <v>592</v>
      </c>
      <c r="D454" s="34" t="s">
        <v>595</v>
      </c>
      <c r="E454" s="73">
        <v>1.4118527749999998</v>
      </c>
      <c r="F454" s="55">
        <v>14.44084584</v>
      </c>
      <c r="G454" s="110">
        <f t="shared" si="29"/>
        <v>-0.90223198899545898</v>
      </c>
      <c r="H454" s="111">
        <v>7.4146927699999994</v>
      </c>
      <c r="I454" s="112">
        <v>18.917396350000001</v>
      </c>
      <c r="J454" s="79">
        <f t="shared" si="31"/>
        <v>-0.60804898132823659</v>
      </c>
      <c r="K454" s="81">
        <f t="shared" ref="K454:K479" si="32">IF(ISERROR(H454/E454),"",(H454/E454))</f>
        <v>5.2517464294391463</v>
      </c>
      <c r="L454" s="62"/>
      <c r="N454" s="143"/>
    </row>
    <row r="455" spans="1:14" x14ac:dyDescent="0.15">
      <c r="A455" s="34" t="s">
        <v>2122</v>
      </c>
      <c r="B455" s="34" t="s">
        <v>1134</v>
      </c>
      <c r="C455" s="34" t="s">
        <v>592</v>
      </c>
      <c r="D455" s="34" t="s">
        <v>595</v>
      </c>
      <c r="E455" s="73">
        <v>1.4063412500000001</v>
      </c>
      <c r="F455" s="55">
        <v>4.0109087900000002</v>
      </c>
      <c r="G455" s="110">
        <f t="shared" si="29"/>
        <v>-0.64937092224428272</v>
      </c>
      <c r="H455" s="111">
        <v>6.8653801300000001</v>
      </c>
      <c r="I455" s="112">
        <v>8.4173440900000003</v>
      </c>
      <c r="J455" s="79">
        <f t="shared" si="31"/>
        <v>-0.18437691787410349</v>
      </c>
      <c r="K455" s="81">
        <f t="shared" si="32"/>
        <v>4.8817313223230849</v>
      </c>
      <c r="L455" s="62"/>
      <c r="N455" s="143"/>
    </row>
    <row r="456" spans="1:14" x14ac:dyDescent="0.15">
      <c r="A456" s="34" t="s">
        <v>1259</v>
      </c>
      <c r="B456" s="34" t="s">
        <v>237</v>
      </c>
      <c r="C456" s="34" t="s">
        <v>592</v>
      </c>
      <c r="D456" s="34" t="s">
        <v>595</v>
      </c>
      <c r="E456" s="73">
        <v>1.3995684799999999</v>
      </c>
      <c r="F456" s="55">
        <v>3.69703735</v>
      </c>
      <c r="G456" s="110">
        <f t="shared" ref="G456:G518" si="33">IF(ISERROR(E456/F456-1),"",((E456/F456-1)))</f>
        <v>-0.6214351256148386</v>
      </c>
      <c r="H456" s="111">
        <v>7.4031172500000002</v>
      </c>
      <c r="I456" s="112">
        <v>0.64624075000000003</v>
      </c>
      <c r="J456" s="79">
        <f t="shared" si="31"/>
        <v>10.45566454916376</v>
      </c>
      <c r="K456" s="81">
        <f t="shared" si="32"/>
        <v>5.2895712898592864</v>
      </c>
      <c r="L456" s="62"/>
      <c r="N456" s="143"/>
    </row>
    <row r="457" spans="1:14" x14ac:dyDescent="0.15">
      <c r="A457" s="34" t="s">
        <v>3</v>
      </c>
      <c r="B457" s="34" t="s">
        <v>70</v>
      </c>
      <c r="C457" s="34" t="s">
        <v>593</v>
      </c>
      <c r="D457" s="34" t="s">
        <v>596</v>
      </c>
      <c r="E457" s="73">
        <v>1.3918565049999998</v>
      </c>
      <c r="F457" s="55">
        <v>4.2594528299999999</v>
      </c>
      <c r="G457" s="110">
        <f t="shared" si="33"/>
        <v>-0.67323114950424279</v>
      </c>
      <c r="H457" s="111">
        <v>11.6794136</v>
      </c>
      <c r="I457" s="112">
        <v>3.5781689800000001</v>
      </c>
      <c r="J457" s="79">
        <f t="shared" si="31"/>
        <v>2.2640754713602149</v>
      </c>
      <c r="K457" s="81">
        <f t="shared" si="32"/>
        <v>8.3912483492685919</v>
      </c>
      <c r="L457" s="62"/>
      <c r="N457" s="143"/>
    </row>
    <row r="458" spans="1:14" x14ac:dyDescent="0.15">
      <c r="A458" s="34" t="s">
        <v>174</v>
      </c>
      <c r="B458" s="34" t="s">
        <v>439</v>
      </c>
      <c r="C458" s="34" t="s">
        <v>592</v>
      </c>
      <c r="D458" s="34" t="s">
        <v>595</v>
      </c>
      <c r="E458" s="73">
        <v>1.38957905</v>
      </c>
      <c r="F458" s="55">
        <v>1.6933245700000001</v>
      </c>
      <c r="G458" s="110">
        <f t="shared" si="33"/>
        <v>-0.17937820390806714</v>
      </c>
      <c r="H458" s="111">
        <v>21.487625100000002</v>
      </c>
      <c r="I458" s="112">
        <v>29.45116612</v>
      </c>
      <c r="J458" s="79">
        <f t="shared" si="31"/>
        <v>-0.27039815630906494</v>
      </c>
      <c r="K458" s="81">
        <f t="shared" si="32"/>
        <v>15.463406058115227</v>
      </c>
      <c r="L458" s="62"/>
      <c r="N458" s="143"/>
    </row>
    <row r="459" spans="1:14" x14ac:dyDescent="0.15">
      <c r="A459" s="34" t="s">
        <v>471</v>
      </c>
      <c r="B459" s="34" t="s">
        <v>472</v>
      </c>
      <c r="C459" s="34" t="s">
        <v>593</v>
      </c>
      <c r="D459" s="34" t="s">
        <v>595</v>
      </c>
      <c r="E459" s="73">
        <v>1.3831895000000001</v>
      </c>
      <c r="F459" s="55">
        <v>0.98592422999999996</v>
      </c>
      <c r="G459" s="110">
        <f t="shared" si="33"/>
        <v>0.40293691737345783</v>
      </c>
      <c r="H459" s="111">
        <v>1.25458884</v>
      </c>
      <c r="I459" s="112">
        <v>0.93731254000000008</v>
      </c>
      <c r="J459" s="79">
        <f t="shared" si="31"/>
        <v>0.33849573803845612</v>
      </c>
      <c r="K459" s="81">
        <f t="shared" si="32"/>
        <v>0.90702600041425996</v>
      </c>
      <c r="L459" s="62"/>
      <c r="N459" s="143"/>
    </row>
    <row r="460" spans="1:14" x14ac:dyDescent="0.15">
      <c r="A460" s="34" t="s">
        <v>276</v>
      </c>
      <c r="B460" s="34" t="s">
        <v>277</v>
      </c>
      <c r="C460" s="34" t="s">
        <v>592</v>
      </c>
      <c r="D460" s="34" t="s">
        <v>595</v>
      </c>
      <c r="E460" s="73">
        <v>1.37839621</v>
      </c>
      <c r="F460" s="55">
        <v>0.76375343999999989</v>
      </c>
      <c r="G460" s="110">
        <f t="shared" si="33"/>
        <v>0.80476595954841157</v>
      </c>
      <c r="H460" s="111">
        <v>0.97905624999999996</v>
      </c>
      <c r="I460" s="112">
        <v>0.76239363000000004</v>
      </c>
      <c r="J460" s="79">
        <f t="shared" si="31"/>
        <v>0.28418734296087944</v>
      </c>
      <c r="K460" s="81">
        <f t="shared" si="32"/>
        <v>0.71028652204434017</v>
      </c>
      <c r="L460" s="62"/>
      <c r="N460" s="143"/>
    </row>
    <row r="461" spans="1:14" x14ac:dyDescent="0.15">
      <c r="A461" s="34" t="s">
        <v>1225</v>
      </c>
      <c r="B461" s="34" t="s">
        <v>368</v>
      </c>
      <c r="C461" s="34" t="s">
        <v>592</v>
      </c>
      <c r="D461" s="34" t="s">
        <v>595</v>
      </c>
      <c r="E461" s="73">
        <v>1.363609021</v>
      </c>
      <c r="F461" s="55">
        <v>0.87368518000000006</v>
      </c>
      <c r="G461" s="110">
        <f t="shared" si="33"/>
        <v>0.56075558131820435</v>
      </c>
      <c r="H461" s="111">
        <v>2.1913202200000002</v>
      </c>
      <c r="I461" s="112">
        <v>2.8845315899999999</v>
      </c>
      <c r="J461" s="79">
        <f t="shared" si="31"/>
        <v>-0.24032025594838424</v>
      </c>
      <c r="K461" s="81">
        <f t="shared" si="32"/>
        <v>1.607000383726561</v>
      </c>
      <c r="L461" s="62"/>
      <c r="N461" s="143"/>
    </row>
    <row r="462" spans="1:14" x14ac:dyDescent="0.15">
      <c r="A462" s="34" t="s">
        <v>746</v>
      </c>
      <c r="B462" s="34" t="s">
        <v>747</v>
      </c>
      <c r="C462" s="34" t="s">
        <v>592</v>
      </c>
      <c r="D462" s="34" t="s">
        <v>595</v>
      </c>
      <c r="E462" s="73">
        <v>1.3228372500000001</v>
      </c>
      <c r="F462" s="55">
        <v>13.60684706</v>
      </c>
      <c r="G462" s="110">
        <f t="shared" si="33"/>
        <v>-0.90278150080125907</v>
      </c>
      <c r="H462" s="111">
        <v>5.4608489999999996E-2</v>
      </c>
      <c r="I462" s="112">
        <v>3.3216000000000002E-4</v>
      </c>
      <c r="J462" s="79">
        <f t="shared" si="31"/>
        <v>163.40417268786126</v>
      </c>
      <c r="K462" s="81">
        <f t="shared" si="32"/>
        <v>4.128133676308253E-2</v>
      </c>
      <c r="L462" s="62"/>
      <c r="N462" s="143"/>
    </row>
    <row r="463" spans="1:14" x14ac:dyDescent="0.15">
      <c r="A463" s="34" t="s">
        <v>375</v>
      </c>
      <c r="B463" s="34" t="s">
        <v>376</v>
      </c>
      <c r="C463" s="34" t="s">
        <v>592</v>
      </c>
      <c r="D463" s="34" t="s">
        <v>596</v>
      </c>
      <c r="E463" s="73">
        <v>1.3081569210000001</v>
      </c>
      <c r="F463" s="55">
        <v>2.5853343250000003</v>
      </c>
      <c r="G463" s="110">
        <f t="shared" si="33"/>
        <v>-0.49400860525069612</v>
      </c>
      <c r="H463" s="111">
        <v>5.5835597000000003</v>
      </c>
      <c r="I463" s="112">
        <v>2.06770217</v>
      </c>
      <c r="J463" s="79">
        <f t="shared" si="31"/>
        <v>1.7003694153882907</v>
      </c>
      <c r="K463" s="81">
        <f t="shared" si="32"/>
        <v>4.2682644645810042</v>
      </c>
      <c r="L463" s="62"/>
      <c r="N463" s="143"/>
    </row>
    <row r="464" spans="1:14" x14ac:dyDescent="0.15">
      <c r="A464" s="34" t="s">
        <v>1287</v>
      </c>
      <c r="B464" s="34" t="s">
        <v>1445</v>
      </c>
      <c r="C464" s="34" t="s">
        <v>592</v>
      </c>
      <c r="D464" s="34" t="s">
        <v>596</v>
      </c>
      <c r="E464" s="73">
        <v>1.2923887000000001</v>
      </c>
      <c r="F464" s="55">
        <v>0.57497143000000006</v>
      </c>
      <c r="G464" s="110">
        <f t="shared" si="33"/>
        <v>1.2477442053077312</v>
      </c>
      <c r="H464" s="111">
        <v>0.38364560999999997</v>
      </c>
      <c r="I464" s="112">
        <v>0.98561361000000003</v>
      </c>
      <c r="J464" s="79">
        <f t="shared" si="31"/>
        <v>-0.61075455319656147</v>
      </c>
      <c r="K464" s="81">
        <f t="shared" si="32"/>
        <v>0.29685001888363766</v>
      </c>
      <c r="L464" s="62"/>
      <c r="N464" s="143"/>
    </row>
    <row r="465" spans="1:14" x14ac:dyDescent="0.15">
      <c r="A465" s="34" t="s">
        <v>1421</v>
      </c>
      <c r="B465" s="34" t="s">
        <v>1422</v>
      </c>
      <c r="C465" s="34" t="s">
        <v>592</v>
      </c>
      <c r="D465" s="34" t="s">
        <v>595</v>
      </c>
      <c r="E465" s="73">
        <v>1.2752558999999999</v>
      </c>
      <c r="F465" s="55">
        <v>2.5287316500000001</v>
      </c>
      <c r="G465" s="110">
        <f t="shared" si="33"/>
        <v>-0.49569346355909305</v>
      </c>
      <c r="H465" s="111">
        <v>0.61298706999999997</v>
      </c>
      <c r="I465" s="112">
        <v>0.10853921000000001</v>
      </c>
      <c r="J465" s="79">
        <f t="shared" si="31"/>
        <v>4.6476094675831883</v>
      </c>
      <c r="K465" s="81">
        <f t="shared" si="32"/>
        <v>0.48067769770757385</v>
      </c>
      <c r="L465" s="62"/>
      <c r="N465" s="143"/>
    </row>
    <row r="466" spans="1:14" x14ac:dyDescent="0.15">
      <c r="A466" s="34" t="s">
        <v>1828</v>
      </c>
      <c r="B466" s="34" t="s">
        <v>1829</v>
      </c>
      <c r="C466" s="34" t="s">
        <v>592</v>
      </c>
      <c r="D466" s="34" t="s">
        <v>595</v>
      </c>
      <c r="E466" s="73">
        <v>1.2563410700000002</v>
      </c>
      <c r="F466" s="55">
        <v>0</v>
      </c>
      <c r="G466" s="110" t="str">
        <f t="shared" si="33"/>
        <v/>
      </c>
      <c r="H466" s="111">
        <v>25</v>
      </c>
      <c r="I466" s="112">
        <v>0</v>
      </c>
      <c r="J466" s="79" t="str">
        <f t="shared" si="31"/>
        <v/>
      </c>
      <c r="K466" s="81">
        <f t="shared" si="32"/>
        <v>19.89905495965359</v>
      </c>
      <c r="L466" s="62"/>
      <c r="N466" s="143"/>
    </row>
    <row r="467" spans="1:14" x14ac:dyDescent="0.15">
      <c r="A467" s="34" t="s">
        <v>690</v>
      </c>
      <c r="B467" s="34" t="s">
        <v>1105</v>
      </c>
      <c r="C467" s="34" t="s">
        <v>592</v>
      </c>
      <c r="D467" s="34" t="s">
        <v>595</v>
      </c>
      <c r="E467" s="73">
        <v>1.2546773100000002</v>
      </c>
      <c r="F467" s="55">
        <v>0.91202291000000002</v>
      </c>
      <c r="G467" s="110">
        <f t="shared" si="33"/>
        <v>0.37570810584133252</v>
      </c>
      <c r="H467" s="111">
        <v>0.50463499999999994</v>
      </c>
      <c r="I467" s="112">
        <v>2.21246264</v>
      </c>
      <c r="J467" s="79">
        <f t="shared" si="31"/>
        <v>-0.77191253272416849</v>
      </c>
      <c r="K467" s="81">
        <f t="shared" si="32"/>
        <v>0.40220301744358467</v>
      </c>
      <c r="L467" s="62"/>
      <c r="N467" s="143"/>
    </row>
    <row r="468" spans="1:14" x14ac:dyDescent="0.15">
      <c r="A468" s="34" t="s">
        <v>836</v>
      </c>
      <c r="B468" s="34" t="s">
        <v>837</v>
      </c>
      <c r="C468" s="34" t="s">
        <v>106</v>
      </c>
      <c r="D468" s="34" t="s">
        <v>595</v>
      </c>
      <c r="E468" s="73">
        <v>1.2449072700000001</v>
      </c>
      <c r="F468" s="55">
        <v>2.5037022100000002</v>
      </c>
      <c r="G468" s="110">
        <f t="shared" si="33"/>
        <v>-0.50277342687651339</v>
      </c>
      <c r="H468" s="111">
        <v>3.4088E-3</v>
      </c>
      <c r="I468" s="112">
        <v>2.563528E-2</v>
      </c>
      <c r="J468" s="79">
        <f t="shared" si="31"/>
        <v>-0.86702700341092431</v>
      </c>
      <c r="K468" s="81">
        <f t="shared" si="32"/>
        <v>2.7381959139816088E-3</v>
      </c>
      <c r="L468" s="62"/>
      <c r="N468" s="143"/>
    </row>
    <row r="469" spans="1:14" x14ac:dyDescent="0.15">
      <c r="A469" s="34" t="s">
        <v>242</v>
      </c>
      <c r="B469" s="34" t="s">
        <v>243</v>
      </c>
      <c r="C469" s="34" t="s">
        <v>593</v>
      </c>
      <c r="D469" s="34" t="s">
        <v>596</v>
      </c>
      <c r="E469" s="73">
        <v>1.23554381</v>
      </c>
      <c r="F469" s="55">
        <v>6.0595817500000004</v>
      </c>
      <c r="G469" s="110">
        <f t="shared" si="33"/>
        <v>-0.79610081009303979</v>
      </c>
      <c r="H469" s="111">
        <v>0</v>
      </c>
      <c r="I469" s="112">
        <v>4.7174859000000007</v>
      </c>
      <c r="J469" s="79">
        <f t="shared" si="31"/>
        <v>-1</v>
      </c>
      <c r="K469" s="81">
        <f t="shared" si="32"/>
        <v>0</v>
      </c>
      <c r="L469" s="62"/>
      <c r="N469" s="143"/>
    </row>
    <row r="470" spans="1:14" x14ac:dyDescent="0.15">
      <c r="A470" s="34" t="s">
        <v>660</v>
      </c>
      <c r="B470" s="34" t="s">
        <v>978</v>
      </c>
      <c r="C470" s="34" t="s">
        <v>592</v>
      </c>
      <c r="D470" s="34" t="s">
        <v>595</v>
      </c>
      <c r="E470" s="73">
        <v>1.231916931</v>
      </c>
      <c r="F470" s="55">
        <v>1.1573165000000001</v>
      </c>
      <c r="G470" s="110">
        <f t="shared" si="33"/>
        <v>6.4459835317305147E-2</v>
      </c>
      <c r="H470" s="111">
        <v>4.18812271</v>
      </c>
      <c r="I470" s="112">
        <v>0.96647550000000004</v>
      </c>
      <c r="J470" s="79">
        <f t="shared" si="31"/>
        <v>3.3333977012350546</v>
      </c>
      <c r="K470" s="81">
        <f t="shared" si="32"/>
        <v>3.399679478875512</v>
      </c>
      <c r="L470" s="62"/>
      <c r="N470" s="143"/>
    </row>
    <row r="471" spans="1:14" x14ac:dyDescent="0.15">
      <c r="A471" s="34" t="s">
        <v>205</v>
      </c>
      <c r="B471" s="34" t="s">
        <v>206</v>
      </c>
      <c r="C471" s="34" t="s">
        <v>593</v>
      </c>
      <c r="D471" s="34" t="s">
        <v>596</v>
      </c>
      <c r="E471" s="73">
        <v>1.2168423899999998</v>
      </c>
      <c r="F471" s="55">
        <v>3.76229178</v>
      </c>
      <c r="G471" s="110">
        <f t="shared" si="33"/>
        <v>-0.67656884123963401</v>
      </c>
      <c r="H471" s="111">
        <v>1.4048381999999999</v>
      </c>
      <c r="I471" s="112">
        <v>23.7834730011894</v>
      </c>
      <c r="J471" s="79">
        <f t="shared" si="31"/>
        <v>-0.94093216747908326</v>
      </c>
      <c r="K471" s="81">
        <f t="shared" si="32"/>
        <v>1.1544947904058471</v>
      </c>
      <c r="L471" s="62"/>
      <c r="N471" s="143"/>
    </row>
    <row r="472" spans="1:14" x14ac:dyDescent="0.15">
      <c r="A472" s="34" t="s">
        <v>416</v>
      </c>
      <c r="B472" s="34" t="s">
        <v>547</v>
      </c>
      <c r="C472" s="34" t="s">
        <v>593</v>
      </c>
      <c r="D472" s="34" t="s">
        <v>595</v>
      </c>
      <c r="E472" s="73">
        <v>1.1457689</v>
      </c>
      <c r="F472" s="55">
        <v>1.6356203500000002</v>
      </c>
      <c r="G472" s="110">
        <f t="shared" si="33"/>
        <v>-0.29948970126227648</v>
      </c>
      <c r="H472" s="111">
        <v>11.2162051818687</v>
      </c>
      <c r="I472" s="112">
        <v>5.7538406385684002</v>
      </c>
      <c r="J472" s="79">
        <f t="shared" si="31"/>
        <v>0.94934234130255257</v>
      </c>
      <c r="K472" s="81">
        <f t="shared" si="32"/>
        <v>9.7892386343081057</v>
      </c>
      <c r="L472" s="62"/>
      <c r="N472" s="143"/>
    </row>
    <row r="473" spans="1:14" x14ac:dyDescent="0.15">
      <c r="A473" s="34" t="s">
        <v>1191</v>
      </c>
      <c r="B473" s="34" t="s">
        <v>267</v>
      </c>
      <c r="C473" s="34" t="s">
        <v>592</v>
      </c>
      <c r="D473" s="34" t="s">
        <v>595</v>
      </c>
      <c r="E473" s="73">
        <v>1.1055101939999998</v>
      </c>
      <c r="F473" s="55">
        <v>1.2583229779999998</v>
      </c>
      <c r="G473" s="110">
        <f t="shared" si="33"/>
        <v>-0.12144162243852785</v>
      </c>
      <c r="H473" s="111">
        <v>0.53925121999999992</v>
      </c>
      <c r="I473" s="112">
        <v>6.1654760000000003E-2</v>
      </c>
      <c r="J473" s="79">
        <f t="shared" si="31"/>
        <v>7.7463031240410292</v>
      </c>
      <c r="K473" s="81">
        <f t="shared" si="32"/>
        <v>0.48778493669864792</v>
      </c>
      <c r="L473" s="62"/>
      <c r="N473" s="143"/>
    </row>
    <row r="474" spans="1:14" x14ac:dyDescent="0.15">
      <c r="A474" s="34" t="s">
        <v>394</v>
      </c>
      <c r="B474" s="34" t="s">
        <v>166</v>
      </c>
      <c r="C474" s="34" t="s">
        <v>107</v>
      </c>
      <c r="D474" s="34" t="s">
        <v>595</v>
      </c>
      <c r="E474" s="73">
        <v>1.1019078</v>
      </c>
      <c r="F474" s="55">
        <v>1.27415441</v>
      </c>
      <c r="G474" s="110">
        <f t="shared" si="33"/>
        <v>-0.13518503616841848</v>
      </c>
      <c r="H474" s="111">
        <v>116.48003247</v>
      </c>
      <c r="I474" s="112">
        <v>1.6218346399999999</v>
      </c>
      <c r="J474" s="79">
        <f t="shared" si="31"/>
        <v>70.819918996180775</v>
      </c>
      <c r="K474" s="81">
        <f t="shared" si="32"/>
        <v>105.70760318603789</v>
      </c>
      <c r="L474" s="62"/>
      <c r="N474" s="143"/>
    </row>
    <row r="475" spans="1:14" x14ac:dyDescent="0.15">
      <c r="A475" s="34" t="s">
        <v>1458</v>
      </c>
      <c r="B475" s="34" t="s">
        <v>1459</v>
      </c>
      <c r="C475" s="34" t="s">
        <v>592</v>
      </c>
      <c r="D475" s="34" t="s">
        <v>595</v>
      </c>
      <c r="E475" s="73">
        <v>1.0811081200000001</v>
      </c>
      <c r="F475" s="55">
        <v>2.2408158000000001E-2</v>
      </c>
      <c r="G475" s="110">
        <f t="shared" si="33"/>
        <v>47.246184269139839</v>
      </c>
      <c r="H475" s="111">
        <v>1.0594820600000001</v>
      </c>
      <c r="I475" s="112">
        <v>0</v>
      </c>
      <c r="J475" s="79" t="str">
        <f t="shared" si="31"/>
        <v/>
      </c>
      <c r="K475" s="81">
        <f t="shared" si="32"/>
        <v>0.97999639481016942</v>
      </c>
      <c r="L475" s="62"/>
      <c r="N475" s="143"/>
    </row>
    <row r="476" spans="1:14" x14ac:dyDescent="0.15">
      <c r="A476" s="34" t="s">
        <v>692</v>
      </c>
      <c r="B476" s="34" t="s">
        <v>1107</v>
      </c>
      <c r="C476" s="34" t="s">
        <v>592</v>
      </c>
      <c r="D476" s="34" t="s">
        <v>595</v>
      </c>
      <c r="E476" s="73">
        <v>1.044680797</v>
      </c>
      <c r="F476" s="55">
        <v>1.9574799350000001</v>
      </c>
      <c r="G476" s="110">
        <f t="shared" si="33"/>
        <v>-0.46631340719208958</v>
      </c>
      <c r="H476" s="111">
        <v>0.16704879</v>
      </c>
      <c r="I476" s="112">
        <v>1.2501750300000001</v>
      </c>
      <c r="J476" s="79">
        <f t="shared" si="31"/>
        <v>-0.86637967805196048</v>
      </c>
      <c r="K476" s="81">
        <f t="shared" si="32"/>
        <v>0.15990414534249356</v>
      </c>
      <c r="L476" s="62"/>
      <c r="N476" s="143"/>
    </row>
    <row r="477" spans="1:14" x14ac:dyDescent="0.15">
      <c r="A477" s="34" t="s">
        <v>2009</v>
      </c>
      <c r="B477" s="34" t="s">
        <v>2010</v>
      </c>
      <c r="C477" s="34" t="s">
        <v>592</v>
      </c>
      <c r="D477" s="34" t="s">
        <v>596</v>
      </c>
      <c r="E477" s="73">
        <v>1.0312253899999999</v>
      </c>
      <c r="F477" s="55">
        <v>6.3729437400000002</v>
      </c>
      <c r="G477" s="110">
        <f t="shared" si="33"/>
        <v>-0.83818696161909001</v>
      </c>
      <c r="H477" s="111">
        <v>1.6649832499999999</v>
      </c>
      <c r="I477" s="112">
        <v>3.3577755899999997</v>
      </c>
      <c r="J477" s="79">
        <f t="shared" si="31"/>
        <v>-0.50414099889266273</v>
      </c>
      <c r="K477" s="81">
        <f t="shared" si="32"/>
        <v>1.6145677425572309</v>
      </c>
      <c r="L477" s="62"/>
      <c r="N477" s="143"/>
    </row>
    <row r="478" spans="1:14" x14ac:dyDescent="0.15">
      <c r="A478" s="34" t="s">
        <v>1830</v>
      </c>
      <c r="B478" s="34" t="s">
        <v>1831</v>
      </c>
      <c r="C478" s="34" t="s">
        <v>592</v>
      </c>
      <c r="D478" s="34" t="s">
        <v>595</v>
      </c>
      <c r="E478" s="73">
        <v>1.01304730286665</v>
      </c>
      <c r="F478" s="55">
        <v>0</v>
      </c>
      <c r="G478" s="110" t="str">
        <f t="shared" si="33"/>
        <v/>
      </c>
      <c r="H478" s="111">
        <v>0</v>
      </c>
      <c r="I478" s="112">
        <v>0</v>
      </c>
      <c r="J478" s="79" t="str">
        <f t="shared" si="31"/>
        <v/>
      </c>
      <c r="K478" s="81">
        <f t="shared" si="32"/>
        <v>0</v>
      </c>
      <c r="L478" s="62"/>
      <c r="N478" s="143"/>
    </row>
    <row r="479" spans="1:14" x14ac:dyDescent="0.15">
      <c r="A479" s="34" t="s">
        <v>457</v>
      </c>
      <c r="B479" s="34" t="s">
        <v>458</v>
      </c>
      <c r="C479" s="34" t="s">
        <v>593</v>
      </c>
      <c r="D479" s="34" t="s">
        <v>595</v>
      </c>
      <c r="E479" s="73">
        <v>1.0050271500000001</v>
      </c>
      <c r="F479" s="55">
        <v>0.19709740000000001</v>
      </c>
      <c r="G479" s="110">
        <f t="shared" si="33"/>
        <v>4.0991395624701292</v>
      </c>
      <c r="H479" s="111">
        <v>0</v>
      </c>
      <c r="I479" s="112">
        <v>0.16366417000000003</v>
      </c>
      <c r="J479" s="79">
        <f t="shared" si="31"/>
        <v>-1</v>
      </c>
      <c r="K479" s="81">
        <f t="shared" si="32"/>
        <v>0</v>
      </c>
      <c r="L479" s="62"/>
      <c r="N479" s="143"/>
    </row>
    <row r="480" spans="1:14" x14ac:dyDescent="0.15">
      <c r="A480" s="34" t="s">
        <v>187</v>
      </c>
      <c r="B480" s="34" t="s">
        <v>1371</v>
      </c>
      <c r="C480" s="34" t="s">
        <v>592</v>
      </c>
      <c r="D480" s="34" t="s">
        <v>595</v>
      </c>
      <c r="E480" s="73">
        <v>0.98312268000000003</v>
      </c>
      <c r="F480" s="55">
        <v>6.4942959999999994E-2</v>
      </c>
      <c r="G480" s="110">
        <f t="shared" si="33"/>
        <v>14.138248703169676</v>
      </c>
      <c r="H480" s="111">
        <v>1.417E-2</v>
      </c>
      <c r="I480" s="112">
        <v>0</v>
      </c>
      <c r="J480" s="79" t="str">
        <f t="shared" si="31"/>
        <v/>
      </c>
      <c r="K480" s="81">
        <f t="shared" ref="K480:K543" si="34">IF(ISERROR(H480/E480),"",(H480/E480))</f>
        <v>1.4413257153217134E-2</v>
      </c>
      <c r="L480" s="62"/>
      <c r="N480" s="143"/>
    </row>
    <row r="481" spans="1:14" x14ac:dyDescent="0.15">
      <c r="A481" s="34" t="s">
        <v>446</v>
      </c>
      <c r="B481" s="34" t="s">
        <v>454</v>
      </c>
      <c r="C481" s="34" t="s">
        <v>593</v>
      </c>
      <c r="D481" s="34" t="s">
        <v>596</v>
      </c>
      <c r="E481" s="73">
        <v>0.97908660000000003</v>
      </c>
      <c r="F481" s="55">
        <v>0</v>
      </c>
      <c r="G481" s="110" t="str">
        <f t="shared" si="33"/>
        <v/>
      </c>
      <c r="H481" s="111">
        <v>6.8123169088495503</v>
      </c>
      <c r="I481" s="112">
        <v>5.0169060407358499</v>
      </c>
      <c r="J481" s="79">
        <f t="shared" si="31"/>
        <v>0.35787213344947566</v>
      </c>
      <c r="K481" s="81">
        <f t="shared" si="34"/>
        <v>6.9578287649422945</v>
      </c>
      <c r="L481" s="62"/>
      <c r="N481" s="143"/>
    </row>
    <row r="482" spans="1:14" x14ac:dyDescent="0.15">
      <c r="A482" s="34" t="s">
        <v>1250</v>
      </c>
      <c r="B482" s="34" t="s">
        <v>794</v>
      </c>
      <c r="C482" s="34" t="s">
        <v>592</v>
      </c>
      <c r="D482" s="34" t="s">
        <v>595</v>
      </c>
      <c r="E482" s="73">
        <v>0.97362199999999999</v>
      </c>
      <c r="F482" s="55">
        <v>4.7694003600000006</v>
      </c>
      <c r="G482" s="110">
        <f t="shared" si="33"/>
        <v>-0.79586071067432895</v>
      </c>
      <c r="H482" s="111">
        <v>163.65609279</v>
      </c>
      <c r="I482" s="112">
        <v>17.772353980000002</v>
      </c>
      <c r="J482" s="79">
        <f t="shared" si="31"/>
        <v>8.2084646172459355</v>
      </c>
      <c r="K482" s="81">
        <f t="shared" si="34"/>
        <v>168.08997001916555</v>
      </c>
      <c r="L482" s="62"/>
      <c r="N482" s="143"/>
    </row>
    <row r="483" spans="1:14" x14ac:dyDescent="0.15">
      <c r="A483" s="34" t="s">
        <v>192</v>
      </c>
      <c r="B483" s="34" t="s">
        <v>931</v>
      </c>
      <c r="C483" s="34" t="s">
        <v>592</v>
      </c>
      <c r="D483" s="34" t="s">
        <v>595</v>
      </c>
      <c r="E483" s="73">
        <v>0.96703675</v>
      </c>
      <c r="F483" s="55">
        <v>1.1726463</v>
      </c>
      <c r="G483" s="110">
        <f t="shared" si="33"/>
        <v>-0.1753380793509518</v>
      </c>
      <c r="H483" s="111">
        <v>143.12988150999999</v>
      </c>
      <c r="I483" s="112">
        <v>5.1819195000000002</v>
      </c>
      <c r="J483" s="79">
        <f t="shared" si="31"/>
        <v>26.621016017327168</v>
      </c>
      <c r="K483" s="81">
        <f t="shared" si="34"/>
        <v>148.00873028868861</v>
      </c>
      <c r="L483" s="62"/>
      <c r="N483" s="143"/>
    </row>
    <row r="484" spans="1:14" x14ac:dyDescent="0.15">
      <c r="A484" s="34" t="s">
        <v>1234</v>
      </c>
      <c r="B484" s="34" t="s">
        <v>633</v>
      </c>
      <c r="C484" s="34" t="s">
        <v>592</v>
      </c>
      <c r="D484" s="34" t="s">
        <v>595</v>
      </c>
      <c r="E484" s="73">
        <v>0.95761622999999996</v>
      </c>
      <c r="F484" s="55">
        <v>8.7290793100000013</v>
      </c>
      <c r="G484" s="110">
        <f t="shared" si="33"/>
        <v>-0.89029584954017338</v>
      </c>
      <c r="H484" s="111">
        <v>345.35763672000002</v>
      </c>
      <c r="I484" s="112">
        <v>128.46143114</v>
      </c>
      <c r="J484" s="79">
        <f t="shared" si="31"/>
        <v>1.6884149869358214</v>
      </c>
      <c r="K484" s="81">
        <f t="shared" si="34"/>
        <v>360.64304875033292</v>
      </c>
      <c r="L484" s="62"/>
      <c r="N484" s="143"/>
    </row>
    <row r="485" spans="1:14" x14ac:dyDescent="0.15">
      <c r="A485" s="34" t="s">
        <v>153</v>
      </c>
      <c r="B485" s="34" t="s">
        <v>154</v>
      </c>
      <c r="C485" s="34" t="s">
        <v>593</v>
      </c>
      <c r="D485" s="34" t="s">
        <v>596</v>
      </c>
      <c r="E485" s="73">
        <v>0.93354859999999995</v>
      </c>
      <c r="F485" s="55">
        <v>0.14978959</v>
      </c>
      <c r="G485" s="110">
        <f t="shared" si="33"/>
        <v>5.2323997281787067</v>
      </c>
      <c r="H485" s="111">
        <v>0</v>
      </c>
      <c r="I485" s="112">
        <v>7.4739940000000005E-2</v>
      </c>
      <c r="J485" s="79">
        <f t="shared" si="31"/>
        <v>-1</v>
      </c>
      <c r="K485" s="81">
        <f t="shared" si="34"/>
        <v>0</v>
      </c>
      <c r="L485" s="62"/>
      <c r="N485" s="143"/>
    </row>
    <row r="486" spans="1:14" x14ac:dyDescent="0.15">
      <c r="A486" s="34" t="s">
        <v>1198</v>
      </c>
      <c r="B486" s="34" t="s">
        <v>125</v>
      </c>
      <c r="C486" s="34" t="s">
        <v>592</v>
      </c>
      <c r="D486" s="34" t="s">
        <v>595</v>
      </c>
      <c r="E486" s="73">
        <v>0.92959199999999997</v>
      </c>
      <c r="F486" s="55">
        <v>3.0759999999999999E-2</v>
      </c>
      <c r="G486" s="110">
        <f t="shared" si="33"/>
        <v>29.220806241872562</v>
      </c>
      <c r="H486" s="111">
        <v>0.92959199999999997</v>
      </c>
      <c r="I486" s="112">
        <v>4.5267559299999993</v>
      </c>
      <c r="J486" s="79">
        <f t="shared" si="31"/>
        <v>-0.79464499204842265</v>
      </c>
      <c r="K486" s="81">
        <f t="shared" si="34"/>
        <v>1</v>
      </c>
      <c r="L486" s="62"/>
      <c r="N486" s="143"/>
    </row>
    <row r="487" spans="1:14" x14ac:dyDescent="0.15">
      <c r="A487" s="34" t="s">
        <v>183</v>
      </c>
      <c r="B487" s="34" t="s">
        <v>488</v>
      </c>
      <c r="C487" s="34" t="s">
        <v>592</v>
      </c>
      <c r="D487" s="34" t="s">
        <v>595</v>
      </c>
      <c r="E487" s="73">
        <v>0.90866407999999999</v>
      </c>
      <c r="F487" s="55">
        <v>0.52230513000000001</v>
      </c>
      <c r="G487" s="110">
        <f t="shared" si="33"/>
        <v>0.73971884978422464</v>
      </c>
      <c r="H487" s="111">
        <v>6.9393431699999999</v>
      </c>
      <c r="I487" s="112">
        <v>1.3175786999999999</v>
      </c>
      <c r="J487" s="79">
        <f t="shared" ref="J487:J550" si="35">IF(ISERROR(H487/I487-1),"",((H487/I487-1)))</f>
        <v>4.2667390342603451</v>
      </c>
      <c r="K487" s="81">
        <f t="shared" si="34"/>
        <v>7.6368630858611688</v>
      </c>
      <c r="L487" s="62"/>
      <c r="N487" s="143"/>
    </row>
    <row r="488" spans="1:14" x14ac:dyDescent="0.15">
      <c r="A488" s="34" t="s">
        <v>31</v>
      </c>
      <c r="B488" s="34" t="s">
        <v>1041</v>
      </c>
      <c r="C488" s="34" t="s">
        <v>592</v>
      </c>
      <c r="D488" s="34" t="s">
        <v>595</v>
      </c>
      <c r="E488" s="73">
        <v>0.89483349999999995</v>
      </c>
      <c r="F488" s="55">
        <v>4.9913199999999998E-2</v>
      </c>
      <c r="G488" s="110">
        <f t="shared" si="33"/>
        <v>16.927792648036991</v>
      </c>
      <c r="H488" s="111">
        <v>0</v>
      </c>
      <c r="I488" s="112">
        <v>0</v>
      </c>
      <c r="J488" s="79" t="str">
        <f t="shared" si="35"/>
        <v/>
      </c>
      <c r="K488" s="81">
        <f t="shared" si="34"/>
        <v>0</v>
      </c>
      <c r="L488" s="62"/>
      <c r="N488" s="143"/>
    </row>
    <row r="489" spans="1:14" x14ac:dyDescent="0.15">
      <c r="A489" s="34" t="s">
        <v>758</v>
      </c>
      <c r="B489" s="34" t="s">
        <v>759</v>
      </c>
      <c r="C489" s="34" t="s">
        <v>593</v>
      </c>
      <c r="D489" s="34" t="s">
        <v>596</v>
      </c>
      <c r="E489" s="73">
        <v>0.87178359999999999</v>
      </c>
      <c r="F489" s="55">
        <v>1.1289251599999999</v>
      </c>
      <c r="G489" s="110">
        <f t="shared" si="33"/>
        <v>-0.22777555954196282</v>
      </c>
      <c r="H489" s="111">
        <v>0</v>
      </c>
      <c r="I489" s="112">
        <v>0</v>
      </c>
      <c r="J489" s="79" t="str">
        <f t="shared" si="35"/>
        <v/>
      </c>
      <c r="K489" s="81">
        <f t="shared" si="34"/>
        <v>0</v>
      </c>
      <c r="L489" s="62"/>
      <c r="N489" s="143"/>
    </row>
    <row r="490" spans="1:14" x14ac:dyDescent="0.15">
      <c r="A490" s="34" t="s">
        <v>953</v>
      </c>
      <c r="B490" s="34" t="s">
        <v>329</v>
      </c>
      <c r="C490" s="34" t="s">
        <v>593</v>
      </c>
      <c r="D490" s="34" t="s">
        <v>596</v>
      </c>
      <c r="E490" s="73">
        <v>0.87165229299999991</v>
      </c>
      <c r="F490" s="55">
        <v>3.1003223900000001</v>
      </c>
      <c r="G490" s="110">
        <f t="shared" si="33"/>
        <v>-0.718851079548537</v>
      </c>
      <c r="H490" s="111">
        <v>11.036702451617149</v>
      </c>
      <c r="I490" s="112">
        <v>8.4692745046758002</v>
      </c>
      <c r="J490" s="79">
        <f t="shared" si="35"/>
        <v>0.30314614853065613</v>
      </c>
      <c r="K490" s="81">
        <f t="shared" si="34"/>
        <v>12.661817722789092</v>
      </c>
      <c r="L490" s="62"/>
      <c r="N490" s="143"/>
    </row>
    <row r="491" spans="1:14" x14ac:dyDescent="0.15">
      <c r="A491" s="34" t="s">
        <v>1223</v>
      </c>
      <c r="B491" s="34" t="s">
        <v>366</v>
      </c>
      <c r="C491" s="34" t="s">
        <v>592</v>
      </c>
      <c r="D491" s="34" t="s">
        <v>595</v>
      </c>
      <c r="E491" s="73">
        <v>0.86226178099999995</v>
      </c>
      <c r="F491" s="55">
        <v>1.90715082</v>
      </c>
      <c r="G491" s="110">
        <f t="shared" si="33"/>
        <v>-0.54787960555736226</v>
      </c>
      <c r="H491" s="111">
        <v>0.97256133999999994</v>
      </c>
      <c r="I491" s="112">
        <v>5.8757706299999999</v>
      </c>
      <c r="J491" s="79">
        <f t="shared" si="35"/>
        <v>-0.83447935577430798</v>
      </c>
      <c r="K491" s="81">
        <f t="shared" si="34"/>
        <v>1.1279188773414972</v>
      </c>
      <c r="L491" s="62"/>
      <c r="N491" s="143"/>
    </row>
    <row r="492" spans="1:14" x14ac:dyDescent="0.15">
      <c r="A492" s="34" t="s">
        <v>248</v>
      </c>
      <c r="B492" s="34" t="s">
        <v>249</v>
      </c>
      <c r="C492" s="34" t="s">
        <v>593</v>
      </c>
      <c r="D492" s="34" t="s">
        <v>596</v>
      </c>
      <c r="E492" s="73">
        <v>0.85965999000000004</v>
      </c>
      <c r="F492" s="55">
        <v>0.220034645</v>
      </c>
      <c r="G492" s="110">
        <f t="shared" si="33"/>
        <v>2.9069301563851457</v>
      </c>
      <c r="H492" s="111">
        <v>0</v>
      </c>
      <c r="I492" s="112">
        <v>0</v>
      </c>
      <c r="J492" s="79" t="str">
        <f t="shared" si="35"/>
        <v/>
      </c>
      <c r="K492" s="81">
        <f t="shared" si="34"/>
        <v>0</v>
      </c>
      <c r="L492" s="62"/>
      <c r="N492" s="143"/>
    </row>
    <row r="493" spans="1:14" x14ac:dyDescent="0.15">
      <c r="A493" s="34" t="s">
        <v>1183</v>
      </c>
      <c r="B493" s="34" t="s">
        <v>578</v>
      </c>
      <c r="C493" s="34" t="s">
        <v>592</v>
      </c>
      <c r="D493" s="34" t="s">
        <v>595</v>
      </c>
      <c r="E493" s="73">
        <v>0.83969199999999999</v>
      </c>
      <c r="F493" s="55">
        <v>0.57081805000000008</v>
      </c>
      <c r="G493" s="110">
        <f t="shared" si="33"/>
        <v>0.47103266969220736</v>
      </c>
      <c r="H493" s="111">
        <v>1.2564439999999999</v>
      </c>
      <c r="I493" s="112">
        <v>0.51556053000000002</v>
      </c>
      <c r="J493" s="79">
        <f t="shared" si="35"/>
        <v>1.4370445891193415</v>
      </c>
      <c r="K493" s="81">
        <f t="shared" si="34"/>
        <v>1.4963153156157256</v>
      </c>
      <c r="L493" s="62"/>
      <c r="N493" s="143"/>
    </row>
    <row r="494" spans="1:14" x14ac:dyDescent="0.15">
      <c r="A494" s="34" t="s">
        <v>95</v>
      </c>
      <c r="B494" s="34" t="s">
        <v>96</v>
      </c>
      <c r="C494" s="34" t="s">
        <v>592</v>
      </c>
      <c r="D494" s="34" t="s">
        <v>595</v>
      </c>
      <c r="E494" s="73">
        <v>0.81375010999999997</v>
      </c>
      <c r="F494" s="55">
        <v>2.1720105800000002</v>
      </c>
      <c r="G494" s="110">
        <f t="shared" si="33"/>
        <v>-0.62534707818964685</v>
      </c>
      <c r="H494" s="111">
        <v>0.94726968</v>
      </c>
      <c r="I494" s="112">
        <v>3.2317597299999998</v>
      </c>
      <c r="J494" s="79">
        <f t="shared" si="35"/>
        <v>-0.70688734338551829</v>
      </c>
      <c r="K494" s="81">
        <f t="shared" si="34"/>
        <v>1.1640793265146225</v>
      </c>
      <c r="L494" s="62"/>
      <c r="N494" s="143"/>
    </row>
    <row r="495" spans="1:14" x14ac:dyDescent="0.15">
      <c r="A495" s="34" t="s">
        <v>2100</v>
      </c>
      <c r="B495" s="34" t="s">
        <v>2045</v>
      </c>
      <c r="C495" s="34" t="s">
        <v>593</v>
      </c>
      <c r="D495" s="34" t="s">
        <v>596</v>
      </c>
      <c r="E495" s="73">
        <v>0.81293956099999998</v>
      </c>
      <c r="F495" s="55">
        <v>2.2499722400000004</v>
      </c>
      <c r="G495" s="110">
        <f t="shared" si="33"/>
        <v>-0.63868907067048974</v>
      </c>
      <c r="H495" s="111">
        <v>1.7926926399999998</v>
      </c>
      <c r="I495" s="112">
        <v>4.7448339999999999E-2</v>
      </c>
      <c r="J495" s="79">
        <f t="shared" si="35"/>
        <v>36.781988579579391</v>
      </c>
      <c r="K495" s="81">
        <f t="shared" si="34"/>
        <v>2.2051979335275576</v>
      </c>
      <c r="L495" s="62"/>
      <c r="N495" s="143"/>
    </row>
    <row r="496" spans="1:14" x14ac:dyDescent="0.15">
      <c r="A496" s="34" t="s">
        <v>2041</v>
      </c>
      <c r="B496" s="34" t="s">
        <v>2042</v>
      </c>
      <c r="C496" s="34" t="s">
        <v>592</v>
      </c>
      <c r="D496" s="34" t="s">
        <v>596</v>
      </c>
      <c r="E496" s="73">
        <v>0.79988910999999996</v>
      </c>
      <c r="F496" s="55">
        <v>0.63236309000000002</v>
      </c>
      <c r="G496" s="110">
        <f t="shared" si="33"/>
        <v>0.26492061704613401</v>
      </c>
      <c r="H496" s="111">
        <v>9.1184100000000004E-2</v>
      </c>
      <c r="I496" s="112">
        <v>2.2458358700000001</v>
      </c>
      <c r="J496" s="79">
        <f t="shared" si="35"/>
        <v>-0.9593985913137989</v>
      </c>
      <c r="K496" s="81">
        <f t="shared" si="34"/>
        <v>0.11399592626032877</v>
      </c>
      <c r="L496" s="62"/>
      <c r="N496" s="143"/>
    </row>
    <row r="497" spans="1:14" x14ac:dyDescent="0.15">
      <c r="A497" s="34" t="s">
        <v>867</v>
      </c>
      <c r="B497" s="34" t="s">
        <v>879</v>
      </c>
      <c r="C497" s="34" t="s">
        <v>106</v>
      </c>
      <c r="D497" s="34" t="s">
        <v>595</v>
      </c>
      <c r="E497" s="73">
        <v>0.78727281000000005</v>
      </c>
      <c r="F497" s="55">
        <v>1.2138966200000001</v>
      </c>
      <c r="G497" s="110">
        <f t="shared" si="33"/>
        <v>-0.35144987058288379</v>
      </c>
      <c r="H497" s="111">
        <v>4.8370201567583599</v>
      </c>
      <c r="I497" s="112">
        <v>1.0606426899999999</v>
      </c>
      <c r="J497" s="79">
        <f t="shared" si="35"/>
        <v>3.5604615035421219</v>
      </c>
      <c r="K497" s="81">
        <f t="shared" si="34"/>
        <v>6.1440203387163335</v>
      </c>
      <c r="L497" s="62"/>
      <c r="N497" s="143"/>
    </row>
    <row r="498" spans="1:14" x14ac:dyDescent="0.15">
      <c r="A498" s="34" t="s">
        <v>1534</v>
      </c>
      <c r="B498" s="34" t="s">
        <v>1526</v>
      </c>
      <c r="C498" s="34" t="s">
        <v>592</v>
      </c>
      <c r="D498" s="34" t="s">
        <v>595</v>
      </c>
      <c r="E498" s="73">
        <v>0.78060023999999995</v>
      </c>
      <c r="F498" s="55">
        <v>0.76017057999999993</v>
      </c>
      <c r="G498" s="110">
        <f t="shared" si="33"/>
        <v>2.6875099533580915E-2</v>
      </c>
      <c r="H498" s="111">
        <v>0.10802103</v>
      </c>
      <c r="I498" s="112">
        <v>0.17895416</v>
      </c>
      <c r="J498" s="79">
        <f t="shared" si="35"/>
        <v>-0.39637597695409821</v>
      </c>
      <c r="K498" s="81">
        <f t="shared" si="34"/>
        <v>0.13838200972113462</v>
      </c>
      <c r="L498" s="62"/>
      <c r="N498" s="143"/>
    </row>
    <row r="499" spans="1:14" x14ac:dyDescent="0.15">
      <c r="A499" s="34" t="s">
        <v>703</v>
      </c>
      <c r="B499" s="34" t="s">
        <v>546</v>
      </c>
      <c r="C499" s="34" t="s">
        <v>593</v>
      </c>
      <c r="D499" s="34" t="s">
        <v>595</v>
      </c>
      <c r="E499" s="73">
        <v>0.76262316000000008</v>
      </c>
      <c r="F499" s="55">
        <v>1.0128446500000001</v>
      </c>
      <c r="G499" s="110">
        <f t="shared" si="33"/>
        <v>-0.24704824180095142</v>
      </c>
      <c r="H499" s="111">
        <v>6.4455046854255498</v>
      </c>
      <c r="I499" s="112">
        <v>2.9284299999999999E-2</v>
      </c>
      <c r="J499" s="79">
        <f t="shared" si="35"/>
        <v>219.10103316198612</v>
      </c>
      <c r="K499" s="81">
        <f t="shared" si="34"/>
        <v>8.4517557602440885</v>
      </c>
      <c r="L499" s="62"/>
      <c r="N499" s="143"/>
    </row>
    <row r="500" spans="1:14" x14ac:dyDescent="0.15">
      <c r="A500" s="34" t="s">
        <v>186</v>
      </c>
      <c r="B500" s="34" t="s">
        <v>1038</v>
      </c>
      <c r="C500" s="34" t="s">
        <v>592</v>
      </c>
      <c r="D500" s="34" t="s">
        <v>595</v>
      </c>
      <c r="E500" s="73">
        <v>0.76179348999999996</v>
      </c>
      <c r="F500" s="55">
        <v>1.9659599999999999E-2</v>
      </c>
      <c r="G500" s="110">
        <f t="shared" si="33"/>
        <v>37.749185639585747</v>
      </c>
      <c r="H500" s="111">
        <v>1.5438930900000001</v>
      </c>
      <c r="I500" s="112">
        <v>0</v>
      </c>
      <c r="J500" s="79" t="str">
        <f t="shared" si="35"/>
        <v/>
      </c>
      <c r="K500" s="81">
        <f t="shared" si="34"/>
        <v>2.0266556622845386</v>
      </c>
      <c r="L500" s="62"/>
      <c r="N500" s="143"/>
    </row>
    <row r="501" spans="1:14" x14ac:dyDescent="0.15">
      <c r="A501" s="34" t="s">
        <v>2097</v>
      </c>
      <c r="B501" s="34" t="s">
        <v>1135</v>
      </c>
      <c r="C501" s="34" t="s">
        <v>593</v>
      </c>
      <c r="D501" s="34" t="s">
        <v>596</v>
      </c>
      <c r="E501" s="73">
        <v>0.75973561999999994</v>
      </c>
      <c r="F501" s="55">
        <v>5.2678627800000006</v>
      </c>
      <c r="G501" s="110">
        <f t="shared" si="33"/>
        <v>-0.85577915528012294</v>
      </c>
      <c r="H501" s="111">
        <v>0.33251596</v>
      </c>
      <c r="I501" s="112">
        <v>10.142829789999999</v>
      </c>
      <c r="J501" s="79">
        <f t="shared" si="35"/>
        <v>-0.96721664792917716</v>
      </c>
      <c r="K501" s="81">
        <f t="shared" si="34"/>
        <v>0.43767325270335494</v>
      </c>
      <c r="L501" s="62"/>
      <c r="N501" s="143"/>
    </row>
    <row r="502" spans="1:14" x14ac:dyDescent="0.15">
      <c r="A502" s="34" t="s">
        <v>1832</v>
      </c>
      <c r="B502" s="34" t="s">
        <v>1833</v>
      </c>
      <c r="C502" s="34" t="s">
        <v>592</v>
      </c>
      <c r="D502" s="34" t="s">
        <v>595</v>
      </c>
      <c r="E502" s="73">
        <v>0.75193248518143696</v>
      </c>
      <c r="F502" s="55">
        <v>0</v>
      </c>
      <c r="G502" s="110" t="str">
        <f t="shared" si="33"/>
        <v/>
      </c>
      <c r="H502" s="111">
        <v>0</v>
      </c>
      <c r="I502" s="112">
        <v>0</v>
      </c>
      <c r="J502" s="79" t="str">
        <f t="shared" si="35"/>
        <v/>
      </c>
      <c r="K502" s="81">
        <f t="shared" si="34"/>
        <v>0</v>
      </c>
      <c r="L502" s="62"/>
      <c r="N502" s="143"/>
    </row>
    <row r="503" spans="1:14" x14ac:dyDescent="0.15">
      <c r="A503" s="34" t="s">
        <v>1834</v>
      </c>
      <c r="B503" s="34" t="s">
        <v>1835</v>
      </c>
      <c r="C503" s="34" t="s">
        <v>592</v>
      </c>
      <c r="D503" s="34" t="s">
        <v>595</v>
      </c>
      <c r="E503" s="73">
        <v>0.75052249999999998</v>
      </c>
      <c r="F503" s="55">
        <v>0</v>
      </c>
      <c r="G503" s="110" t="str">
        <f t="shared" si="33"/>
        <v/>
      </c>
      <c r="H503" s="111">
        <v>4.0914761755952398</v>
      </c>
      <c r="I503" s="112">
        <v>0</v>
      </c>
      <c r="J503" s="79" t="str">
        <f t="shared" si="35"/>
        <v/>
      </c>
      <c r="K503" s="81">
        <f t="shared" si="34"/>
        <v>5.4515036865586843</v>
      </c>
      <c r="L503" s="62"/>
      <c r="N503" s="143"/>
    </row>
    <row r="504" spans="1:14" x14ac:dyDescent="0.15">
      <c r="A504" s="34" t="s">
        <v>409</v>
      </c>
      <c r="B504" s="34" t="s">
        <v>551</v>
      </c>
      <c r="C504" s="34" t="s">
        <v>593</v>
      </c>
      <c r="D504" s="34" t="s">
        <v>595</v>
      </c>
      <c r="E504" s="73">
        <v>0.74941077</v>
      </c>
      <c r="F504" s="55">
        <v>1.08131227</v>
      </c>
      <c r="G504" s="110">
        <f t="shared" si="33"/>
        <v>-0.30694324776320159</v>
      </c>
      <c r="H504" s="111">
        <v>0</v>
      </c>
      <c r="I504" s="112">
        <v>0</v>
      </c>
      <c r="J504" s="79" t="str">
        <f t="shared" si="35"/>
        <v/>
      </c>
      <c r="K504" s="81">
        <f t="shared" si="34"/>
        <v>0</v>
      </c>
      <c r="L504" s="62"/>
      <c r="N504" s="143"/>
    </row>
    <row r="505" spans="1:14" x14ac:dyDescent="0.15">
      <c r="A505" s="34" t="s">
        <v>764</v>
      </c>
      <c r="B505" s="34" t="s">
        <v>765</v>
      </c>
      <c r="C505" s="34" t="s">
        <v>592</v>
      </c>
      <c r="D505" s="34" t="s">
        <v>595</v>
      </c>
      <c r="E505" s="73">
        <v>0.74426207</v>
      </c>
      <c r="F505" s="55">
        <v>2.2488765099999997</v>
      </c>
      <c r="G505" s="110">
        <f t="shared" si="33"/>
        <v>-0.66905160568376432</v>
      </c>
      <c r="H505" s="111">
        <v>2.5473598100000001</v>
      </c>
      <c r="I505" s="112">
        <v>3.1427489199999998</v>
      </c>
      <c r="J505" s="79">
        <f t="shared" si="35"/>
        <v>-0.18944851311889077</v>
      </c>
      <c r="K505" s="81">
        <f t="shared" si="34"/>
        <v>3.4226650969866035</v>
      </c>
      <c r="L505" s="62"/>
      <c r="N505" s="143"/>
    </row>
    <row r="506" spans="1:14" x14ac:dyDescent="0.15">
      <c r="A506" s="34" t="s">
        <v>207</v>
      </c>
      <c r="B506" s="34" t="s">
        <v>208</v>
      </c>
      <c r="C506" s="34" t="s">
        <v>593</v>
      </c>
      <c r="D506" s="34" t="s">
        <v>596</v>
      </c>
      <c r="E506" s="73">
        <v>0.73314206000000004</v>
      </c>
      <c r="F506" s="55">
        <v>2.23920385</v>
      </c>
      <c r="G506" s="110">
        <f t="shared" si="33"/>
        <v>-0.67258806740618993</v>
      </c>
      <c r="H506" s="111">
        <v>6.4443819199999997</v>
      </c>
      <c r="I506" s="112">
        <v>3.82673196</v>
      </c>
      <c r="J506" s="79">
        <f t="shared" si="35"/>
        <v>0.68404319595982344</v>
      </c>
      <c r="K506" s="81">
        <f t="shared" si="34"/>
        <v>8.7900862214889148</v>
      </c>
      <c r="L506" s="62"/>
      <c r="N506" s="143"/>
    </row>
    <row r="507" spans="1:14" x14ac:dyDescent="0.15">
      <c r="A507" s="34" t="s">
        <v>870</v>
      </c>
      <c r="B507" s="34" t="s">
        <v>882</v>
      </c>
      <c r="C507" s="34" t="s">
        <v>593</v>
      </c>
      <c r="D507" s="34" t="s">
        <v>595</v>
      </c>
      <c r="E507" s="73">
        <v>0.72352153000000008</v>
      </c>
      <c r="F507" s="55">
        <v>4.7887279999999997E-2</v>
      </c>
      <c r="G507" s="110">
        <f t="shared" si="33"/>
        <v>14.108845814587927</v>
      </c>
      <c r="H507" s="111">
        <v>0.12323099999999999</v>
      </c>
      <c r="I507" s="112">
        <v>2.5471892511639598</v>
      </c>
      <c r="J507" s="79">
        <f t="shared" si="35"/>
        <v>-0.95162079144936385</v>
      </c>
      <c r="K507" s="81">
        <f t="shared" si="34"/>
        <v>0.1703211236851514</v>
      </c>
      <c r="L507" s="62"/>
      <c r="N507" s="143"/>
    </row>
    <row r="508" spans="1:14" x14ac:dyDescent="0.15">
      <c r="A508" s="34" t="s">
        <v>2118</v>
      </c>
      <c r="B508" s="34" t="s">
        <v>1126</v>
      </c>
      <c r="C508" s="34" t="s">
        <v>592</v>
      </c>
      <c r="D508" s="34" t="s">
        <v>595</v>
      </c>
      <c r="E508" s="73">
        <v>0.71398393000000004</v>
      </c>
      <c r="F508" s="55">
        <v>1.87460673</v>
      </c>
      <c r="G508" s="110">
        <f t="shared" si="33"/>
        <v>-0.61912868519361397</v>
      </c>
      <c r="H508" s="111">
        <v>2.4393896699999997</v>
      </c>
      <c r="I508" s="112">
        <v>0.17700436999999999</v>
      </c>
      <c r="J508" s="79">
        <f t="shared" si="35"/>
        <v>12.781522286709643</v>
      </c>
      <c r="K508" s="81">
        <f t="shared" si="34"/>
        <v>3.4165890400362366</v>
      </c>
      <c r="L508" s="62"/>
      <c r="N508" s="143"/>
    </row>
    <row r="509" spans="1:14" x14ac:dyDescent="0.15">
      <c r="A509" s="34" t="s">
        <v>300</v>
      </c>
      <c r="B509" s="34" t="s">
        <v>301</v>
      </c>
      <c r="C509" s="34" t="s">
        <v>592</v>
      </c>
      <c r="D509" s="34" t="s">
        <v>595</v>
      </c>
      <c r="E509" s="73">
        <v>0.71168114999999998</v>
      </c>
      <c r="F509" s="55">
        <v>3.7023323100000001</v>
      </c>
      <c r="G509" s="110">
        <f t="shared" si="33"/>
        <v>-0.80777491310605776</v>
      </c>
      <c r="H509" s="111">
        <v>0.66210894999999992</v>
      </c>
      <c r="I509" s="112">
        <v>4.0674560099999999</v>
      </c>
      <c r="J509" s="79">
        <f t="shared" si="35"/>
        <v>-0.83721791990566607</v>
      </c>
      <c r="K509" s="81">
        <f t="shared" si="34"/>
        <v>0.93034493045094691</v>
      </c>
      <c r="L509" s="62"/>
      <c r="N509" s="143"/>
    </row>
    <row r="510" spans="1:14" x14ac:dyDescent="0.15">
      <c r="A510" s="34" t="s">
        <v>292</v>
      </c>
      <c r="B510" s="34" t="s">
        <v>293</v>
      </c>
      <c r="C510" s="34" t="s">
        <v>592</v>
      </c>
      <c r="D510" s="34" t="s">
        <v>595</v>
      </c>
      <c r="E510" s="73">
        <v>0.69707224000000001</v>
      </c>
      <c r="F510" s="55">
        <v>1.56455582</v>
      </c>
      <c r="G510" s="110">
        <f t="shared" si="33"/>
        <v>-0.55445997446099438</v>
      </c>
      <c r="H510" s="111">
        <v>0.66140605000000008</v>
      </c>
      <c r="I510" s="112">
        <v>1.2294400000000001</v>
      </c>
      <c r="J510" s="79">
        <f t="shared" si="35"/>
        <v>-0.46202657307391981</v>
      </c>
      <c r="K510" s="81">
        <f t="shared" si="34"/>
        <v>0.94883429872347247</v>
      </c>
      <c r="L510" s="62"/>
      <c r="N510" s="143"/>
    </row>
    <row r="511" spans="1:14" x14ac:dyDescent="0.15">
      <c r="A511" s="34" t="s">
        <v>342</v>
      </c>
      <c r="B511" s="34" t="s">
        <v>343</v>
      </c>
      <c r="C511" s="34" t="s">
        <v>592</v>
      </c>
      <c r="D511" s="34" t="s">
        <v>595</v>
      </c>
      <c r="E511" s="73">
        <v>0.68558968999999992</v>
      </c>
      <c r="F511" s="55">
        <v>0.24111807300000002</v>
      </c>
      <c r="G511" s="110">
        <f t="shared" si="33"/>
        <v>1.8433774435481651</v>
      </c>
      <c r="H511" s="111">
        <v>0.96129056999999996</v>
      </c>
      <c r="I511" s="112">
        <v>0.17599082999999999</v>
      </c>
      <c r="J511" s="79">
        <f t="shared" si="35"/>
        <v>4.4621628297337992</v>
      </c>
      <c r="K511" s="81">
        <f t="shared" si="34"/>
        <v>1.4021368524372064</v>
      </c>
      <c r="L511" s="62"/>
      <c r="N511" s="143"/>
    </row>
    <row r="512" spans="1:14" x14ac:dyDescent="0.15">
      <c r="A512" s="34" t="s">
        <v>1289</v>
      </c>
      <c r="B512" s="34" t="s">
        <v>1447</v>
      </c>
      <c r="C512" s="34" t="s">
        <v>592</v>
      </c>
      <c r="D512" s="34" t="s">
        <v>596</v>
      </c>
      <c r="E512" s="73">
        <v>0.68293504799999993</v>
      </c>
      <c r="F512" s="55">
        <v>3.3085362099999998</v>
      </c>
      <c r="G512" s="110">
        <f t="shared" si="33"/>
        <v>-0.79358392816259971</v>
      </c>
      <c r="H512" s="111">
        <v>0.50506171</v>
      </c>
      <c r="I512" s="112">
        <v>26.47750495</v>
      </c>
      <c r="J512" s="79">
        <f t="shared" si="35"/>
        <v>-0.98092487524962202</v>
      </c>
      <c r="K512" s="81">
        <f t="shared" si="34"/>
        <v>0.73954574666960138</v>
      </c>
      <c r="L512" s="62"/>
      <c r="N512" s="143"/>
    </row>
    <row r="513" spans="1:14" x14ac:dyDescent="0.15">
      <c r="A513" s="34" t="s">
        <v>844</v>
      </c>
      <c r="B513" s="34" t="s">
        <v>845</v>
      </c>
      <c r="C513" s="34" t="s">
        <v>593</v>
      </c>
      <c r="D513" s="34" t="s">
        <v>595</v>
      </c>
      <c r="E513" s="73">
        <v>0.68036631000000003</v>
      </c>
      <c r="F513" s="55">
        <v>0.15887475000000001</v>
      </c>
      <c r="G513" s="110">
        <f t="shared" si="33"/>
        <v>3.2824068015842665</v>
      </c>
      <c r="H513" s="111">
        <v>2.772432E-2</v>
      </c>
      <c r="I513" s="112">
        <v>0.12598617000000001</v>
      </c>
      <c r="J513" s="79">
        <f t="shared" si="35"/>
        <v>-0.77994156025220862</v>
      </c>
      <c r="K513" s="81">
        <f t="shared" si="34"/>
        <v>4.0749107638795343E-2</v>
      </c>
      <c r="L513" s="62"/>
      <c r="N513" s="143"/>
    </row>
    <row r="514" spans="1:14" x14ac:dyDescent="0.15">
      <c r="A514" s="34" t="s">
        <v>1836</v>
      </c>
      <c r="B514" s="34" t="s">
        <v>1837</v>
      </c>
      <c r="C514" s="34" t="s">
        <v>592</v>
      </c>
      <c r="D514" s="34" t="s">
        <v>595</v>
      </c>
      <c r="E514" s="73">
        <v>0.67976109585080291</v>
      </c>
      <c r="F514" s="55">
        <v>0</v>
      </c>
      <c r="G514" s="110" t="str">
        <f t="shared" si="33"/>
        <v/>
      </c>
      <c r="H514" s="111">
        <v>0</v>
      </c>
      <c r="I514" s="112">
        <v>0</v>
      </c>
      <c r="J514" s="79" t="str">
        <f t="shared" si="35"/>
        <v/>
      </c>
      <c r="K514" s="81">
        <f t="shared" si="34"/>
        <v>0</v>
      </c>
      <c r="L514" s="62"/>
      <c r="N514" s="143"/>
    </row>
    <row r="515" spans="1:14" x14ac:dyDescent="0.15">
      <c r="A515" s="34" t="s">
        <v>59</v>
      </c>
      <c r="B515" s="34" t="s">
        <v>60</v>
      </c>
      <c r="C515" s="34" t="s">
        <v>592</v>
      </c>
      <c r="D515" s="34" t="s">
        <v>596</v>
      </c>
      <c r="E515" s="73">
        <v>0.67954381000000008</v>
      </c>
      <c r="F515" s="55">
        <v>0.25420913000000001</v>
      </c>
      <c r="G515" s="110">
        <f t="shared" si="33"/>
        <v>1.6731683869890905</v>
      </c>
      <c r="H515" s="111">
        <v>4.5245879999999995E-2</v>
      </c>
      <c r="I515" s="112">
        <v>2.1547740000000003E-2</v>
      </c>
      <c r="J515" s="79">
        <f t="shared" si="35"/>
        <v>1.0997970088742481</v>
      </c>
      <c r="K515" s="81">
        <f t="shared" si="34"/>
        <v>6.6582727020940702E-2</v>
      </c>
      <c r="L515" s="62"/>
      <c r="N515" s="143"/>
    </row>
    <row r="516" spans="1:14" x14ac:dyDescent="0.15">
      <c r="A516" s="34" t="s">
        <v>20</v>
      </c>
      <c r="B516" s="34" t="s">
        <v>796</v>
      </c>
      <c r="C516" s="34" t="s">
        <v>593</v>
      </c>
      <c r="D516" s="34" t="s">
        <v>596</v>
      </c>
      <c r="E516" s="73">
        <v>0.67603594999999994</v>
      </c>
      <c r="F516" s="55">
        <v>0.99243400000000004</v>
      </c>
      <c r="G516" s="110">
        <f t="shared" si="33"/>
        <v>-0.31881016772903803</v>
      </c>
      <c r="H516" s="111">
        <v>0</v>
      </c>
      <c r="I516" s="112">
        <v>2.9847599999999998E-2</v>
      </c>
      <c r="J516" s="79">
        <f t="shared" si="35"/>
        <v>-1</v>
      </c>
      <c r="K516" s="81">
        <f t="shared" si="34"/>
        <v>0</v>
      </c>
      <c r="L516" s="62"/>
      <c r="N516" s="143"/>
    </row>
    <row r="517" spans="1:14" x14ac:dyDescent="0.15">
      <c r="A517" s="34" t="s">
        <v>2125</v>
      </c>
      <c r="B517" s="34" t="s">
        <v>1140</v>
      </c>
      <c r="C517" s="34" t="s">
        <v>592</v>
      </c>
      <c r="D517" s="34" t="s">
        <v>595</v>
      </c>
      <c r="E517" s="73">
        <v>0.67031609999999997</v>
      </c>
      <c r="F517" s="55">
        <v>0.90178564999999999</v>
      </c>
      <c r="G517" s="110">
        <f t="shared" si="33"/>
        <v>-0.2566791232484128</v>
      </c>
      <c r="H517" s="111">
        <v>3.3822785199999998</v>
      </c>
      <c r="I517" s="112">
        <v>4.1101434700000006</v>
      </c>
      <c r="J517" s="79">
        <f t="shared" si="35"/>
        <v>-0.17708991311682865</v>
      </c>
      <c r="K517" s="81">
        <f t="shared" si="34"/>
        <v>5.0457963339982435</v>
      </c>
      <c r="L517" s="62"/>
      <c r="N517" s="143"/>
    </row>
    <row r="518" spans="1:14" x14ac:dyDescent="0.15">
      <c r="A518" s="34" t="s">
        <v>962</v>
      </c>
      <c r="B518" s="34" t="s">
        <v>963</v>
      </c>
      <c r="C518" s="34" t="s">
        <v>593</v>
      </c>
      <c r="D518" s="34" t="s">
        <v>596</v>
      </c>
      <c r="E518" s="73">
        <v>0.66924556999999996</v>
      </c>
      <c r="F518" s="55">
        <v>2.1504109800000002</v>
      </c>
      <c r="G518" s="110">
        <f t="shared" si="33"/>
        <v>-0.68878248101207151</v>
      </c>
      <c r="H518" s="111">
        <v>1.201136</v>
      </c>
      <c r="I518" s="112">
        <v>0.997</v>
      </c>
      <c r="J518" s="79">
        <f t="shared" si="35"/>
        <v>0.20475025075225672</v>
      </c>
      <c r="K518" s="81">
        <f t="shared" si="34"/>
        <v>1.7947612264359105</v>
      </c>
      <c r="L518" s="62"/>
      <c r="N518" s="143"/>
    </row>
    <row r="519" spans="1:14" x14ac:dyDescent="0.15">
      <c r="A519" s="34" t="s">
        <v>2124</v>
      </c>
      <c r="B519" s="34" t="s">
        <v>1138</v>
      </c>
      <c r="C519" s="34" t="s">
        <v>592</v>
      </c>
      <c r="D519" s="34" t="s">
        <v>595</v>
      </c>
      <c r="E519" s="73">
        <v>0.66239779899999995</v>
      </c>
      <c r="F519" s="55">
        <v>5.7982604249999996</v>
      </c>
      <c r="G519" s="110">
        <v>0</v>
      </c>
      <c r="H519" s="111">
        <v>2.3692739399999998</v>
      </c>
      <c r="I519" s="112">
        <v>4.2078603600000006</v>
      </c>
      <c r="J519" s="79">
        <f t="shared" si="35"/>
        <v>-0.4369409302356223</v>
      </c>
      <c r="K519" s="81">
        <f t="shared" si="34"/>
        <v>3.5768143305681486</v>
      </c>
      <c r="L519" s="62"/>
      <c r="N519" s="143"/>
    </row>
    <row r="520" spans="1:14" x14ac:dyDescent="0.15">
      <c r="A520" s="34" t="s">
        <v>2130</v>
      </c>
      <c r="B520" s="34" t="s">
        <v>2054</v>
      </c>
      <c r="C520" s="34" t="s">
        <v>592</v>
      </c>
      <c r="D520" s="34" t="s">
        <v>595</v>
      </c>
      <c r="E520" s="73">
        <v>0.65937097999999994</v>
      </c>
      <c r="F520" s="55">
        <v>1.19426777</v>
      </c>
      <c r="G520" s="110">
        <v>0</v>
      </c>
      <c r="H520" s="111">
        <v>2.64053161</v>
      </c>
      <c r="I520" s="112">
        <v>6.4708335099999994</v>
      </c>
      <c r="J520" s="79">
        <f t="shared" si="35"/>
        <v>-0.59193331030394569</v>
      </c>
      <c r="K520" s="81">
        <f t="shared" si="34"/>
        <v>4.0046221172791077</v>
      </c>
      <c r="L520" s="62"/>
      <c r="N520" s="143"/>
    </row>
    <row r="521" spans="1:14" x14ac:dyDescent="0.15">
      <c r="A521" s="34" t="s">
        <v>2129</v>
      </c>
      <c r="B521" s="34" t="s">
        <v>2052</v>
      </c>
      <c r="C521" s="34" t="s">
        <v>592</v>
      </c>
      <c r="D521" s="34" t="s">
        <v>595</v>
      </c>
      <c r="E521" s="73">
        <v>0.65481615000000004</v>
      </c>
      <c r="F521" s="55">
        <v>1.6848585</v>
      </c>
      <c r="G521" s="110">
        <v>0</v>
      </c>
      <c r="H521" s="111">
        <v>1.36876405</v>
      </c>
      <c r="I521" s="112">
        <v>1.53312041</v>
      </c>
      <c r="J521" s="79">
        <f t="shared" si="35"/>
        <v>-0.10720381708309523</v>
      </c>
      <c r="K521" s="81">
        <f t="shared" si="34"/>
        <v>2.0903028277479105</v>
      </c>
      <c r="L521" s="62"/>
      <c r="N521" s="143"/>
    </row>
    <row r="522" spans="1:14" x14ac:dyDescent="0.15">
      <c r="A522" s="34" t="s">
        <v>7</v>
      </c>
      <c r="B522" s="34" t="s">
        <v>2056</v>
      </c>
      <c r="C522" s="34" t="s">
        <v>593</v>
      </c>
      <c r="D522" s="34" t="s">
        <v>596</v>
      </c>
      <c r="E522" s="73">
        <v>0.63474526100000006</v>
      </c>
      <c r="F522" s="55">
        <v>0.60213093999999989</v>
      </c>
      <c r="G522" s="110">
        <f t="shared" ref="G522:G583" si="36">IF(ISERROR(E522/F522-1),"",((E522/F522-1)))</f>
        <v>5.4164831656051682E-2</v>
      </c>
      <c r="H522" s="111">
        <v>9.051112E-2</v>
      </c>
      <c r="I522" s="112">
        <v>1.0584566799999999</v>
      </c>
      <c r="J522" s="79">
        <f t="shared" si="35"/>
        <v>-0.91448764818603623</v>
      </c>
      <c r="K522" s="81">
        <f t="shared" si="34"/>
        <v>0.14259440055906142</v>
      </c>
      <c r="L522" s="62"/>
      <c r="N522" s="143"/>
    </row>
    <row r="523" spans="1:14" x14ac:dyDescent="0.15">
      <c r="A523" s="34" t="s">
        <v>284</v>
      </c>
      <c r="B523" s="34" t="s">
        <v>285</v>
      </c>
      <c r="C523" s="34" t="s">
        <v>592</v>
      </c>
      <c r="D523" s="34" t="s">
        <v>595</v>
      </c>
      <c r="E523" s="73">
        <v>0.63178562000000005</v>
      </c>
      <c r="F523" s="55">
        <v>1.7808826299999998</v>
      </c>
      <c r="G523" s="110">
        <f t="shared" si="36"/>
        <v>-0.64524016947708662</v>
      </c>
      <c r="H523" s="111">
        <v>0.17381062</v>
      </c>
      <c r="I523" s="112">
        <v>1.7808826299999998</v>
      </c>
      <c r="J523" s="79">
        <f t="shared" si="35"/>
        <v>-0.90240197918040221</v>
      </c>
      <c r="K523" s="81">
        <f t="shared" si="34"/>
        <v>0.27511012358907438</v>
      </c>
      <c r="L523" s="62"/>
      <c r="N523" s="143"/>
    </row>
    <row r="524" spans="1:14" x14ac:dyDescent="0.15">
      <c r="A524" s="34" t="s">
        <v>181</v>
      </c>
      <c r="B524" s="34" t="s">
        <v>1373</v>
      </c>
      <c r="C524" s="34" t="s">
        <v>592</v>
      </c>
      <c r="D524" s="34" t="s">
        <v>595</v>
      </c>
      <c r="E524" s="73">
        <v>0.62927884999999995</v>
      </c>
      <c r="F524" s="55">
        <v>1.2076490500000001</v>
      </c>
      <c r="G524" s="110">
        <f t="shared" si="36"/>
        <v>-0.47892241541530634</v>
      </c>
      <c r="H524" s="111">
        <v>1.5026E-3</v>
      </c>
      <c r="I524" s="112">
        <v>0</v>
      </c>
      <c r="J524" s="79" t="str">
        <f t="shared" si="35"/>
        <v/>
      </c>
      <c r="K524" s="81">
        <f t="shared" si="34"/>
        <v>2.3878126525307504E-3</v>
      </c>
      <c r="L524" s="62"/>
      <c r="N524" s="143"/>
    </row>
    <row r="525" spans="1:14" x14ac:dyDescent="0.15">
      <c r="A525" s="34" t="s">
        <v>2043</v>
      </c>
      <c r="B525" s="34" t="s">
        <v>2044</v>
      </c>
      <c r="C525" s="34" t="s">
        <v>592</v>
      </c>
      <c r="D525" s="34" t="s">
        <v>596</v>
      </c>
      <c r="E525" s="73">
        <v>0.62807420999999997</v>
      </c>
      <c r="F525" s="55">
        <v>0.72418566000000006</v>
      </c>
      <c r="G525" s="110">
        <f t="shared" si="36"/>
        <v>-0.13271658817436416</v>
      </c>
      <c r="H525" s="111">
        <v>2.78566812</v>
      </c>
      <c r="I525" s="112">
        <v>1.46425373</v>
      </c>
      <c r="J525" s="79">
        <f t="shared" si="35"/>
        <v>0.90244905164079725</v>
      </c>
      <c r="K525" s="81">
        <f t="shared" si="34"/>
        <v>4.4352531526489525</v>
      </c>
      <c r="L525" s="62"/>
      <c r="N525" s="143"/>
    </row>
    <row r="526" spans="1:14" x14ac:dyDescent="0.15">
      <c r="A526" s="34" t="s">
        <v>280</v>
      </c>
      <c r="B526" s="34" t="s">
        <v>281</v>
      </c>
      <c r="C526" s="34" t="s">
        <v>592</v>
      </c>
      <c r="D526" s="34" t="s">
        <v>595</v>
      </c>
      <c r="E526" s="73">
        <v>0.62665550999999997</v>
      </c>
      <c r="F526" s="55">
        <v>1.19598121</v>
      </c>
      <c r="G526" s="110">
        <f t="shared" si="36"/>
        <v>-0.47603231157787174</v>
      </c>
      <c r="H526" s="111">
        <v>0.64272251000000002</v>
      </c>
      <c r="I526" s="112">
        <v>0.72874022999999999</v>
      </c>
      <c r="J526" s="79">
        <f t="shared" si="35"/>
        <v>-0.11803618965841911</v>
      </c>
      <c r="K526" s="81">
        <f t="shared" si="34"/>
        <v>1.0256392862483568</v>
      </c>
      <c r="L526" s="62"/>
      <c r="N526" s="143"/>
    </row>
    <row r="527" spans="1:14" x14ac:dyDescent="0.15">
      <c r="A527" s="34" t="s">
        <v>27</v>
      </c>
      <c r="B527" s="34" t="s">
        <v>621</v>
      </c>
      <c r="C527" s="34" t="s">
        <v>592</v>
      </c>
      <c r="D527" s="34" t="s">
        <v>595</v>
      </c>
      <c r="E527" s="73">
        <v>0.62096275000000001</v>
      </c>
      <c r="F527" s="55">
        <v>1.72813047</v>
      </c>
      <c r="G527" s="110">
        <f t="shared" si="36"/>
        <v>-0.64067368709724792</v>
      </c>
      <c r="H527" s="111">
        <v>0.59716768999999992</v>
      </c>
      <c r="I527" s="112">
        <v>3.3386586400000002</v>
      </c>
      <c r="J527" s="79">
        <f t="shared" si="35"/>
        <v>-0.82113544558122298</v>
      </c>
      <c r="K527" s="81">
        <f t="shared" si="34"/>
        <v>0.96168037454742639</v>
      </c>
      <c r="L527" s="62"/>
      <c r="N527" s="143"/>
    </row>
    <row r="528" spans="1:14" x14ac:dyDescent="0.15">
      <c r="A528" s="34" t="s">
        <v>1008</v>
      </c>
      <c r="B528" s="34" t="s">
        <v>1009</v>
      </c>
      <c r="C528" s="34" t="s">
        <v>592</v>
      </c>
      <c r="D528" s="34" t="s">
        <v>595</v>
      </c>
      <c r="E528" s="73">
        <v>0.61632052000000004</v>
      </c>
      <c r="F528" s="55">
        <v>0.96361168000000008</v>
      </c>
      <c r="G528" s="110">
        <f t="shared" si="36"/>
        <v>-0.36040571861893578</v>
      </c>
      <c r="H528" s="111">
        <v>4.4455801900000003</v>
      </c>
      <c r="I528" s="112">
        <v>0.45558846999999997</v>
      </c>
      <c r="J528" s="79">
        <f t="shared" si="35"/>
        <v>8.7578856418381275</v>
      </c>
      <c r="K528" s="81">
        <f t="shared" si="34"/>
        <v>7.2130978050187267</v>
      </c>
      <c r="L528" s="62"/>
      <c r="N528" s="143"/>
    </row>
    <row r="529" spans="1:14" x14ac:dyDescent="0.15">
      <c r="A529" s="34" t="s">
        <v>2116</v>
      </c>
      <c r="B529" s="34" t="s">
        <v>1568</v>
      </c>
      <c r="C529" s="34" t="s">
        <v>592</v>
      </c>
      <c r="D529" s="34" t="s">
        <v>595</v>
      </c>
      <c r="E529" s="73">
        <v>0.59638762000000001</v>
      </c>
      <c r="F529" s="55">
        <v>1.0255540999999999</v>
      </c>
      <c r="G529" s="110">
        <f t="shared" si="36"/>
        <v>-0.41847278461467796</v>
      </c>
      <c r="H529" s="111">
        <v>0.35425080999999997</v>
      </c>
      <c r="I529" s="112">
        <v>2.5087494100000001</v>
      </c>
      <c r="J529" s="79">
        <f t="shared" si="35"/>
        <v>-0.85879386415082404</v>
      </c>
      <c r="K529" s="81">
        <f t="shared" si="34"/>
        <v>0.59399423817684205</v>
      </c>
      <c r="L529" s="62"/>
      <c r="N529" s="143"/>
    </row>
    <row r="530" spans="1:14" x14ac:dyDescent="0.15">
      <c r="A530" s="34" t="s">
        <v>403</v>
      </c>
      <c r="B530" s="34" t="s">
        <v>557</v>
      </c>
      <c r="C530" s="34" t="s">
        <v>593</v>
      </c>
      <c r="D530" s="34" t="s">
        <v>595</v>
      </c>
      <c r="E530" s="73">
        <v>0.59261059999999999</v>
      </c>
      <c r="F530" s="55">
        <v>1.49831118</v>
      </c>
      <c r="G530" s="110">
        <f t="shared" si="36"/>
        <v>-0.60448095968956195</v>
      </c>
      <c r="H530" s="111">
        <v>188.39702406000001</v>
      </c>
      <c r="I530" s="112">
        <v>83.422880500000005</v>
      </c>
      <c r="J530" s="79">
        <f t="shared" si="35"/>
        <v>1.2583375559658361</v>
      </c>
      <c r="K530" s="81">
        <f t="shared" si="34"/>
        <v>317.91031760147388</v>
      </c>
      <c r="L530" s="62"/>
      <c r="N530" s="143"/>
    </row>
    <row r="531" spans="1:14" x14ac:dyDescent="0.15">
      <c r="A531" s="34" t="s">
        <v>1227</v>
      </c>
      <c r="B531" s="34" t="s">
        <v>1473</v>
      </c>
      <c r="C531" s="34" t="s">
        <v>592</v>
      </c>
      <c r="D531" s="34" t="s">
        <v>595</v>
      </c>
      <c r="E531" s="73">
        <v>0.58509809999999995</v>
      </c>
      <c r="F531" s="55">
        <v>0.39752399999999999</v>
      </c>
      <c r="G531" s="110">
        <f t="shared" si="36"/>
        <v>0.47185603888067118</v>
      </c>
      <c r="H531" s="111">
        <v>0.36254088000000001</v>
      </c>
      <c r="I531" s="112">
        <v>0.26921499999999998</v>
      </c>
      <c r="J531" s="79">
        <f t="shared" si="35"/>
        <v>0.34665928718682104</v>
      </c>
      <c r="K531" s="81">
        <f t="shared" si="34"/>
        <v>0.61962409380580796</v>
      </c>
      <c r="L531" s="62"/>
      <c r="N531" s="143"/>
    </row>
    <row r="532" spans="1:14" x14ac:dyDescent="0.15">
      <c r="A532" s="34" t="s">
        <v>406</v>
      </c>
      <c r="B532" s="34" t="s">
        <v>555</v>
      </c>
      <c r="C532" s="34" t="s">
        <v>593</v>
      </c>
      <c r="D532" s="34" t="s">
        <v>595</v>
      </c>
      <c r="E532" s="73">
        <v>0.58048955000000002</v>
      </c>
      <c r="F532" s="55">
        <v>1.2870373500000001</v>
      </c>
      <c r="G532" s="110">
        <f t="shared" si="36"/>
        <v>-0.54897225787581072</v>
      </c>
      <c r="H532" s="111">
        <v>0.13154464000000002</v>
      </c>
      <c r="I532" s="112">
        <v>5.1510600000000007E-3</v>
      </c>
      <c r="J532" s="79">
        <f t="shared" si="35"/>
        <v>24.537392303720011</v>
      </c>
      <c r="K532" s="81">
        <f t="shared" si="34"/>
        <v>0.226609833028002</v>
      </c>
      <c r="L532" s="62"/>
      <c r="N532" s="143"/>
    </row>
    <row r="533" spans="1:14" x14ac:dyDescent="0.15">
      <c r="A533" s="34" t="s">
        <v>1838</v>
      </c>
      <c r="B533" s="34" t="s">
        <v>1839</v>
      </c>
      <c r="C533" s="34" t="s">
        <v>592</v>
      </c>
      <c r="D533" s="34" t="s">
        <v>595</v>
      </c>
      <c r="E533" s="73">
        <v>0.56617753361283807</v>
      </c>
      <c r="F533" s="55">
        <v>0</v>
      </c>
      <c r="G533" s="110" t="str">
        <f t="shared" si="36"/>
        <v/>
      </c>
      <c r="H533" s="111">
        <v>0</v>
      </c>
      <c r="I533" s="112">
        <v>0</v>
      </c>
      <c r="J533" s="79" t="str">
        <f t="shared" si="35"/>
        <v/>
      </c>
      <c r="K533" s="81">
        <f t="shared" si="34"/>
        <v>0</v>
      </c>
      <c r="L533" s="62"/>
      <c r="N533" s="143"/>
    </row>
    <row r="534" spans="1:14" x14ac:dyDescent="0.15">
      <c r="A534" s="34" t="s">
        <v>990</v>
      </c>
      <c r="B534" s="34" t="s">
        <v>991</v>
      </c>
      <c r="C534" s="34" t="s">
        <v>593</v>
      </c>
      <c r="D534" s="34" t="s">
        <v>595</v>
      </c>
      <c r="E534" s="73">
        <v>0.56242776000000005</v>
      </c>
      <c r="F534" s="55">
        <v>5.37398665</v>
      </c>
      <c r="G534" s="110">
        <f t="shared" si="36"/>
        <v>-0.89534254611518249</v>
      </c>
      <c r="H534" s="111">
        <v>3.6352889799999999</v>
      </c>
      <c r="I534" s="112">
        <v>5.1750824800000004</v>
      </c>
      <c r="J534" s="79">
        <f t="shared" si="35"/>
        <v>-0.29753989544143467</v>
      </c>
      <c r="K534" s="81">
        <f t="shared" si="34"/>
        <v>6.4635660586881407</v>
      </c>
      <c r="L534" s="62"/>
      <c r="N534" s="143"/>
    </row>
    <row r="535" spans="1:14" x14ac:dyDescent="0.15">
      <c r="A535" s="34" t="s">
        <v>2011</v>
      </c>
      <c r="B535" s="34" t="s">
        <v>2012</v>
      </c>
      <c r="C535" s="34" t="s">
        <v>592</v>
      </c>
      <c r="D535" s="34" t="s">
        <v>596</v>
      </c>
      <c r="E535" s="73">
        <v>0.5501144</v>
      </c>
      <c r="F535" s="55">
        <v>0.78326412000000001</v>
      </c>
      <c r="G535" s="110">
        <f t="shared" si="36"/>
        <v>-0.29766424127789748</v>
      </c>
      <c r="H535" s="111">
        <v>41.980878149999995</v>
      </c>
      <c r="I535" s="112">
        <v>32.158268</v>
      </c>
      <c r="J535" s="79">
        <f t="shared" si="35"/>
        <v>0.30544587009474511</v>
      </c>
      <c r="K535" s="81">
        <f t="shared" si="34"/>
        <v>76.312996260414195</v>
      </c>
      <c r="L535" s="62"/>
      <c r="N535" s="143"/>
    </row>
    <row r="536" spans="1:14" x14ac:dyDescent="0.15">
      <c r="A536" s="34" t="s">
        <v>2013</v>
      </c>
      <c r="B536" s="34" t="s">
        <v>2014</v>
      </c>
      <c r="C536" s="34" t="s">
        <v>592</v>
      </c>
      <c r="D536" s="34" t="s">
        <v>596</v>
      </c>
      <c r="E536" s="73">
        <v>0.54450507999999997</v>
      </c>
      <c r="F536" s="55">
        <v>1.2079982499999999</v>
      </c>
      <c r="G536" s="110">
        <f t="shared" si="36"/>
        <v>-0.54925010859908119</v>
      </c>
      <c r="H536" s="111">
        <v>0</v>
      </c>
      <c r="I536" s="112">
        <v>0</v>
      </c>
      <c r="J536" s="79" t="str">
        <f t="shared" si="35"/>
        <v/>
      </c>
      <c r="K536" s="81">
        <f t="shared" si="34"/>
        <v>0</v>
      </c>
      <c r="L536" s="62"/>
      <c r="N536" s="143"/>
    </row>
    <row r="537" spans="1:14" x14ac:dyDescent="0.15">
      <c r="A537" s="34" t="s">
        <v>1230</v>
      </c>
      <c r="B537" s="34" t="s">
        <v>790</v>
      </c>
      <c r="C537" s="34" t="s">
        <v>592</v>
      </c>
      <c r="D537" s="34" t="s">
        <v>595</v>
      </c>
      <c r="E537" s="73">
        <v>0.53071274999999996</v>
      </c>
      <c r="F537" s="55">
        <v>3.0902290200000002</v>
      </c>
      <c r="G537" s="110">
        <f t="shared" si="36"/>
        <v>-0.82826102966310244</v>
      </c>
      <c r="H537" s="111">
        <v>0</v>
      </c>
      <c r="I537" s="112">
        <v>1.0737216000000001</v>
      </c>
      <c r="J537" s="79">
        <f t="shared" si="35"/>
        <v>-1</v>
      </c>
      <c r="K537" s="81">
        <f t="shared" si="34"/>
        <v>0</v>
      </c>
      <c r="L537" s="62"/>
      <c r="N537" s="143"/>
    </row>
    <row r="538" spans="1:14" x14ac:dyDescent="0.15">
      <c r="A538" s="34" t="s">
        <v>1290</v>
      </c>
      <c r="B538" s="34" t="s">
        <v>1448</v>
      </c>
      <c r="C538" s="34" t="s">
        <v>592</v>
      </c>
      <c r="D538" s="34" t="s">
        <v>596</v>
      </c>
      <c r="E538" s="73">
        <v>0.52927730000000006</v>
      </c>
      <c r="F538" s="55">
        <v>1.3816862400000001</v>
      </c>
      <c r="G538" s="110">
        <f t="shared" si="36"/>
        <v>-0.61693379822614425</v>
      </c>
      <c r="H538" s="111">
        <v>5.4300000000000001E-2</v>
      </c>
      <c r="I538" s="112">
        <v>23.63264113</v>
      </c>
      <c r="J538" s="79">
        <f t="shared" si="35"/>
        <v>-0.99770233044621193</v>
      </c>
      <c r="K538" s="81">
        <f t="shared" si="34"/>
        <v>0.10259272407866347</v>
      </c>
      <c r="L538" s="62"/>
      <c r="N538" s="143"/>
    </row>
    <row r="539" spans="1:14" x14ac:dyDescent="0.15">
      <c r="A539" s="34" t="s">
        <v>212</v>
      </c>
      <c r="B539" s="34" t="s">
        <v>224</v>
      </c>
      <c r="C539" s="34" t="s">
        <v>593</v>
      </c>
      <c r="D539" s="34" t="s">
        <v>596</v>
      </c>
      <c r="E539" s="73">
        <v>0.52784310000000001</v>
      </c>
      <c r="F539" s="55">
        <v>0.52545777999999999</v>
      </c>
      <c r="G539" s="110">
        <f t="shared" si="36"/>
        <v>4.5395083882857623E-3</v>
      </c>
      <c r="H539" s="111">
        <v>0.52709252000000006</v>
      </c>
      <c r="I539" s="112">
        <v>0.47473176</v>
      </c>
      <c r="J539" s="79">
        <f t="shared" si="35"/>
        <v>0.11029546453770034</v>
      </c>
      <c r="K539" s="81">
        <f t="shared" si="34"/>
        <v>0.9985780244167255</v>
      </c>
      <c r="L539" s="62"/>
      <c r="N539" s="143"/>
    </row>
    <row r="540" spans="1:14" x14ac:dyDescent="0.15">
      <c r="A540" s="34" t="s">
        <v>878</v>
      </c>
      <c r="B540" s="34" t="s">
        <v>891</v>
      </c>
      <c r="C540" s="34" t="s">
        <v>592</v>
      </c>
      <c r="D540" s="34" t="s">
        <v>595</v>
      </c>
      <c r="E540" s="73">
        <v>0.52700966000000005</v>
      </c>
      <c r="F540" s="55">
        <v>8.5234299999999999E-2</v>
      </c>
      <c r="G540" s="110">
        <f t="shared" si="36"/>
        <v>5.1830701959187797</v>
      </c>
      <c r="H540" s="111">
        <v>0</v>
      </c>
      <c r="I540" s="112">
        <v>0</v>
      </c>
      <c r="J540" s="79" t="str">
        <f t="shared" si="35"/>
        <v/>
      </c>
      <c r="K540" s="81">
        <f t="shared" si="34"/>
        <v>0</v>
      </c>
      <c r="L540" s="62"/>
      <c r="N540" s="143"/>
    </row>
    <row r="541" spans="1:14" x14ac:dyDescent="0.15">
      <c r="A541" s="34" t="s">
        <v>1195</v>
      </c>
      <c r="B541" s="34" t="s">
        <v>305</v>
      </c>
      <c r="C541" s="34" t="s">
        <v>592</v>
      </c>
      <c r="D541" s="34" t="s">
        <v>595</v>
      </c>
      <c r="E541" s="73">
        <v>0.52315725000000002</v>
      </c>
      <c r="F541" s="55">
        <v>0.11101492</v>
      </c>
      <c r="G541" s="110">
        <f t="shared" si="36"/>
        <v>3.7124949511290914</v>
      </c>
      <c r="H541" s="111">
        <v>17.323970920000001</v>
      </c>
      <c r="I541" s="112">
        <v>6.9931799999999999E-3</v>
      </c>
      <c r="J541" s="79">
        <f t="shared" si="35"/>
        <v>2476.2665539854547</v>
      </c>
      <c r="K541" s="81">
        <f t="shared" si="34"/>
        <v>33.114270938613579</v>
      </c>
      <c r="L541" s="62"/>
      <c r="N541" s="143"/>
    </row>
    <row r="542" spans="1:14" x14ac:dyDescent="0.15">
      <c r="A542" s="34" t="s">
        <v>768</v>
      </c>
      <c r="B542" s="34" t="s">
        <v>769</v>
      </c>
      <c r="C542" s="34" t="s">
        <v>592</v>
      </c>
      <c r="D542" s="34" t="s">
        <v>595</v>
      </c>
      <c r="E542" s="73">
        <v>0.51895813000000002</v>
      </c>
      <c r="F542" s="55">
        <v>3.350964E-2</v>
      </c>
      <c r="G542" s="110">
        <f t="shared" si="36"/>
        <v>14.486830953719586</v>
      </c>
      <c r="H542" s="111">
        <v>0.83730977000000006</v>
      </c>
      <c r="I542" s="112">
        <v>3.350964E-2</v>
      </c>
      <c r="J542" s="79">
        <f t="shared" si="35"/>
        <v>23.987131165837653</v>
      </c>
      <c r="K542" s="81">
        <f t="shared" si="34"/>
        <v>1.6134437859177579</v>
      </c>
      <c r="L542" s="62"/>
      <c r="N542" s="143"/>
    </row>
    <row r="543" spans="1:14" x14ac:dyDescent="0.15">
      <c r="A543" s="34" t="s">
        <v>675</v>
      </c>
      <c r="B543" s="34" t="s">
        <v>1419</v>
      </c>
      <c r="C543" s="34" t="s">
        <v>592</v>
      </c>
      <c r="D543" s="34" t="s">
        <v>595</v>
      </c>
      <c r="E543" s="73">
        <v>0.51472068999999998</v>
      </c>
      <c r="F543" s="55">
        <v>0.2907864</v>
      </c>
      <c r="G543" s="110">
        <f t="shared" si="36"/>
        <v>0.77009891109075235</v>
      </c>
      <c r="H543" s="111">
        <v>8.5067000000000007E-3</v>
      </c>
      <c r="I543" s="112">
        <v>1.4394981499999999</v>
      </c>
      <c r="J543" s="79">
        <f t="shared" si="35"/>
        <v>-0.99409050994612258</v>
      </c>
      <c r="K543" s="81">
        <f t="shared" si="34"/>
        <v>1.6526827394484571E-2</v>
      </c>
      <c r="L543" s="62"/>
      <c r="N543" s="143"/>
    </row>
    <row r="544" spans="1:14" x14ac:dyDescent="0.15">
      <c r="A544" s="34" t="s">
        <v>2105</v>
      </c>
      <c r="B544" s="34" t="s">
        <v>2059</v>
      </c>
      <c r="C544" s="34" t="s">
        <v>593</v>
      </c>
      <c r="D544" s="34" t="s">
        <v>596</v>
      </c>
      <c r="E544" s="73">
        <v>0.49672589699999997</v>
      </c>
      <c r="F544" s="55">
        <v>0.16408037</v>
      </c>
      <c r="G544" s="110">
        <f t="shared" si="36"/>
        <v>2.0273328674234459</v>
      </c>
      <c r="H544" s="111">
        <v>1.0438631600000001</v>
      </c>
      <c r="I544" s="112">
        <v>1.3842288899999999</v>
      </c>
      <c r="J544" s="79">
        <f t="shared" si="35"/>
        <v>-0.24588832992786314</v>
      </c>
      <c r="K544" s="81">
        <f t="shared" ref="K544:K607" si="37">IF(ISERROR(H544/E544),"",(H544/E544))</f>
        <v>2.1014872916923841</v>
      </c>
      <c r="L544" s="62"/>
      <c r="N544" s="143"/>
    </row>
    <row r="545" spans="1:14" x14ac:dyDescent="0.15">
      <c r="A545" s="34" t="s">
        <v>586</v>
      </c>
      <c r="B545" s="34" t="s">
        <v>587</v>
      </c>
      <c r="C545" s="34" t="s">
        <v>592</v>
      </c>
      <c r="D545" s="34" t="s">
        <v>596</v>
      </c>
      <c r="E545" s="73">
        <v>0.49608794000000001</v>
      </c>
      <c r="F545" s="55">
        <v>0.35375604999999999</v>
      </c>
      <c r="G545" s="110">
        <f t="shared" si="36"/>
        <v>0.40234475141838577</v>
      </c>
      <c r="H545" s="111">
        <v>3.2953580000000003E-2</v>
      </c>
      <c r="I545" s="112">
        <v>2.0718000000000001E-4</v>
      </c>
      <c r="J545" s="79">
        <f t="shared" si="35"/>
        <v>158.05772757988223</v>
      </c>
      <c r="K545" s="81">
        <f t="shared" si="37"/>
        <v>6.6426891974031871E-2</v>
      </c>
      <c r="L545" s="62"/>
      <c r="N545" s="143"/>
    </row>
    <row r="546" spans="1:14" x14ac:dyDescent="0.15">
      <c r="A546" s="34" t="s">
        <v>715</v>
      </c>
      <c r="B546" s="34" t="s">
        <v>964</v>
      </c>
      <c r="C546" s="34" t="s">
        <v>592</v>
      </c>
      <c r="D546" s="34" t="s">
        <v>596</v>
      </c>
      <c r="E546" s="73">
        <v>0.48900203000000003</v>
      </c>
      <c r="F546" s="55">
        <v>1.6853691000000002</v>
      </c>
      <c r="G546" s="110">
        <f t="shared" si="36"/>
        <v>-0.70985463658969428</v>
      </c>
      <c r="H546" s="111">
        <v>2.0538999999999998E-4</v>
      </c>
      <c r="I546" s="112">
        <v>0</v>
      </c>
      <c r="J546" s="79" t="str">
        <f t="shared" si="35"/>
        <v/>
      </c>
      <c r="K546" s="81">
        <f t="shared" si="37"/>
        <v>4.2001870626181241E-4</v>
      </c>
      <c r="L546" s="62"/>
      <c r="N546" s="143"/>
    </row>
    <row r="547" spans="1:14" x14ac:dyDescent="0.15">
      <c r="A547" s="34" t="s">
        <v>1252</v>
      </c>
      <c r="B547" s="34" t="s">
        <v>958</v>
      </c>
      <c r="C547" s="34" t="s">
        <v>592</v>
      </c>
      <c r="D547" s="34" t="s">
        <v>595</v>
      </c>
      <c r="E547" s="73">
        <v>0.48824038000000003</v>
      </c>
      <c r="F547" s="55">
        <v>2.0794974100000001</v>
      </c>
      <c r="G547" s="110">
        <f t="shared" si="36"/>
        <v>-0.76521231637408005</v>
      </c>
      <c r="H547" s="111">
        <v>0</v>
      </c>
      <c r="I547" s="112">
        <v>0</v>
      </c>
      <c r="J547" s="79" t="str">
        <f t="shared" si="35"/>
        <v/>
      </c>
      <c r="K547" s="81">
        <f t="shared" si="37"/>
        <v>0</v>
      </c>
      <c r="L547" s="62"/>
      <c r="N547" s="143"/>
    </row>
    <row r="548" spans="1:14" x14ac:dyDescent="0.15">
      <c r="A548" s="34" t="s">
        <v>260</v>
      </c>
      <c r="B548" s="34" t="s">
        <v>261</v>
      </c>
      <c r="C548" s="34" t="s">
        <v>592</v>
      </c>
      <c r="D548" s="34" t="s">
        <v>596</v>
      </c>
      <c r="E548" s="73">
        <v>0.48021056600000001</v>
      </c>
      <c r="F548" s="55">
        <v>1.0253011219999999</v>
      </c>
      <c r="G548" s="110">
        <f t="shared" si="36"/>
        <v>-0.53163948064030297</v>
      </c>
      <c r="H548" s="111">
        <v>7.3972179999999998E-2</v>
      </c>
      <c r="I548" s="112">
        <v>4.4422980000000001E-2</v>
      </c>
      <c r="J548" s="79">
        <f t="shared" si="35"/>
        <v>0.66517824783479185</v>
      </c>
      <c r="K548" s="81">
        <f t="shared" si="37"/>
        <v>0.15404113369717065</v>
      </c>
      <c r="L548" s="62"/>
      <c r="N548" s="143"/>
    </row>
    <row r="549" spans="1:14" x14ac:dyDescent="0.15">
      <c r="A549" s="34" t="s">
        <v>1383</v>
      </c>
      <c r="B549" s="34" t="s">
        <v>1384</v>
      </c>
      <c r="C549" s="34" t="s">
        <v>592</v>
      </c>
      <c r="D549" s="34" t="s">
        <v>595</v>
      </c>
      <c r="E549" s="73">
        <v>0.47037651000000003</v>
      </c>
      <c r="F549" s="55">
        <v>1.18712225</v>
      </c>
      <c r="G549" s="110">
        <f t="shared" si="36"/>
        <v>-0.60376742159453256</v>
      </c>
      <c r="H549" s="111">
        <v>0.27960615999999999</v>
      </c>
      <c r="I549" s="112">
        <v>0.18246375000000001</v>
      </c>
      <c r="J549" s="79">
        <f t="shared" si="35"/>
        <v>0.53239292736228427</v>
      </c>
      <c r="K549" s="81">
        <f t="shared" si="37"/>
        <v>0.59443053395672329</v>
      </c>
      <c r="L549" s="62"/>
      <c r="N549" s="143"/>
    </row>
    <row r="550" spans="1:14" x14ac:dyDescent="0.15">
      <c r="A550" s="34" t="s">
        <v>1387</v>
      </c>
      <c r="B550" s="34" t="s">
        <v>1388</v>
      </c>
      <c r="C550" s="34" t="s">
        <v>592</v>
      </c>
      <c r="D550" s="34" t="s">
        <v>595</v>
      </c>
      <c r="E550" s="73">
        <v>0.46484478999999995</v>
      </c>
      <c r="F550" s="55">
        <v>2.6196859799999999</v>
      </c>
      <c r="G550" s="110">
        <f t="shared" si="36"/>
        <v>-0.82255705701032156</v>
      </c>
      <c r="H550" s="111">
        <v>0.10880685000000001</v>
      </c>
      <c r="I550" s="112">
        <v>9.7021429999999992E-2</v>
      </c>
      <c r="J550" s="79">
        <f t="shared" si="35"/>
        <v>0.12147233863693851</v>
      </c>
      <c r="K550" s="81">
        <f t="shared" si="37"/>
        <v>0.23407135530119638</v>
      </c>
      <c r="L550" s="62"/>
      <c r="N550" s="143"/>
    </row>
    <row r="551" spans="1:14" x14ac:dyDescent="0.15">
      <c r="A551" s="34" t="s">
        <v>582</v>
      </c>
      <c r="B551" s="34" t="s">
        <v>583</v>
      </c>
      <c r="C551" s="34" t="s">
        <v>592</v>
      </c>
      <c r="D551" s="34" t="s">
        <v>596</v>
      </c>
      <c r="E551" s="73">
        <v>0.46354741999999999</v>
      </c>
      <c r="F551" s="55">
        <v>0.13823098</v>
      </c>
      <c r="G551" s="110">
        <f t="shared" si="36"/>
        <v>2.3534264171461419</v>
      </c>
      <c r="H551" s="111">
        <v>4.0400459999999999E-2</v>
      </c>
      <c r="I551" s="112">
        <v>2.8392650000000002E-2</v>
      </c>
      <c r="J551" s="79">
        <f t="shared" ref="J551:J614" si="38">IF(ISERROR(H551/I551-1),"",((H551/I551-1)))</f>
        <v>0.42291966406798931</v>
      </c>
      <c r="K551" s="81">
        <f t="shared" si="37"/>
        <v>8.7154966799297476E-2</v>
      </c>
      <c r="L551" s="62"/>
      <c r="N551" s="143"/>
    </row>
    <row r="552" spans="1:14" x14ac:dyDescent="0.15">
      <c r="A552" s="34" t="s">
        <v>331</v>
      </c>
      <c r="B552" s="34" t="s">
        <v>332</v>
      </c>
      <c r="C552" s="34" t="s">
        <v>593</v>
      </c>
      <c r="D552" s="34" t="s">
        <v>596</v>
      </c>
      <c r="E552" s="73">
        <v>0.45797599999999999</v>
      </c>
      <c r="F552" s="55">
        <v>0.94923999999999997</v>
      </c>
      <c r="G552" s="110">
        <f t="shared" si="36"/>
        <v>-0.51753402722177744</v>
      </c>
      <c r="H552" s="111">
        <v>0.75285180000000007</v>
      </c>
      <c r="I552" s="112">
        <v>4.1046099999999999E-3</v>
      </c>
      <c r="J552" s="79">
        <f t="shared" si="38"/>
        <v>182.41615890425646</v>
      </c>
      <c r="K552" s="81">
        <f t="shared" si="37"/>
        <v>1.6438673642286934</v>
      </c>
      <c r="L552" s="62"/>
      <c r="N552" s="143"/>
    </row>
    <row r="553" spans="1:14" x14ac:dyDescent="0.15">
      <c r="A553" s="34" t="s">
        <v>863</v>
      </c>
      <c r="B553" s="34" t="s">
        <v>864</v>
      </c>
      <c r="C553" s="34" t="s">
        <v>592</v>
      </c>
      <c r="D553" s="34" t="s">
        <v>595</v>
      </c>
      <c r="E553" s="73">
        <v>0.44978220000000002</v>
      </c>
      <c r="F553" s="55">
        <v>0.15425898000000002</v>
      </c>
      <c r="G553" s="110">
        <f t="shared" si="36"/>
        <v>1.9157602364543056</v>
      </c>
      <c r="H553" s="111">
        <v>2.7508000000000001E-2</v>
      </c>
      <c r="I553" s="112">
        <v>2.7013542500000001</v>
      </c>
      <c r="J553" s="79">
        <f t="shared" si="38"/>
        <v>-0.98981695940101155</v>
      </c>
      <c r="K553" s="81">
        <f t="shared" si="37"/>
        <v>6.1158489597854249E-2</v>
      </c>
      <c r="L553" s="62"/>
      <c r="N553" s="143"/>
    </row>
    <row r="554" spans="1:14" x14ac:dyDescent="0.15">
      <c r="A554" s="34" t="s">
        <v>976</v>
      </c>
      <c r="B554" s="34" t="s">
        <v>977</v>
      </c>
      <c r="C554" s="34" t="s">
        <v>593</v>
      </c>
      <c r="D554" s="34" t="s">
        <v>596</v>
      </c>
      <c r="E554" s="73">
        <v>0.44584600000000002</v>
      </c>
      <c r="F554" s="55">
        <v>7.5923829999999998E-2</v>
      </c>
      <c r="G554" s="110">
        <f t="shared" si="36"/>
        <v>4.8722801523579626</v>
      </c>
      <c r="H554" s="111">
        <v>0</v>
      </c>
      <c r="I554" s="112">
        <v>1.0474808172321299</v>
      </c>
      <c r="J554" s="79">
        <f t="shared" si="38"/>
        <v>-1</v>
      </c>
      <c r="K554" s="81">
        <f t="shared" si="37"/>
        <v>0</v>
      </c>
      <c r="L554" s="62"/>
      <c r="N554" s="143"/>
    </row>
    <row r="555" spans="1:14" x14ac:dyDescent="0.15">
      <c r="A555" s="34" t="s">
        <v>320</v>
      </c>
      <c r="B555" s="34" t="s">
        <v>321</v>
      </c>
      <c r="C555" s="34" t="s">
        <v>593</v>
      </c>
      <c r="D555" s="34" t="s">
        <v>596</v>
      </c>
      <c r="E555" s="73">
        <v>0.44042847800000001</v>
      </c>
      <c r="F555" s="55">
        <v>0.20776650799999999</v>
      </c>
      <c r="G555" s="110">
        <f t="shared" si="36"/>
        <v>1.1198242307658175</v>
      </c>
      <c r="H555" s="111">
        <v>0.10121517999999999</v>
      </c>
      <c r="I555" s="112">
        <v>0</v>
      </c>
      <c r="J555" s="79" t="str">
        <f t="shared" si="38"/>
        <v/>
      </c>
      <c r="K555" s="81">
        <f t="shared" si="37"/>
        <v>0.22981070719954669</v>
      </c>
      <c r="L555" s="62"/>
      <c r="N555" s="143"/>
    </row>
    <row r="556" spans="1:14" x14ac:dyDescent="0.15">
      <c r="A556" s="34" t="s">
        <v>42</v>
      </c>
      <c r="B556" s="34" t="s">
        <v>558</v>
      </c>
      <c r="C556" s="34" t="s">
        <v>592</v>
      </c>
      <c r="D556" s="34" t="s">
        <v>595</v>
      </c>
      <c r="E556" s="73">
        <v>0.43351033</v>
      </c>
      <c r="F556" s="55">
        <v>4.0982129999999999E-2</v>
      </c>
      <c r="G556" s="110">
        <f t="shared" si="36"/>
        <v>9.5780331573785951</v>
      </c>
      <c r="H556" s="111">
        <v>0.68491341000000006</v>
      </c>
      <c r="I556" s="112">
        <v>2.2607240000000001E-2</v>
      </c>
      <c r="J556" s="79">
        <f t="shared" si="38"/>
        <v>29.296197589798666</v>
      </c>
      <c r="K556" s="81">
        <f t="shared" si="37"/>
        <v>1.5799240816245372</v>
      </c>
      <c r="L556" s="62"/>
      <c r="N556" s="143"/>
    </row>
    <row r="557" spans="1:14" x14ac:dyDescent="0.15">
      <c r="A557" s="34" t="s">
        <v>1379</v>
      </c>
      <c r="B557" s="34" t="s">
        <v>1380</v>
      </c>
      <c r="C557" s="34" t="s">
        <v>592</v>
      </c>
      <c r="D557" s="34" t="s">
        <v>595</v>
      </c>
      <c r="E557" s="73">
        <v>0.41735813999999999</v>
      </c>
      <c r="F557" s="55">
        <v>0</v>
      </c>
      <c r="G557" s="110" t="str">
        <f t="shared" si="36"/>
        <v/>
      </c>
      <c r="H557" s="111">
        <v>0.40865670000000004</v>
      </c>
      <c r="I557" s="112">
        <v>0</v>
      </c>
      <c r="J557" s="79" t="str">
        <f t="shared" si="38"/>
        <v/>
      </c>
      <c r="K557" s="81">
        <f t="shared" si="37"/>
        <v>0.9791511434280401</v>
      </c>
      <c r="L557" s="62"/>
      <c r="N557" s="143"/>
    </row>
    <row r="558" spans="1:14" x14ac:dyDescent="0.15">
      <c r="A558" s="34" t="s">
        <v>770</v>
      </c>
      <c r="B558" s="34" t="s">
        <v>771</v>
      </c>
      <c r="C558" s="34" t="s">
        <v>592</v>
      </c>
      <c r="D558" s="34" t="s">
        <v>595</v>
      </c>
      <c r="E558" s="73">
        <v>0.41095375000000001</v>
      </c>
      <c r="F558" s="55">
        <v>0</v>
      </c>
      <c r="G558" s="110" t="str">
        <f t="shared" si="36"/>
        <v/>
      </c>
      <c r="H558" s="111">
        <v>0.81210410999999993</v>
      </c>
      <c r="I558" s="112">
        <v>0</v>
      </c>
      <c r="J558" s="79" t="str">
        <f t="shared" si="38"/>
        <v/>
      </c>
      <c r="K558" s="81">
        <f t="shared" si="37"/>
        <v>1.9761447851491802</v>
      </c>
      <c r="L558" s="62"/>
      <c r="N558" s="143"/>
    </row>
    <row r="559" spans="1:14" x14ac:dyDescent="0.15">
      <c r="A559" s="34" t="s">
        <v>401</v>
      </c>
      <c r="B559" s="34" t="s">
        <v>169</v>
      </c>
      <c r="C559" s="34" t="s">
        <v>593</v>
      </c>
      <c r="D559" s="34" t="s">
        <v>595</v>
      </c>
      <c r="E559" s="73">
        <v>0.40763096283289502</v>
      </c>
      <c r="F559" s="55">
        <v>4.9537317860478E-3</v>
      </c>
      <c r="G559" s="110">
        <f t="shared" si="36"/>
        <v>81.287653114564819</v>
      </c>
      <c r="H559" s="111">
        <v>4.8870107404793099</v>
      </c>
      <c r="I559" s="112">
        <v>0</v>
      </c>
      <c r="J559" s="79" t="str">
        <f t="shared" si="38"/>
        <v/>
      </c>
      <c r="K559" s="81">
        <f t="shared" si="37"/>
        <v>11.988811415394615</v>
      </c>
      <c r="L559" s="62"/>
      <c r="N559" s="143"/>
    </row>
    <row r="560" spans="1:14" x14ac:dyDescent="0.15">
      <c r="A560" s="34" t="s">
        <v>14</v>
      </c>
      <c r="B560" s="34" t="s">
        <v>940</v>
      </c>
      <c r="C560" s="34" t="s">
        <v>593</v>
      </c>
      <c r="D560" s="34" t="s">
        <v>596</v>
      </c>
      <c r="E560" s="73">
        <v>0.40606709099999999</v>
      </c>
      <c r="F560" s="55">
        <v>5.8226150000000004E-2</v>
      </c>
      <c r="G560" s="110">
        <f t="shared" si="36"/>
        <v>5.9739642926760563</v>
      </c>
      <c r="H560" s="111">
        <v>0</v>
      </c>
      <c r="I560" s="112">
        <v>3.424E-3</v>
      </c>
      <c r="J560" s="79">
        <f t="shared" si="38"/>
        <v>-1</v>
      </c>
      <c r="K560" s="81">
        <f t="shared" si="37"/>
        <v>0</v>
      </c>
      <c r="L560" s="62"/>
      <c r="N560" s="143"/>
    </row>
    <row r="561" spans="1:14" x14ac:dyDescent="0.15">
      <c r="A561" s="34" t="s">
        <v>986</v>
      </c>
      <c r="B561" s="34" t="s">
        <v>987</v>
      </c>
      <c r="C561" s="34" t="s">
        <v>593</v>
      </c>
      <c r="D561" s="34" t="s">
        <v>595</v>
      </c>
      <c r="E561" s="73">
        <v>0.39408628000000001</v>
      </c>
      <c r="F561" s="55">
        <v>5.39310388</v>
      </c>
      <c r="G561" s="110">
        <f t="shared" si="36"/>
        <v>-0.92692774165514502</v>
      </c>
      <c r="H561" s="111">
        <v>1.0068549099999999</v>
      </c>
      <c r="I561" s="112">
        <v>1.2207525700000001</v>
      </c>
      <c r="J561" s="79">
        <f t="shared" si="38"/>
        <v>-0.17521786581207044</v>
      </c>
      <c r="K561" s="81">
        <f t="shared" si="37"/>
        <v>2.5549098283756542</v>
      </c>
      <c r="L561" s="62"/>
      <c r="N561" s="143"/>
    </row>
    <row r="562" spans="1:14" x14ac:dyDescent="0.15">
      <c r="A562" s="34" t="s">
        <v>648</v>
      </c>
      <c r="B562" s="34" t="s">
        <v>649</v>
      </c>
      <c r="C562" s="34" t="s">
        <v>592</v>
      </c>
      <c r="D562" s="34" t="s">
        <v>596</v>
      </c>
      <c r="E562" s="73">
        <v>0.38639083000000002</v>
      </c>
      <c r="F562" s="55">
        <v>0.61208086399999995</v>
      </c>
      <c r="G562" s="110">
        <f t="shared" si="36"/>
        <v>-0.36872584534843411</v>
      </c>
      <c r="H562" s="111">
        <v>3.0075537200000002</v>
      </c>
      <c r="I562" s="112">
        <v>9.9682729999999997E-2</v>
      </c>
      <c r="J562" s="79">
        <f t="shared" si="38"/>
        <v>29.171261561556353</v>
      </c>
      <c r="K562" s="81">
        <f t="shared" si="37"/>
        <v>7.7837088421585987</v>
      </c>
      <c r="L562" s="62"/>
      <c r="N562" s="143"/>
    </row>
    <row r="563" spans="1:14" x14ac:dyDescent="0.15">
      <c r="A563" s="34" t="s">
        <v>100</v>
      </c>
      <c r="B563" s="34" t="s">
        <v>101</v>
      </c>
      <c r="C563" s="34" t="s">
        <v>592</v>
      </c>
      <c r="D563" s="34" t="s">
        <v>595</v>
      </c>
      <c r="E563" s="73">
        <v>0.386015</v>
      </c>
      <c r="F563" s="55">
        <v>3.50462E-2</v>
      </c>
      <c r="G563" s="110">
        <f t="shared" si="36"/>
        <v>10.014460911596693</v>
      </c>
      <c r="H563" s="111">
        <v>0.37693480000000001</v>
      </c>
      <c r="I563" s="112">
        <v>2.2186999999999998E-2</v>
      </c>
      <c r="J563" s="79">
        <f t="shared" si="38"/>
        <v>15.988993554784336</v>
      </c>
      <c r="K563" s="81">
        <f t="shared" si="37"/>
        <v>0.97647707990622135</v>
      </c>
      <c r="L563" s="62"/>
      <c r="N563" s="143"/>
    </row>
    <row r="564" spans="1:14" x14ac:dyDescent="0.15">
      <c r="A564" s="34" t="s">
        <v>858</v>
      </c>
      <c r="B564" s="34" t="s">
        <v>859</v>
      </c>
      <c r="C564" s="34" t="s">
        <v>592</v>
      </c>
      <c r="D564" s="34" t="s">
        <v>595</v>
      </c>
      <c r="E564" s="73">
        <v>0.37407824000000001</v>
      </c>
      <c r="F564" s="55">
        <v>9.8672000000000013E-3</v>
      </c>
      <c r="G564" s="110">
        <f t="shared" si="36"/>
        <v>36.911285876439109</v>
      </c>
      <c r="H564" s="111">
        <v>0</v>
      </c>
      <c r="I564" s="112">
        <v>0</v>
      </c>
      <c r="J564" s="79" t="str">
        <f t="shared" si="38"/>
        <v/>
      </c>
      <c r="K564" s="81">
        <f t="shared" si="37"/>
        <v>0</v>
      </c>
      <c r="L564" s="62"/>
      <c r="N564" s="143"/>
    </row>
    <row r="565" spans="1:14" x14ac:dyDescent="0.15">
      <c r="A565" s="34" t="s">
        <v>814</v>
      </c>
      <c r="B565" s="34" t="s">
        <v>815</v>
      </c>
      <c r="C565" s="34" t="s">
        <v>592</v>
      </c>
      <c r="D565" s="34" t="s">
        <v>595</v>
      </c>
      <c r="E565" s="73">
        <v>0.3695</v>
      </c>
      <c r="F565" s="55">
        <v>0</v>
      </c>
      <c r="G565" s="110" t="str">
        <f t="shared" si="36"/>
        <v/>
      </c>
      <c r="H565" s="111">
        <v>0</v>
      </c>
      <c r="I565" s="112">
        <v>0</v>
      </c>
      <c r="J565" s="79" t="str">
        <f t="shared" si="38"/>
        <v/>
      </c>
      <c r="K565" s="81">
        <f t="shared" si="37"/>
        <v>0</v>
      </c>
      <c r="L565" s="62"/>
      <c r="N565" s="143"/>
    </row>
    <row r="566" spans="1:14" x14ac:dyDescent="0.15">
      <c r="A566" s="34" t="s">
        <v>607</v>
      </c>
      <c r="B566" s="34" t="s">
        <v>608</v>
      </c>
      <c r="C566" s="34" t="s">
        <v>592</v>
      </c>
      <c r="D566" s="34" t="s">
        <v>596</v>
      </c>
      <c r="E566" s="73">
        <v>0.366517121</v>
      </c>
      <c r="F566" s="55">
        <v>0.30775448</v>
      </c>
      <c r="G566" s="110">
        <f t="shared" si="36"/>
        <v>0.19094000191321348</v>
      </c>
      <c r="H566" s="111">
        <v>4.0306379999999996E-2</v>
      </c>
      <c r="I566" s="112">
        <v>7.5774999999999996E-4</v>
      </c>
      <c r="J566" s="79">
        <f t="shared" si="38"/>
        <v>52.19218739689871</v>
      </c>
      <c r="K566" s="81">
        <f t="shared" si="37"/>
        <v>0.10997134292124923</v>
      </c>
      <c r="L566" s="62"/>
      <c r="N566" s="143"/>
    </row>
    <row r="567" spans="1:14" x14ac:dyDescent="0.15">
      <c r="A567" s="34" t="s">
        <v>1468</v>
      </c>
      <c r="B567" s="34" t="s">
        <v>1469</v>
      </c>
      <c r="C567" s="34" t="s">
        <v>592</v>
      </c>
      <c r="D567" s="34" t="s">
        <v>595</v>
      </c>
      <c r="E567" s="73">
        <v>0.36601308199999999</v>
      </c>
      <c r="F567" s="55">
        <v>1.31211429</v>
      </c>
      <c r="G567" s="110">
        <f t="shared" si="36"/>
        <v>-0.72105091394134579</v>
      </c>
      <c r="H567" s="111">
        <v>0</v>
      </c>
      <c r="I567" s="112">
        <v>1.17771987</v>
      </c>
      <c r="J567" s="79">
        <f t="shared" si="38"/>
        <v>-1</v>
      </c>
      <c r="K567" s="81">
        <f t="shared" si="37"/>
        <v>0</v>
      </c>
      <c r="L567" s="62"/>
      <c r="N567" s="143"/>
    </row>
    <row r="568" spans="1:14" x14ac:dyDescent="0.15">
      <c r="A568" s="34" t="s">
        <v>402</v>
      </c>
      <c r="B568" s="34" t="s">
        <v>552</v>
      </c>
      <c r="C568" s="34" t="s">
        <v>593</v>
      </c>
      <c r="D568" s="34" t="s">
        <v>595</v>
      </c>
      <c r="E568" s="73">
        <v>0.36580518000000001</v>
      </c>
      <c r="F568" s="55">
        <v>0.56912059999999998</v>
      </c>
      <c r="G568" s="110">
        <f t="shared" si="36"/>
        <v>-0.35724487920486447</v>
      </c>
      <c r="H568" s="111">
        <v>4.8540495581265901</v>
      </c>
      <c r="I568" s="112">
        <v>4.7773172179442893</v>
      </c>
      <c r="J568" s="79">
        <f t="shared" si="38"/>
        <v>1.6061805545188212E-2</v>
      </c>
      <c r="K568" s="81">
        <f t="shared" si="37"/>
        <v>13.269493772960214</v>
      </c>
      <c r="L568" s="62"/>
      <c r="N568" s="143"/>
    </row>
    <row r="569" spans="1:14" x14ac:dyDescent="0.15">
      <c r="A569" s="34" t="s">
        <v>877</v>
      </c>
      <c r="B569" s="34" t="s">
        <v>890</v>
      </c>
      <c r="C569" s="34" t="s">
        <v>592</v>
      </c>
      <c r="D569" s="34" t="s">
        <v>595</v>
      </c>
      <c r="E569" s="73">
        <v>0.35299620000000004</v>
      </c>
      <c r="F569" s="55">
        <v>1.498356E-2</v>
      </c>
      <c r="G569" s="110">
        <f t="shared" si="36"/>
        <v>22.558900555008293</v>
      </c>
      <c r="H569" s="111">
        <v>1.6939639999999999E-2</v>
      </c>
      <c r="I569" s="112">
        <v>1.2488969999999999E-2</v>
      </c>
      <c r="J569" s="79">
        <f t="shared" si="38"/>
        <v>0.35636805917541636</v>
      </c>
      <c r="K569" s="81">
        <f t="shared" si="37"/>
        <v>4.7988165311694565E-2</v>
      </c>
      <c r="L569" s="62"/>
      <c r="N569" s="143"/>
    </row>
    <row r="570" spans="1:14" x14ac:dyDescent="0.15">
      <c r="A570" s="34" t="s">
        <v>1840</v>
      </c>
      <c r="B570" s="34" t="s">
        <v>1841</v>
      </c>
      <c r="C570" s="34" t="s">
        <v>592</v>
      </c>
      <c r="D570" s="34" t="s">
        <v>595</v>
      </c>
      <c r="E570" s="73">
        <v>0.34898313000000003</v>
      </c>
      <c r="F570" s="55">
        <v>0</v>
      </c>
      <c r="G570" s="110" t="str">
        <f t="shared" si="36"/>
        <v/>
      </c>
      <c r="H570" s="111">
        <v>1.3560731982738101</v>
      </c>
      <c r="I570" s="112">
        <v>0</v>
      </c>
      <c r="J570" s="79" t="str">
        <f t="shared" si="38"/>
        <v/>
      </c>
      <c r="K570" s="81">
        <f t="shared" si="37"/>
        <v>3.8857843881273286</v>
      </c>
      <c r="L570" s="62"/>
      <c r="N570" s="143"/>
    </row>
    <row r="571" spans="1:14" x14ac:dyDescent="0.15">
      <c r="A571" s="34" t="s">
        <v>13</v>
      </c>
      <c r="B571" s="34" t="s">
        <v>939</v>
      </c>
      <c r="C571" s="34" t="s">
        <v>593</v>
      </c>
      <c r="D571" s="34" t="s">
        <v>596</v>
      </c>
      <c r="E571" s="73">
        <v>0.3474932</v>
      </c>
      <c r="F571" s="55">
        <v>1.43529E-2</v>
      </c>
      <c r="G571" s="110">
        <f t="shared" si="36"/>
        <v>23.210661260093779</v>
      </c>
      <c r="H571" s="111">
        <v>0</v>
      </c>
      <c r="I571" s="112">
        <v>1.1962499999999999E-2</v>
      </c>
      <c r="J571" s="79">
        <f t="shared" si="38"/>
        <v>-1</v>
      </c>
      <c r="K571" s="81">
        <f t="shared" si="37"/>
        <v>0</v>
      </c>
      <c r="L571" s="62"/>
      <c r="N571" s="143"/>
    </row>
    <row r="572" spans="1:14" x14ac:dyDescent="0.15">
      <c r="A572" s="34" t="s">
        <v>1983</v>
      </c>
      <c r="B572" s="34" t="s">
        <v>1984</v>
      </c>
      <c r="C572" s="34" t="s">
        <v>592</v>
      </c>
      <c r="D572" s="34" t="s">
        <v>595</v>
      </c>
      <c r="E572" s="73">
        <v>0.34621508000000001</v>
      </c>
      <c r="F572" s="55">
        <v>1.75800358</v>
      </c>
      <c r="G572" s="110">
        <f t="shared" si="36"/>
        <v>-0.80306349546796718</v>
      </c>
      <c r="H572" s="111">
        <v>0.44898863</v>
      </c>
      <c r="I572" s="112">
        <v>1.6765427900000001</v>
      </c>
      <c r="J572" s="79">
        <f t="shared" si="38"/>
        <v>-0.73219375450596158</v>
      </c>
      <c r="K572" s="81">
        <f t="shared" si="37"/>
        <v>1.296848854763923</v>
      </c>
      <c r="L572" s="62"/>
      <c r="N572" s="143"/>
    </row>
    <row r="573" spans="1:14" x14ac:dyDescent="0.15">
      <c r="A573" s="34" t="s">
        <v>952</v>
      </c>
      <c r="B573" s="34" t="s">
        <v>330</v>
      </c>
      <c r="C573" s="34" t="s">
        <v>593</v>
      </c>
      <c r="D573" s="34" t="s">
        <v>596</v>
      </c>
      <c r="E573" s="73">
        <v>0.34522184499999997</v>
      </c>
      <c r="F573" s="55">
        <v>1.8606316299999999</v>
      </c>
      <c r="G573" s="110">
        <f t="shared" si="36"/>
        <v>-0.81445986436337214</v>
      </c>
      <c r="H573" s="111">
        <v>1.3355452700000001</v>
      </c>
      <c r="I573" s="112">
        <v>0.28546853000000005</v>
      </c>
      <c r="J573" s="79">
        <f t="shared" si="38"/>
        <v>3.6784325753875562</v>
      </c>
      <c r="K573" s="81">
        <f t="shared" si="37"/>
        <v>3.8686580508831945</v>
      </c>
      <c r="L573" s="62"/>
      <c r="N573" s="143"/>
    </row>
    <row r="574" spans="1:14" x14ac:dyDescent="0.15">
      <c r="A574" s="34" t="s">
        <v>63</v>
      </c>
      <c r="B574" s="34" t="s">
        <v>64</v>
      </c>
      <c r="C574" s="34" t="s">
        <v>593</v>
      </c>
      <c r="D574" s="34" t="s">
        <v>596</v>
      </c>
      <c r="E574" s="73">
        <v>0.34184880000000001</v>
      </c>
      <c r="F574" s="55">
        <v>5.28379E-2</v>
      </c>
      <c r="G574" s="110">
        <f t="shared" si="36"/>
        <v>5.4697650739336732</v>
      </c>
      <c r="H574" s="111">
        <v>6.3109269999999995E-2</v>
      </c>
      <c r="I574" s="112">
        <v>0.38388718999999999</v>
      </c>
      <c r="J574" s="79">
        <f t="shared" si="38"/>
        <v>-0.83560464729234651</v>
      </c>
      <c r="K574" s="81">
        <f t="shared" si="37"/>
        <v>0.1846116470205541</v>
      </c>
      <c r="L574" s="62"/>
      <c r="N574" s="143"/>
    </row>
    <row r="575" spans="1:14" x14ac:dyDescent="0.15">
      <c r="A575" s="34" t="s">
        <v>191</v>
      </c>
      <c r="B575" s="34" t="s">
        <v>1368</v>
      </c>
      <c r="C575" s="34" t="s">
        <v>592</v>
      </c>
      <c r="D575" s="34" t="s">
        <v>595</v>
      </c>
      <c r="E575" s="73">
        <v>0.32643157</v>
      </c>
      <c r="F575" s="55">
        <v>0.38351837</v>
      </c>
      <c r="G575" s="110">
        <f t="shared" si="36"/>
        <v>-0.1488502363002846</v>
      </c>
      <c r="H575" s="111">
        <v>0.18734361999999999</v>
      </c>
      <c r="I575" s="112">
        <v>3.7711177299999998</v>
      </c>
      <c r="J575" s="79">
        <f t="shared" si="38"/>
        <v>-0.95032146079406543</v>
      </c>
      <c r="K575" s="81">
        <f t="shared" si="37"/>
        <v>0.57391391402492098</v>
      </c>
      <c r="L575" s="62"/>
      <c r="N575" s="143"/>
    </row>
    <row r="576" spans="1:14" x14ac:dyDescent="0.15">
      <c r="A576" s="34" t="s">
        <v>1540</v>
      </c>
      <c r="B576" s="34" t="s">
        <v>1533</v>
      </c>
      <c r="C576" s="34" t="s">
        <v>592</v>
      </c>
      <c r="D576" s="34" t="s">
        <v>595</v>
      </c>
      <c r="E576" s="73">
        <v>0.32551204</v>
      </c>
      <c r="F576" s="55">
        <v>3.15573346</v>
      </c>
      <c r="G576" s="110">
        <f t="shared" si="36"/>
        <v>-0.896850591431128</v>
      </c>
      <c r="H576" s="111">
        <v>0.31791182000000001</v>
      </c>
      <c r="I576" s="112">
        <v>9.3946979999999999E-2</v>
      </c>
      <c r="J576" s="79">
        <f t="shared" si="38"/>
        <v>2.383949329717677</v>
      </c>
      <c r="K576" s="81">
        <f t="shared" si="37"/>
        <v>0.9766514934439906</v>
      </c>
      <c r="L576" s="62"/>
      <c r="N576" s="143"/>
    </row>
    <row r="577" spans="1:14" x14ac:dyDescent="0.15">
      <c r="A577" s="34" t="s">
        <v>6</v>
      </c>
      <c r="B577" s="34" t="s">
        <v>2055</v>
      </c>
      <c r="C577" s="34" t="s">
        <v>593</v>
      </c>
      <c r="D577" s="34" t="s">
        <v>596</v>
      </c>
      <c r="E577" s="73">
        <v>0.32505609600000002</v>
      </c>
      <c r="F577" s="55">
        <v>1.0468228100000001</v>
      </c>
      <c r="G577" s="110">
        <f t="shared" si="36"/>
        <v>-0.68948317433014283</v>
      </c>
      <c r="H577" s="111">
        <v>0.18181351000000001</v>
      </c>
      <c r="I577" s="112">
        <v>2.12615541</v>
      </c>
      <c r="J577" s="79">
        <f t="shared" si="38"/>
        <v>-0.91448719639925102</v>
      </c>
      <c r="K577" s="81">
        <f t="shared" si="37"/>
        <v>0.55932964259805795</v>
      </c>
      <c r="L577" s="62"/>
      <c r="N577" s="143"/>
    </row>
    <row r="578" spans="1:14" x14ac:dyDescent="0.15">
      <c r="A578" s="34" t="s">
        <v>652</v>
      </c>
      <c r="B578" s="34" t="s">
        <v>653</v>
      </c>
      <c r="C578" s="34" t="s">
        <v>592</v>
      </c>
      <c r="D578" s="34" t="s">
        <v>595</v>
      </c>
      <c r="E578" s="73">
        <v>0.323154681</v>
      </c>
      <c r="F578" s="55">
        <v>5.9418900000000004E-2</v>
      </c>
      <c r="G578" s="110">
        <f t="shared" si="36"/>
        <v>4.4385840363924602</v>
      </c>
      <c r="H578" s="111">
        <v>0.47569246000000004</v>
      </c>
      <c r="I578" s="112">
        <v>5.6094350000000001E-2</v>
      </c>
      <c r="J578" s="79">
        <f t="shared" si="38"/>
        <v>7.4802205569723164</v>
      </c>
      <c r="K578" s="81">
        <f t="shared" si="37"/>
        <v>1.4720271373695497</v>
      </c>
      <c r="L578" s="62"/>
      <c r="N578" s="143"/>
    </row>
    <row r="579" spans="1:14" x14ac:dyDescent="0.15">
      <c r="A579" s="34" t="s">
        <v>1466</v>
      </c>
      <c r="B579" s="34" t="s">
        <v>1467</v>
      </c>
      <c r="C579" s="34" t="s">
        <v>592</v>
      </c>
      <c r="D579" s="34" t="s">
        <v>595</v>
      </c>
      <c r="E579" s="73">
        <v>0.31456515000000002</v>
      </c>
      <c r="F579" s="55">
        <v>21.907175155000001</v>
      </c>
      <c r="G579" s="110">
        <f t="shared" si="36"/>
        <v>-0.98564099899807456</v>
      </c>
      <c r="H579" s="111">
        <v>0.34152756000000001</v>
      </c>
      <c r="I579" s="112">
        <v>1.19743559</v>
      </c>
      <c r="J579" s="79">
        <f t="shared" si="38"/>
        <v>-0.71478419144030947</v>
      </c>
      <c r="K579" s="81">
        <f t="shared" si="37"/>
        <v>1.085713277519776</v>
      </c>
      <c r="L579" s="62"/>
      <c r="N579" s="143"/>
    </row>
    <row r="580" spans="1:14" x14ac:dyDescent="0.15">
      <c r="A580" s="34" t="s">
        <v>1169</v>
      </c>
      <c r="B580" s="34" t="s">
        <v>123</v>
      </c>
      <c r="C580" s="34" t="s">
        <v>592</v>
      </c>
      <c r="D580" s="34" t="s">
        <v>595</v>
      </c>
      <c r="E580" s="73">
        <v>0.312920353982301</v>
      </c>
      <c r="F580" s="55">
        <v>0</v>
      </c>
      <c r="G580" s="110" t="str">
        <f t="shared" si="36"/>
        <v/>
      </c>
      <c r="H580" s="111">
        <v>0.31047047632984603</v>
      </c>
      <c r="I580" s="112">
        <v>0</v>
      </c>
      <c r="J580" s="79" t="str">
        <f t="shared" si="38"/>
        <v/>
      </c>
      <c r="K580" s="81">
        <f t="shared" si="37"/>
        <v>0.99217092266042384</v>
      </c>
      <c r="L580" s="62"/>
      <c r="N580" s="143"/>
    </row>
    <row r="581" spans="1:14" x14ac:dyDescent="0.15">
      <c r="A581" s="34" t="s">
        <v>1194</v>
      </c>
      <c r="B581" s="34" t="s">
        <v>263</v>
      </c>
      <c r="C581" s="34" t="s">
        <v>592</v>
      </c>
      <c r="D581" s="34" t="s">
        <v>595</v>
      </c>
      <c r="E581" s="73">
        <v>0.30825507000000002</v>
      </c>
      <c r="F581" s="55">
        <v>0.74336489000000006</v>
      </c>
      <c r="G581" s="110">
        <f t="shared" si="36"/>
        <v>-0.58532468489330991</v>
      </c>
      <c r="H581" s="111">
        <v>6.376793E-2</v>
      </c>
      <c r="I581" s="112">
        <v>0.75425807999999994</v>
      </c>
      <c r="J581" s="79">
        <f t="shared" si="38"/>
        <v>-0.91545608633055675</v>
      </c>
      <c r="K581" s="81">
        <f t="shared" si="37"/>
        <v>0.20686741664946498</v>
      </c>
      <c r="L581" s="62"/>
      <c r="N581" s="143"/>
    </row>
    <row r="582" spans="1:14" x14ac:dyDescent="0.15">
      <c r="A582" s="34" t="s">
        <v>860</v>
      </c>
      <c r="B582" s="34" t="s">
        <v>861</v>
      </c>
      <c r="C582" s="34" t="s">
        <v>592</v>
      </c>
      <c r="D582" s="34" t="s">
        <v>595</v>
      </c>
      <c r="E582" s="73">
        <v>0.30460588999999999</v>
      </c>
      <c r="F582" s="55">
        <v>6.2649999999999997E-2</v>
      </c>
      <c r="G582" s="110">
        <f t="shared" si="36"/>
        <v>3.8620253790901833</v>
      </c>
      <c r="H582" s="111">
        <v>0.24514838</v>
      </c>
      <c r="I582" s="112">
        <v>0</v>
      </c>
      <c r="J582" s="79" t="str">
        <f t="shared" si="38"/>
        <v/>
      </c>
      <c r="K582" s="81">
        <f t="shared" si="37"/>
        <v>0.80480512047879316</v>
      </c>
      <c r="L582" s="62"/>
      <c r="N582" s="143"/>
    </row>
    <row r="583" spans="1:14" x14ac:dyDescent="0.15">
      <c r="A583" s="34" t="s">
        <v>1122</v>
      </c>
      <c r="B583" s="34" t="s">
        <v>1123</v>
      </c>
      <c r="C583" s="34" t="s">
        <v>592</v>
      </c>
      <c r="D583" s="34" t="s">
        <v>595</v>
      </c>
      <c r="E583" s="73">
        <v>0.30234556000000001</v>
      </c>
      <c r="F583" s="55">
        <v>1.03486871</v>
      </c>
      <c r="G583" s="110">
        <f t="shared" si="36"/>
        <v>-0.70784162562997965</v>
      </c>
      <c r="H583" s="111">
        <v>0.11179968</v>
      </c>
      <c r="I583" s="112">
        <v>0</v>
      </c>
      <c r="J583" s="79" t="str">
        <f t="shared" si="38"/>
        <v/>
      </c>
      <c r="K583" s="81">
        <f t="shared" si="37"/>
        <v>0.36977450570135706</v>
      </c>
      <c r="L583" s="62"/>
      <c r="N583" s="143"/>
    </row>
    <row r="584" spans="1:14" x14ac:dyDescent="0.15">
      <c r="A584" s="34" t="s">
        <v>998</v>
      </c>
      <c r="B584" s="34" t="s">
        <v>999</v>
      </c>
      <c r="C584" s="34" t="s">
        <v>592</v>
      </c>
      <c r="D584" s="34" t="s">
        <v>595</v>
      </c>
      <c r="E584" s="73">
        <v>0.29939157</v>
      </c>
      <c r="F584" s="55">
        <v>9.5144300000000008E-3</v>
      </c>
      <c r="G584" s="110">
        <f t="shared" ref="G584:G647" si="39">IF(ISERROR(E584/F584-1),"",((E584/F584-1)))</f>
        <v>30.467105228584369</v>
      </c>
      <c r="H584" s="111">
        <v>1.2436600000000001E-2</v>
      </c>
      <c r="I584" s="112">
        <v>4.29533E-3</v>
      </c>
      <c r="J584" s="79">
        <f t="shared" si="38"/>
        <v>1.8953770723087633</v>
      </c>
      <c r="K584" s="81">
        <f t="shared" si="37"/>
        <v>4.1539579755034521E-2</v>
      </c>
      <c r="L584" s="62"/>
      <c r="N584" s="143"/>
    </row>
    <row r="585" spans="1:14" x14ac:dyDescent="0.15">
      <c r="A585" s="34" t="s">
        <v>689</v>
      </c>
      <c r="B585" s="34" t="s">
        <v>1104</v>
      </c>
      <c r="C585" s="34" t="s">
        <v>592</v>
      </c>
      <c r="D585" s="34" t="s">
        <v>595</v>
      </c>
      <c r="E585" s="73">
        <v>0.28962042200000004</v>
      </c>
      <c r="F585" s="55">
        <v>0.53533734799999999</v>
      </c>
      <c r="G585" s="110">
        <f t="shared" si="39"/>
        <v>-0.45899455160001268</v>
      </c>
      <c r="H585" s="111">
        <v>0.26225583000000002</v>
      </c>
      <c r="I585" s="112">
        <v>3.7268496400000002</v>
      </c>
      <c r="J585" s="79">
        <f t="shared" si="38"/>
        <v>-0.92963069205013593</v>
      </c>
      <c r="K585" s="81">
        <f t="shared" si="37"/>
        <v>0.90551566836678388</v>
      </c>
      <c r="L585" s="62"/>
      <c r="N585" s="143"/>
    </row>
    <row r="586" spans="1:14" x14ac:dyDescent="0.15">
      <c r="A586" s="34" t="s">
        <v>404</v>
      </c>
      <c r="B586" s="34" t="s">
        <v>162</v>
      </c>
      <c r="C586" s="34" t="s">
        <v>107</v>
      </c>
      <c r="D586" s="34" t="s">
        <v>595</v>
      </c>
      <c r="E586" s="73">
        <v>0.28202373999999997</v>
      </c>
      <c r="F586" s="55">
        <v>1.85539608</v>
      </c>
      <c r="G586" s="110">
        <f t="shared" si="39"/>
        <v>-0.84799809429369932</v>
      </c>
      <c r="H586" s="111">
        <v>18.931669809999999</v>
      </c>
      <c r="I586" s="112">
        <v>12.499151789999999</v>
      </c>
      <c r="J586" s="79">
        <f t="shared" si="38"/>
        <v>0.51463636317676875</v>
      </c>
      <c r="K586" s="81">
        <f t="shared" si="37"/>
        <v>67.12792976222498</v>
      </c>
      <c r="L586" s="62"/>
      <c r="N586" s="143"/>
    </row>
    <row r="587" spans="1:14" x14ac:dyDescent="0.15">
      <c r="A587" s="34" t="s">
        <v>922</v>
      </c>
      <c r="B587" s="34" t="s">
        <v>923</v>
      </c>
      <c r="C587" s="34" t="s">
        <v>592</v>
      </c>
      <c r="D587" s="34" t="s">
        <v>596</v>
      </c>
      <c r="E587" s="73">
        <v>0.27838047399999999</v>
      </c>
      <c r="F587" s="55">
        <v>2.8447667599999997</v>
      </c>
      <c r="G587" s="110">
        <f t="shared" si="39"/>
        <v>-0.90214295318889337</v>
      </c>
      <c r="H587" s="111">
        <v>2.5965366299999997</v>
      </c>
      <c r="I587" s="112">
        <v>9.0861744700000013</v>
      </c>
      <c r="J587" s="79">
        <f t="shared" si="38"/>
        <v>-0.71423214042686123</v>
      </c>
      <c r="K587" s="81">
        <f t="shared" si="37"/>
        <v>9.3272943776940327</v>
      </c>
      <c r="L587" s="62"/>
      <c r="N587" s="143"/>
    </row>
    <row r="588" spans="1:14" x14ac:dyDescent="0.15">
      <c r="A588" s="34" t="s">
        <v>2127</v>
      </c>
      <c r="B588" s="34" t="s">
        <v>2048</v>
      </c>
      <c r="C588" s="34" t="s">
        <v>592</v>
      </c>
      <c r="D588" s="34" t="s">
        <v>595</v>
      </c>
      <c r="E588" s="73">
        <v>0.27083653000000002</v>
      </c>
      <c r="F588" s="55">
        <v>0.91987477000000006</v>
      </c>
      <c r="G588" s="110">
        <f t="shared" si="39"/>
        <v>-0.70557239003304772</v>
      </c>
      <c r="H588" s="111">
        <v>1.99218301</v>
      </c>
      <c r="I588" s="112">
        <v>3.1853906099999998</v>
      </c>
      <c r="J588" s="79">
        <f t="shared" si="38"/>
        <v>-0.37458752978492638</v>
      </c>
      <c r="K588" s="81">
        <f t="shared" si="37"/>
        <v>7.3556658328180466</v>
      </c>
      <c r="L588" s="62"/>
      <c r="N588" s="143"/>
    </row>
    <row r="589" spans="1:14" x14ac:dyDescent="0.15">
      <c r="A589" s="34" t="s">
        <v>875</v>
      </c>
      <c r="B589" s="34" t="s">
        <v>888</v>
      </c>
      <c r="C589" s="34" t="s">
        <v>592</v>
      </c>
      <c r="D589" s="34" t="s">
        <v>595</v>
      </c>
      <c r="E589" s="73">
        <v>0.27058582000000003</v>
      </c>
      <c r="F589" s="55">
        <v>1.6695999999999998E-3</v>
      </c>
      <c r="G589" s="110">
        <f t="shared" si="39"/>
        <v>161.06625539051274</v>
      </c>
      <c r="H589" s="111">
        <v>0</v>
      </c>
      <c r="I589" s="112">
        <v>0</v>
      </c>
      <c r="J589" s="79" t="str">
        <f t="shared" si="38"/>
        <v/>
      </c>
      <c r="K589" s="81">
        <f t="shared" si="37"/>
        <v>0</v>
      </c>
      <c r="L589" s="62"/>
      <c r="N589" s="143"/>
    </row>
    <row r="590" spans="1:14" x14ac:dyDescent="0.15">
      <c r="A590" s="34" t="s">
        <v>1842</v>
      </c>
      <c r="B590" s="34" t="s">
        <v>1843</v>
      </c>
      <c r="C590" s="34" t="s">
        <v>592</v>
      </c>
      <c r="D590" s="34" t="s">
        <v>595</v>
      </c>
      <c r="E590" s="73">
        <v>0.26481839000000001</v>
      </c>
      <c r="F590" s="55">
        <v>0</v>
      </c>
      <c r="G590" s="110" t="str">
        <f t="shared" si="39"/>
        <v/>
      </c>
      <c r="H590" s="111">
        <v>418.68294617000004</v>
      </c>
      <c r="I590" s="112">
        <v>0</v>
      </c>
      <c r="J590" s="79" t="str">
        <f t="shared" si="38"/>
        <v/>
      </c>
      <c r="K590" s="81">
        <f t="shared" si="37"/>
        <v>1581.019151162425</v>
      </c>
      <c r="L590" s="62"/>
      <c r="N590" s="143"/>
    </row>
    <row r="591" spans="1:14" x14ac:dyDescent="0.15">
      <c r="A591" s="34" t="s">
        <v>984</v>
      </c>
      <c r="B591" s="34" t="s">
        <v>985</v>
      </c>
      <c r="C591" s="34" t="s">
        <v>593</v>
      </c>
      <c r="D591" s="34" t="s">
        <v>595</v>
      </c>
      <c r="E591" s="73">
        <v>0.25420329000000003</v>
      </c>
      <c r="F591" s="55">
        <v>0.96675406999999991</v>
      </c>
      <c r="G591" s="110">
        <f t="shared" si="39"/>
        <v>-0.73705485408507254</v>
      </c>
      <c r="H591" s="111">
        <v>3.7918430000000003E-2</v>
      </c>
      <c r="I591" s="112">
        <v>0.71976333999999997</v>
      </c>
      <c r="J591" s="79">
        <f t="shared" si="38"/>
        <v>-0.94731819767314074</v>
      </c>
      <c r="K591" s="81">
        <f t="shared" si="37"/>
        <v>0.1491657720086943</v>
      </c>
      <c r="L591" s="62"/>
      <c r="N591" s="143"/>
    </row>
    <row r="592" spans="1:14" x14ac:dyDescent="0.15">
      <c r="A592" s="34" t="s">
        <v>2121</v>
      </c>
      <c r="B592" s="34" t="s">
        <v>1132</v>
      </c>
      <c r="C592" s="34" t="s">
        <v>592</v>
      </c>
      <c r="D592" s="34" t="s">
        <v>595</v>
      </c>
      <c r="E592" s="73">
        <v>0.25353852999999998</v>
      </c>
      <c r="F592" s="55">
        <v>0.53031469999999992</v>
      </c>
      <c r="G592" s="110">
        <f t="shared" si="39"/>
        <v>-0.52190929272750686</v>
      </c>
      <c r="H592" s="111">
        <v>0.20845035000000001</v>
      </c>
      <c r="I592" s="112">
        <v>3.7228133399999996</v>
      </c>
      <c r="J592" s="79">
        <f t="shared" si="38"/>
        <v>-0.94400730550729139</v>
      </c>
      <c r="K592" s="81">
        <f t="shared" si="37"/>
        <v>0.82216438661216507</v>
      </c>
      <c r="L592" s="62"/>
      <c r="N592" s="143"/>
    </row>
    <row r="593" spans="1:14" x14ac:dyDescent="0.15">
      <c r="A593" s="34" t="s">
        <v>1998</v>
      </c>
      <c r="B593" s="34" t="s">
        <v>1999</v>
      </c>
      <c r="C593" s="34" t="s">
        <v>592</v>
      </c>
      <c r="D593" s="34" t="s">
        <v>595</v>
      </c>
      <c r="E593" s="73">
        <v>0.25207697000000001</v>
      </c>
      <c r="F593" s="55">
        <v>9.3366850000000001E-2</v>
      </c>
      <c r="G593" s="110">
        <f t="shared" si="39"/>
        <v>1.6998551413055063</v>
      </c>
      <c r="H593" s="111">
        <v>2.4310680000000001E-2</v>
      </c>
      <c r="I593" s="112">
        <v>0.15252585000000002</v>
      </c>
      <c r="J593" s="79">
        <f t="shared" si="38"/>
        <v>-0.84061272236804452</v>
      </c>
      <c r="K593" s="81">
        <f t="shared" si="37"/>
        <v>9.6441495627307805E-2</v>
      </c>
      <c r="L593" s="62"/>
      <c r="N593" s="143"/>
    </row>
    <row r="594" spans="1:14" x14ac:dyDescent="0.15">
      <c r="A594" s="34" t="s">
        <v>469</v>
      </c>
      <c r="B594" s="34" t="s">
        <v>470</v>
      </c>
      <c r="C594" s="34" t="s">
        <v>593</v>
      </c>
      <c r="D594" s="34" t="s">
        <v>595</v>
      </c>
      <c r="E594" s="73">
        <v>0.24812592</v>
      </c>
      <c r="F594" s="55">
        <v>6.83758E-2</v>
      </c>
      <c r="G594" s="110">
        <f t="shared" si="39"/>
        <v>2.6288558232591064</v>
      </c>
      <c r="H594" s="111">
        <v>0</v>
      </c>
      <c r="I594" s="112">
        <v>6.3456369999999998E-2</v>
      </c>
      <c r="J594" s="79">
        <f t="shared" si="38"/>
        <v>-1</v>
      </c>
      <c r="K594" s="81">
        <f t="shared" si="37"/>
        <v>0</v>
      </c>
      <c r="L594" s="62"/>
      <c r="N594" s="143"/>
    </row>
    <row r="595" spans="1:14" x14ac:dyDescent="0.15">
      <c r="A595" s="34" t="s">
        <v>44</v>
      </c>
      <c r="B595" s="34" t="s">
        <v>588</v>
      </c>
      <c r="C595" s="34" t="s">
        <v>592</v>
      </c>
      <c r="D595" s="34" t="s">
        <v>595</v>
      </c>
      <c r="E595" s="73">
        <v>0.24619849999999999</v>
      </c>
      <c r="F595" s="55">
        <v>0.90759018999999996</v>
      </c>
      <c r="G595" s="110">
        <f t="shared" si="39"/>
        <v>-0.72873384627482585</v>
      </c>
      <c r="H595" s="111">
        <v>0.41438497999999996</v>
      </c>
      <c r="I595" s="112">
        <v>1.0035260000000001E-2</v>
      </c>
      <c r="J595" s="79">
        <f t="shared" si="38"/>
        <v>40.292899237289312</v>
      </c>
      <c r="K595" s="81">
        <f t="shared" si="37"/>
        <v>1.6831336502862526</v>
      </c>
      <c r="L595" s="62"/>
      <c r="N595" s="143"/>
    </row>
    <row r="596" spans="1:14" x14ac:dyDescent="0.15">
      <c r="A596" s="34" t="s">
        <v>52</v>
      </c>
      <c r="B596" s="34" t="s">
        <v>53</v>
      </c>
      <c r="C596" s="34" t="s">
        <v>593</v>
      </c>
      <c r="D596" s="34" t="s">
        <v>596</v>
      </c>
      <c r="E596" s="73">
        <v>0.23793414100000002</v>
      </c>
      <c r="F596" s="55">
        <v>3.74141068</v>
      </c>
      <c r="G596" s="110">
        <f t="shared" si="39"/>
        <v>-0.93640523285190391</v>
      </c>
      <c r="H596" s="111">
        <v>5.6554644904586002</v>
      </c>
      <c r="I596" s="112">
        <v>5.3984767060826506</v>
      </c>
      <c r="J596" s="79">
        <f t="shared" si="38"/>
        <v>4.7603759054177797E-2</v>
      </c>
      <c r="K596" s="81">
        <f t="shared" si="37"/>
        <v>23.769033173169543</v>
      </c>
      <c r="L596" s="62"/>
      <c r="N596" s="143"/>
    </row>
    <row r="597" spans="1:14" x14ac:dyDescent="0.15">
      <c r="A597" s="34" t="s">
        <v>180</v>
      </c>
      <c r="B597" s="34" t="s">
        <v>1432</v>
      </c>
      <c r="C597" s="34" t="s">
        <v>592</v>
      </c>
      <c r="D597" s="34" t="s">
        <v>595</v>
      </c>
      <c r="E597" s="73">
        <v>0.237417039</v>
      </c>
      <c r="F597" s="55">
        <v>0.72249332799999999</v>
      </c>
      <c r="G597" s="110">
        <f t="shared" si="39"/>
        <v>-0.67139206716660504</v>
      </c>
      <c r="H597" s="111">
        <v>0.15668032999999998</v>
      </c>
      <c r="I597" s="112">
        <v>0.25508922000000001</v>
      </c>
      <c r="J597" s="79">
        <f t="shared" si="38"/>
        <v>-0.38578223728936889</v>
      </c>
      <c r="K597" s="81">
        <f t="shared" si="37"/>
        <v>0.65993717493882142</v>
      </c>
      <c r="L597" s="62"/>
      <c r="N597" s="143"/>
    </row>
    <row r="598" spans="1:14" x14ac:dyDescent="0.15">
      <c r="A598" s="34" t="s">
        <v>318</v>
      </c>
      <c r="B598" s="34" t="s">
        <v>319</v>
      </c>
      <c r="C598" s="34" t="s">
        <v>593</v>
      </c>
      <c r="D598" s="34" t="s">
        <v>596</v>
      </c>
      <c r="E598" s="73">
        <v>0.22915806</v>
      </c>
      <c r="F598" s="55">
        <v>2.0937575E-2</v>
      </c>
      <c r="G598" s="110">
        <f t="shared" si="39"/>
        <v>9.9448233618267636</v>
      </c>
      <c r="H598" s="111">
        <v>0</v>
      </c>
      <c r="I598" s="112">
        <v>0</v>
      </c>
      <c r="J598" s="79" t="str">
        <f t="shared" si="38"/>
        <v/>
      </c>
      <c r="K598" s="81">
        <f t="shared" si="37"/>
        <v>0</v>
      </c>
      <c r="L598" s="62"/>
      <c r="N598" s="143"/>
    </row>
    <row r="599" spans="1:14" x14ac:dyDescent="0.15">
      <c r="A599" s="34" t="s">
        <v>609</v>
      </c>
      <c r="B599" s="34" t="s">
        <v>610</v>
      </c>
      <c r="C599" s="34" t="s">
        <v>592</v>
      </c>
      <c r="D599" s="34" t="s">
        <v>596</v>
      </c>
      <c r="E599" s="73">
        <v>0.223667959</v>
      </c>
      <c r="F599" s="55">
        <v>0.58554124800000007</v>
      </c>
      <c r="G599" s="110">
        <f t="shared" si="39"/>
        <v>-0.61801502496370686</v>
      </c>
      <c r="H599" s="111">
        <v>5.0861999999999997E-2</v>
      </c>
      <c r="I599" s="112">
        <v>1.40123061</v>
      </c>
      <c r="J599" s="79">
        <f t="shared" si="38"/>
        <v>-0.96370190628364882</v>
      </c>
      <c r="K599" s="81">
        <f t="shared" si="37"/>
        <v>0.22739958028588261</v>
      </c>
      <c r="L599" s="62"/>
      <c r="N599" s="143"/>
    </row>
    <row r="600" spans="1:14" x14ac:dyDescent="0.15">
      <c r="A600" s="34" t="s">
        <v>12</v>
      </c>
      <c r="B600" s="34" t="s">
        <v>921</v>
      </c>
      <c r="C600" s="34" t="s">
        <v>592</v>
      </c>
      <c r="D600" s="34" t="s">
        <v>595</v>
      </c>
      <c r="E600" s="73">
        <v>0.22118568</v>
      </c>
      <c r="F600" s="55">
        <v>0.63569090000000006</v>
      </c>
      <c r="G600" s="110">
        <f t="shared" si="39"/>
        <v>-0.65205466996617378</v>
      </c>
      <c r="H600" s="111">
        <v>7.45659341</v>
      </c>
      <c r="I600" s="112">
        <v>1.5043542299999999</v>
      </c>
      <c r="J600" s="79">
        <f t="shared" si="38"/>
        <v>3.9566739410836771</v>
      </c>
      <c r="K600" s="81">
        <f t="shared" si="37"/>
        <v>33.71191756175174</v>
      </c>
      <c r="L600" s="62"/>
      <c r="N600" s="143"/>
    </row>
    <row r="601" spans="1:14" x14ac:dyDescent="0.15">
      <c r="A601" s="34" t="s">
        <v>2128</v>
      </c>
      <c r="B601" s="34" t="s">
        <v>2050</v>
      </c>
      <c r="C601" s="34" t="s">
        <v>592</v>
      </c>
      <c r="D601" s="34" t="s">
        <v>595</v>
      </c>
      <c r="E601" s="73">
        <v>0.21992249</v>
      </c>
      <c r="F601" s="55">
        <v>0.13836951</v>
      </c>
      <c r="G601" s="110">
        <f t="shared" si="39"/>
        <v>0.58938547950339637</v>
      </c>
      <c r="H601" s="111">
        <v>0.79434258999999996</v>
      </c>
      <c r="I601" s="112">
        <v>5.39228358</v>
      </c>
      <c r="J601" s="79">
        <f t="shared" si="38"/>
        <v>-0.85268901788729745</v>
      </c>
      <c r="K601" s="81">
        <f t="shared" si="37"/>
        <v>3.6119206816910809</v>
      </c>
      <c r="L601" s="62"/>
      <c r="N601" s="143"/>
    </row>
    <row r="602" spans="1:14" x14ac:dyDescent="0.15">
      <c r="A602" s="34" t="s">
        <v>871</v>
      </c>
      <c r="B602" s="34" t="s">
        <v>884</v>
      </c>
      <c r="C602" s="34" t="s">
        <v>592</v>
      </c>
      <c r="D602" s="34" t="s">
        <v>595</v>
      </c>
      <c r="E602" s="73">
        <v>0.21577215999999999</v>
      </c>
      <c r="F602" s="55">
        <v>0.2506428</v>
      </c>
      <c r="G602" s="110">
        <f t="shared" si="39"/>
        <v>-0.13912484220572063</v>
      </c>
      <c r="H602" s="111">
        <v>0.83672574</v>
      </c>
      <c r="I602" s="112">
        <v>1.4458303000000001</v>
      </c>
      <c r="J602" s="79">
        <f t="shared" si="38"/>
        <v>-0.42128357664104843</v>
      </c>
      <c r="K602" s="81">
        <f t="shared" si="37"/>
        <v>3.8778206604596259</v>
      </c>
      <c r="L602" s="62"/>
      <c r="N602" s="143"/>
    </row>
    <row r="603" spans="1:14" x14ac:dyDescent="0.15">
      <c r="A603" s="34" t="s">
        <v>1754</v>
      </c>
      <c r="B603" s="34" t="s">
        <v>1758</v>
      </c>
      <c r="C603" s="34" t="s">
        <v>592</v>
      </c>
      <c r="D603" s="34" t="s">
        <v>596</v>
      </c>
      <c r="E603" s="73">
        <v>0.21484382999999999</v>
      </c>
      <c r="F603" s="55">
        <v>3.3551999999999998E-2</v>
      </c>
      <c r="G603" s="110">
        <f t="shared" si="39"/>
        <v>5.4033091917024318</v>
      </c>
      <c r="H603" s="111">
        <v>0.56500474000000001</v>
      </c>
      <c r="I603" s="112">
        <v>0</v>
      </c>
      <c r="J603" s="79" t="str">
        <f t="shared" si="38"/>
        <v/>
      </c>
      <c r="K603" s="81">
        <f t="shared" si="37"/>
        <v>2.6298392651071247</v>
      </c>
      <c r="L603" s="62"/>
      <c r="N603" s="143"/>
    </row>
    <row r="604" spans="1:14" x14ac:dyDescent="0.15">
      <c r="A604" s="34" t="s">
        <v>444</v>
      </c>
      <c r="B604" s="34" t="s">
        <v>452</v>
      </c>
      <c r="C604" s="34" t="s">
        <v>593</v>
      </c>
      <c r="D604" s="34" t="s">
        <v>596</v>
      </c>
      <c r="E604" s="73">
        <v>0.21229645000000003</v>
      </c>
      <c r="F604" s="55">
        <v>0.83648944999999997</v>
      </c>
      <c r="G604" s="110">
        <f t="shared" si="39"/>
        <v>-0.74620546618968109</v>
      </c>
      <c r="H604" s="111">
        <v>2.9499876600000001</v>
      </c>
      <c r="I604" s="112">
        <v>15.254236990000001</v>
      </c>
      <c r="J604" s="79">
        <f t="shared" si="38"/>
        <v>-0.80661191628700402</v>
      </c>
      <c r="K604" s="81">
        <f t="shared" si="37"/>
        <v>13.89560522561729</v>
      </c>
      <c r="L604" s="62"/>
      <c r="N604" s="143"/>
    </row>
    <row r="605" spans="1:14" x14ac:dyDescent="0.15">
      <c r="A605" s="34" t="s">
        <v>2002</v>
      </c>
      <c r="B605" s="34" t="s">
        <v>2003</v>
      </c>
      <c r="C605" s="34" t="s">
        <v>592</v>
      </c>
      <c r="D605" s="34" t="s">
        <v>595</v>
      </c>
      <c r="E605" s="73">
        <v>0.20775753</v>
      </c>
      <c r="F605" s="55">
        <v>0.14146347000000001</v>
      </c>
      <c r="G605" s="110">
        <f t="shared" si="39"/>
        <v>0.46863024072575055</v>
      </c>
      <c r="H605" s="111">
        <v>15.266069079999999</v>
      </c>
      <c r="I605" s="112">
        <v>50.429283840000004</v>
      </c>
      <c r="J605" s="79">
        <f t="shared" si="38"/>
        <v>-0.69727769427708775</v>
      </c>
      <c r="K605" s="81">
        <f t="shared" si="37"/>
        <v>73.480220331845487</v>
      </c>
      <c r="L605" s="62"/>
      <c r="N605" s="143"/>
    </row>
    <row r="606" spans="1:14" x14ac:dyDescent="0.15">
      <c r="A606" s="34" t="s">
        <v>246</v>
      </c>
      <c r="B606" s="34" t="s">
        <v>247</v>
      </c>
      <c r="C606" s="34" t="s">
        <v>593</v>
      </c>
      <c r="D606" s="34" t="s">
        <v>596</v>
      </c>
      <c r="E606" s="73">
        <v>0.20458974999999999</v>
      </c>
      <c r="F606" s="55">
        <v>1.5231698500000002</v>
      </c>
      <c r="G606" s="110">
        <f t="shared" si="39"/>
        <v>-0.86568159158349944</v>
      </c>
      <c r="H606" s="111">
        <v>0</v>
      </c>
      <c r="I606" s="112">
        <v>2.1072740000000003E-2</v>
      </c>
      <c r="J606" s="79">
        <f t="shared" si="38"/>
        <v>-1</v>
      </c>
      <c r="K606" s="81">
        <f t="shared" si="37"/>
        <v>0</v>
      </c>
      <c r="L606" s="62"/>
      <c r="N606" s="143"/>
    </row>
    <row r="607" spans="1:14" x14ac:dyDescent="0.15">
      <c r="A607" s="34" t="s">
        <v>215</v>
      </c>
      <c r="B607" s="34" t="s">
        <v>227</v>
      </c>
      <c r="C607" s="34" t="s">
        <v>593</v>
      </c>
      <c r="D607" s="34" t="s">
        <v>596</v>
      </c>
      <c r="E607" s="73">
        <v>0.19379732999999999</v>
      </c>
      <c r="F607" s="55">
        <v>0.82936018</v>
      </c>
      <c r="G607" s="110">
        <f t="shared" si="39"/>
        <v>-0.76632911167738971</v>
      </c>
      <c r="H607" s="111">
        <v>0</v>
      </c>
      <c r="I607" s="112">
        <v>0</v>
      </c>
      <c r="J607" s="79" t="str">
        <f t="shared" si="38"/>
        <v/>
      </c>
      <c r="K607" s="81">
        <f t="shared" si="37"/>
        <v>0</v>
      </c>
      <c r="L607" s="62"/>
      <c r="N607" s="143"/>
    </row>
    <row r="608" spans="1:14" x14ac:dyDescent="0.15">
      <c r="A608" s="34" t="s">
        <v>1199</v>
      </c>
      <c r="B608" s="34" t="s">
        <v>126</v>
      </c>
      <c r="C608" s="34" t="s">
        <v>592</v>
      </c>
      <c r="D608" s="34" t="s">
        <v>595</v>
      </c>
      <c r="E608" s="73">
        <v>0.19175217999999999</v>
      </c>
      <c r="F608" s="55">
        <v>0.31974565999999999</v>
      </c>
      <c r="G608" s="110">
        <f t="shared" si="39"/>
        <v>-0.40029778668457927</v>
      </c>
      <c r="H608" s="111">
        <v>0.19040134</v>
      </c>
      <c r="I608" s="112">
        <v>0.30781436000000001</v>
      </c>
      <c r="J608" s="79">
        <f t="shared" si="38"/>
        <v>-0.38144100879504128</v>
      </c>
      <c r="K608" s="81">
        <f t="shared" ref="K608:K671" si="40">IF(ISERROR(H608/E608),"",(H608/E608))</f>
        <v>0.99295528217723528</v>
      </c>
      <c r="L608" s="62"/>
      <c r="N608" s="143"/>
    </row>
    <row r="609" spans="1:14" x14ac:dyDescent="0.15">
      <c r="A609" s="34" t="s">
        <v>580</v>
      </c>
      <c r="B609" s="34" t="s">
        <v>581</v>
      </c>
      <c r="C609" s="34" t="s">
        <v>592</v>
      </c>
      <c r="D609" s="34" t="s">
        <v>596</v>
      </c>
      <c r="E609" s="73">
        <v>0.17168770999999999</v>
      </c>
      <c r="F609" s="55">
        <v>0.258967375</v>
      </c>
      <c r="G609" s="110">
        <f t="shared" si="39"/>
        <v>-0.33702957756744456</v>
      </c>
      <c r="H609" s="111">
        <v>0</v>
      </c>
      <c r="I609" s="112">
        <v>0</v>
      </c>
      <c r="J609" s="79" t="str">
        <f t="shared" si="38"/>
        <v/>
      </c>
      <c r="K609" s="81">
        <f t="shared" si="40"/>
        <v>0</v>
      </c>
      <c r="L609" s="62"/>
      <c r="N609" s="143"/>
    </row>
    <row r="610" spans="1:14" x14ac:dyDescent="0.15">
      <c r="A610" s="34" t="s">
        <v>856</v>
      </c>
      <c r="B610" s="34" t="s">
        <v>857</v>
      </c>
      <c r="C610" s="34" t="s">
        <v>592</v>
      </c>
      <c r="D610" s="34" t="s">
        <v>595</v>
      </c>
      <c r="E610" s="73">
        <v>0.16957148999999999</v>
      </c>
      <c r="F610" s="55">
        <v>5.3392849999999999E-2</v>
      </c>
      <c r="G610" s="110">
        <f t="shared" si="39"/>
        <v>2.1759213078155595</v>
      </c>
      <c r="H610" s="111">
        <v>0</v>
      </c>
      <c r="I610" s="112">
        <v>1.0106099100000001</v>
      </c>
      <c r="J610" s="79">
        <f t="shared" si="38"/>
        <v>-1</v>
      </c>
      <c r="K610" s="81">
        <f t="shared" si="40"/>
        <v>0</v>
      </c>
      <c r="L610" s="62"/>
      <c r="N610" s="143"/>
    </row>
    <row r="611" spans="1:14" x14ac:dyDescent="0.15">
      <c r="A611" s="34" t="s">
        <v>1844</v>
      </c>
      <c r="B611" s="34" t="s">
        <v>1845</v>
      </c>
      <c r="C611" s="34" t="s">
        <v>592</v>
      </c>
      <c r="D611" s="34" t="s">
        <v>595</v>
      </c>
      <c r="E611" s="73">
        <v>0.16920207999999998</v>
      </c>
      <c r="F611" s="55">
        <v>0</v>
      </c>
      <c r="G611" s="110" t="str">
        <f t="shared" si="39"/>
        <v/>
      </c>
      <c r="H611" s="111">
        <v>3.8018703774981497</v>
      </c>
      <c r="I611" s="112">
        <v>0</v>
      </c>
      <c r="J611" s="79" t="str">
        <f t="shared" si="38"/>
        <v/>
      </c>
      <c r="K611" s="81">
        <f t="shared" si="40"/>
        <v>22.469406862481538</v>
      </c>
      <c r="L611" s="62"/>
      <c r="N611" s="143"/>
    </row>
    <row r="612" spans="1:14" x14ac:dyDescent="0.15">
      <c r="A612" s="34" t="s">
        <v>194</v>
      </c>
      <c r="B612" s="34" t="s">
        <v>1369</v>
      </c>
      <c r="C612" s="34" t="s">
        <v>592</v>
      </c>
      <c r="D612" s="34" t="s">
        <v>595</v>
      </c>
      <c r="E612" s="73">
        <v>0.16829142999999999</v>
      </c>
      <c r="F612" s="55">
        <v>0.5929408100000001</v>
      </c>
      <c r="G612" s="110">
        <f t="shared" si="39"/>
        <v>-0.71617499223910741</v>
      </c>
      <c r="H612" s="111">
        <v>0.15431560999999999</v>
      </c>
      <c r="I612" s="112">
        <v>0.12186358</v>
      </c>
      <c r="J612" s="79">
        <f t="shared" si="38"/>
        <v>0.26629801947390686</v>
      </c>
      <c r="K612" s="81">
        <f t="shared" si="40"/>
        <v>0.91695465419718636</v>
      </c>
      <c r="L612" s="62"/>
      <c r="N612" s="143"/>
    </row>
    <row r="613" spans="1:14" x14ac:dyDescent="0.15">
      <c r="A613" s="34" t="s">
        <v>773</v>
      </c>
      <c r="B613" s="34" t="s">
        <v>774</v>
      </c>
      <c r="C613" s="34" t="s">
        <v>593</v>
      </c>
      <c r="D613" s="34" t="s">
        <v>596</v>
      </c>
      <c r="E613" s="73">
        <v>0.16753193</v>
      </c>
      <c r="F613" s="55">
        <v>2.2963952299999999</v>
      </c>
      <c r="G613" s="110">
        <f t="shared" si="39"/>
        <v>-0.92704568977875812</v>
      </c>
      <c r="H613" s="111">
        <v>0</v>
      </c>
      <c r="I613" s="112">
        <v>0.22418550000000001</v>
      </c>
      <c r="J613" s="79">
        <f t="shared" si="38"/>
        <v>-1</v>
      </c>
      <c r="K613" s="81">
        <f t="shared" si="40"/>
        <v>0</v>
      </c>
      <c r="L613" s="62"/>
      <c r="N613" s="143"/>
    </row>
    <row r="614" spans="1:14" x14ac:dyDescent="0.15">
      <c r="A614" s="34" t="s">
        <v>686</v>
      </c>
      <c r="B614" s="34" t="s">
        <v>1063</v>
      </c>
      <c r="C614" s="34" t="s">
        <v>592</v>
      </c>
      <c r="D614" s="34" t="s">
        <v>595</v>
      </c>
      <c r="E614" s="73">
        <v>0.16437485999999998</v>
      </c>
      <c r="F614" s="55">
        <v>0.186196959</v>
      </c>
      <c r="G614" s="110">
        <f t="shared" si="39"/>
        <v>-0.11719900860464649</v>
      </c>
      <c r="H614" s="111">
        <v>0.17899176999999999</v>
      </c>
      <c r="I614" s="112">
        <v>2.0277056600000001</v>
      </c>
      <c r="J614" s="79">
        <f t="shared" si="38"/>
        <v>-0.91172694660229925</v>
      </c>
      <c r="K614" s="81">
        <f t="shared" si="40"/>
        <v>1.0889242430381387</v>
      </c>
      <c r="L614" s="62"/>
      <c r="N614" s="143"/>
    </row>
    <row r="615" spans="1:14" x14ac:dyDescent="0.15">
      <c r="A615" s="34" t="s">
        <v>708</v>
      </c>
      <c r="B615" s="34" t="s">
        <v>1046</v>
      </c>
      <c r="C615" s="34" t="s">
        <v>592</v>
      </c>
      <c r="D615" s="34" t="s">
        <v>595</v>
      </c>
      <c r="E615" s="73">
        <v>0.1579941</v>
      </c>
      <c r="F615" s="55">
        <v>2.9655910000000001E-2</v>
      </c>
      <c r="G615" s="110">
        <f t="shared" si="39"/>
        <v>4.3275755153020086</v>
      </c>
      <c r="H615" s="111">
        <v>0.20786093</v>
      </c>
      <c r="I615" s="112">
        <v>1.0394462600000001</v>
      </c>
      <c r="J615" s="79">
        <f t="shared" ref="J615:J678" si="41">IF(ISERROR(H615/I615-1),"",((H615/I615-1)))</f>
        <v>-0.80002724719986973</v>
      </c>
      <c r="K615" s="81">
        <f t="shared" si="40"/>
        <v>1.3156246340844373</v>
      </c>
      <c r="L615" s="62"/>
      <c r="N615" s="143"/>
    </row>
    <row r="616" spans="1:14" x14ac:dyDescent="0.15">
      <c r="A616" s="34" t="s">
        <v>2123</v>
      </c>
      <c r="B616" s="34" t="s">
        <v>1136</v>
      </c>
      <c r="C616" s="34" t="s">
        <v>592</v>
      </c>
      <c r="D616" s="34" t="s">
        <v>595</v>
      </c>
      <c r="E616" s="73">
        <v>0.14864854</v>
      </c>
      <c r="F616" s="55">
        <v>3.4271999999999996E-3</v>
      </c>
      <c r="G616" s="110">
        <f t="shared" si="39"/>
        <v>42.373173436041085</v>
      </c>
      <c r="H616" s="111">
        <v>0.30662820000000002</v>
      </c>
      <c r="I616" s="112">
        <v>0.48517729999999998</v>
      </c>
      <c r="J616" s="79">
        <f t="shared" si="41"/>
        <v>-0.36800794266343451</v>
      </c>
      <c r="K616" s="81">
        <f t="shared" si="40"/>
        <v>2.0627730349722913</v>
      </c>
      <c r="L616" s="62"/>
      <c r="N616" s="143"/>
    </row>
    <row r="617" spans="1:14" x14ac:dyDescent="0.15">
      <c r="A617" s="34" t="s">
        <v>975</v>
      </c>
      <c r="B617" s="34" t="s">
        <v>777</v>
      </c>
      <c r="C617" s="34" t="s">
        <v>592</v>
      </c>
      <c r="D617" s="34" t="s">
        <v>596</v>
      </c>
      <c r="E617" s="73">
        <v>0.14465198399999998</v>
      </c>
      <c r="F617" s="55">
        <v>0.214329093</v>
      </c>
      <c r="G617" s="110">
        <f t="shared" si="39"/>
        <v>-0.3250940319147434</v>
      </c>
      <c r="H617" s="111">
        <v>5.6886300000000001E-3</v>
      </c>
      <c r="I617" s="112">
        <v>8.7538799999999986E-3</v>
      </c>
      <c r="J617" s="79">
        <f t="shared" si="41"/>
        <v>-0.35015901520240156</v>
      </c>
      <c r="K617" s="81">
        <f t="shared" si="40"/>
        <v>3.9326318538430834E-2</v>
      </c>
      <c r="L617" s="62"/>
      <c r="N617" s="143"/>
    </row>
    <row r="618" spans="1:14" x14ac:dyDescent="0.15">
      <c r="A618" s="34" t="s">
        <v>696</v>
      </c>
      <c r="B618" s="34" t="s">
        <v>1037</v>
      </c>
      <c r="C618" s="34" t="s">
        <v>592</v>
      </c>
      <c r="D618" s="34" t="s">
        <v>595</v>
      </c>
      <c r="E618" s="73">
        <v>0.14420163</v>
      </c>
      <c r="F618" s="55">
        <v>4.5202550000000001E-2</v>
      </c>
      <c r="G618" s="110">
        <f t="shared" si="39"/>
        <v>2.1901215749996403</v>
      </c>
      <c r="H618" s="111">
        <v>4.1176830000000005E-2</v>
      </c>
      <c r="I618" s="112">
        <v>0</v>
      </c>
      <c r="J618" s="79" t="str">
        <f t="shared" si="41"/>
        <v/>
      </c>
      <c r="K618" s="81">
        <f t="shared" si="40"/>
        <v>0.28555037831403157</v>
      </c>
      <c r="L618" s="62"/>
      <c r="N618" s="143"/>
    </row>
    <row r="619" spans="1:14" x14ac:dyDescent="0.15">
      <c r="A619" s="34" t="s">
        <v>1158</v>
      </c>
      <c r="B619" s="34" t="s">
        <v>121</v>
      </c>
      <c r="C619" s="34" t="s">
        <v>592</v>
      </c>
      <c r="D619" s="34" t="s">
        <v>595</v>
      </c>
      <c r="E619" s="73">
        <v>0.143679439023672</v>
      </c>
      <c r="F619" s="55">
        <v>5.2654961023235001E-3</v>
      </c>
      <c r="G619" s="110">
        <f t="shared" si="39"/>
        <v>26.286970920037472</v>
      </c>
      <c r="H619" s="111">
        <v>0</v>
      </c>
      <c r="I619" s="112">
        <v>0</v>
      </c>
      <c r="J619" s="79" t="str">
        <f t="shared" si="41"/>
        <v/>
      </c>
      <c r="K619" s="81">
        <f t="shared" si="40"/>
        <v>0</v>
      </c>
      <c r="L619" s="62"/>
      <c r="N619" s="143"/>
    </row>
    <row r="620" spans="1:14" x14ac:dyDescent="0.15">
      <c r="A620" s="34" t="s">
        <v>116</v>
      </c>
      <c r="B620" s="34" t="s">
        <v>117</v>
      </c>
      <c r="C620" s="34" t="s">
        <v>592</v>
      </c>
      <c r="D620" s="34" t="s">
        <v>595</v>
      </c>
      <c r="E620" s="73">
        <v>0.1418895</v>
      </c>
      <c r="F620" s="55">
        <v>2.4150574300000001</v>
      </c>
      <c r="G620" s="110">
        <f t="shared" si="39"/>
        <v>-0.94124798100556972</v>
      </c>
      <c r="H620" s="111">
        <v>4.82787319</v>
      </c>
      <c r="I620" s="112">
        <v>12.35259754</v>
      </c>
      <c r="J620" s="79">
        <f t="shared" si="41"/>
        <v>-0.6091612979078731</v>
      </c>
      <c r="K620" s="81">
        <f t="shared" si="40"/>
        <v>34.025584627474196</v>
      </c>
      <c r="L620" s="62"/>
      <c r="N620" s="143"/>
    </row>
    <row r="621" spans="1:14" x14ac:dyDescent="0.15">
      <c r="A621" s="34" t="s">
        <v>658</v>
      </c>
      <c r="B621" s="34" t="s">
        <v>659</v>
      </c>
      <c r="C621" s="34" t="s">
        <v>592</v>
      </c>
      <c r="D621" s="34" t="s">
        <v>595</v>
      </c>
      <c r="E621" s="73">
        <v>0.14119999999999999</v>
      </c>
      <c r="F621" s="55">
        <v>5.0386400000000005E-3</v>
      </c>
      <c r="G621" s="110">
        <f t="shared" si="39"/>
        <v>27.023434895130428</v>
      </c>
      <c r="H621" s="111">
        <v>0.14129570000000002</v>
      </c>
      <c r="I621" s="112">
        <v>5.0386400000000005E-3</v>
      </c>
      <c r="J621" s="79">
        <f t="shared" si="41"/>
        <v>27.04242811552324</v>
      </c>
      <c r="K621" s="81">
        <f t="shared" si="40"/>
        <v>1.0006777620396603</v>
      </c>
      <c r="L621" s="62"/>
      <c r="N621" s="143"/>
    </row>
    <row r="622" spans="1:14" x14ac:dyDescent="0.15">
      <c r="A622" s="34" t="s">
        <v>1411</v>
      </c>
      <c r="B622" s="34" t="s">
        <v>1412</v>
      </c>
      <c r="C622" s="34" t="s">
        <v>592</v>
      </c>
      <c r="D622" s="34" t="s">
        <v>595</v>
      </c>
      <c r="E622" s="73">
        <v>0.14040072000000001</v>
      </c>
      <c r="F622" s="55">
        <v>4.460737E-2</v>
      </c>
      <c r="G622" s="110">
        <f t="shared" si="39"/>
        <v>2.1474780961083337</v>
      </c>
      <c r="H622" s="111">
        <v>0</v>
      </c>
      <c r="I622" s="112">
        <v>1.42120018</v>
      </c>
      <c r="J622" s="79">
        <f t="shared" si="41"/>
        <v>-1</v>
      </c>
      <c r="K622" s="81">
        <f t="shared" si="40"/>
        <v>0</v>
      </c>
      <c r="L622" s="62"/>
      <c r="N622" s="143"/>
    </row>
    <row r="623" spans="1:14" x14ac:dyDescent="0.15">
      <c r="A623" s="34" t="s">
        <v>1217</v>
      </c>
      <c r="B623" s="34" t="s">
        <v>1474</v>
      </c>
      <c r="C623" s="34" t="s">
        <v>592</v>
      </c>
      <c r="D623" s="34" t="s">
        <v>595</v>
      </c>
      <c r="E623" s="73">
        <v>0.13955782</v>
      </c>
      <c r="F623" s="55">
        <v>3.4986392999999998</v>
      </c>
      <c r="G623" s="110">
        <f t="shared" si="39"/>
        <v>-0.96011082937300796</v>
      </c>
      <c r="H623" s="111">
        <v>3.0345</v>
      </c>
      <c r="I623" s="112">
        <v>14.89762855</v>
      </c>
      <c r="J623" s="79">
        <f t="shared" si="41"/>
        <v>-0.79630986302178952</v>
      </c>
      <c r="K623" s="81">
        <f t="shared" si="40"/>
        <v>21.743675847043182</v>
      </c>
      <c r="L623" s="62"/>
      <c r="N623" s="143"/>
    </row>
    <row r="624" spans="1:14" x14ac:dyDescent="0.15">
      <c r="A624" s="34" t="s">
        <v>1405</v>
      </c>
      <c r="B624" s="34" t="s">
        <v>1406</v>
      </c>
      <c r="C624" s="34" t="s">
        <v>592</v>
      </c>
      <c r="D624" s="34" t="s">
        <v>595</v>
      </c>
      <c r="E624" s="73">
        <v>0.13859050000000001</v>
      </c>
      <c r="F624" s="55">
        <v>0.36041934999999997</v>
      </c>
      <c r="G624" s="110">
        <f t="shared" si="39"/>
        <v>-0.61547430791382318</v>
      </c>
      <c r="H624" s="111">
        <v>3.6205620000000001E-2</v>
      </c>
      <c r="I624" s="112">
        <v>3.9904210000000002E-2</v>
      </c>
      <c r="J624" s="79">
        <f t="shared" si="41"/>
        <v>-9.2686711502370289E-2</v>
      </c>
      <c r="K624" s="81">
        <f t="shared" si="40"/>
        <v>0.26124171570201421</v>
      </c>
      <c r="L624" s="62"/>
      <c r="N624" s="143"/>
    </row>
    <row r="625" spans="1:14" x14ac:dyDescent="0.15">
      <c r="A625" s="34" t="s">
        <v>1485</v>
      </c>
      <c r="B625" s="34" t="s">
        <v>1486</v>
      </c>
      <c r="C625" s="34" t="s">
        <v>592</v>
      </c>
      <c r="D625" s="34" t="s">
        <v>596</v>
      </c>
      <c r="E625" s="73">
        <v>0.13651468999999999</v>
      </c>
      <c r="F625" s="55">
        <v>3.211522E-2</v>
      </c>
      <c r="G625" s="110">
        <f t="shared" si="39"/>
        <v>3.250778602793317</v>
      </c>
      <c r="H625" s="111">
        <v>6.0291999999999995E-4</v>
      </c>
      <c r="I625" s="112">
        <v>9.5730000000000007E-5</v>
      </c>
      <c r="J625" s="79">
        <f t="shared" si="41"/>
        <v>5.2981301577352964</v>
      </c>
      <c r="K625" s="81">
        <f t="shared" si="40"/>
        <v>4.4165210352087383E-3</v>
      </c>
      <c r="L625" s="62"/>
      <c r="N625" s="143"/>
    </row>
    <row r="626" spans="1:14" x14ac:dyDescent="0.15">
      <c r="A626" s="34" t="s">
        <v>850</v>
      </c>
      <c r="B626" s="34" t="s">
        <v>851</v>
      </c>
      <c r="C626" s="34" t="s">
        <v>592</v>
      </c>
      <c r="D626" s="34" t="s">
        <v>595</v>
      </c>
      <c r="E626" s="73">
        <v>0.13387095000000002</v>
      </c>
      <c r="F626" s="55">
        <v>3.0115259999999998E-2</v>
      </c>
      <c r="G626" s="110">
        <f t="shared" si="39"/>
        <v>3.4452862103797219</v>
      </c>
      <c r="H626" s="111">
        <v>0</v>
      </c>
      <c r="I626" s="112">
        <v>0.2185714</v>
      </c>
      <c r="J626" s="79">
        <f t="shared" si="41"/>
        <v>-1</v>
      </c>
      <c r="K626" s="81">
        <f t="shared" si="40"/>
        <v>0</v>
      </c>
      <c r="L626" s="62"/>
      <c r="N626" s="143"/>
    </row>
    <row r="627" spans="1:14" x14ac:dyDescent="0.15">
      <c r="A627" s="34" t="s">
        <v>872</v>
      </c>
      <c r="B627" s="34" t="s">
        <v>885</v>
      </c>
      <c r="C627" s="34" t="s">
        <v>592</v>
      </c>
      <c r="D627" s="34" t="s">
        <v>595</v>
      </c>
      <c r="E627" s="73">
        <v>0.13157898999999998</v>
      </c>
      <c r="F627" s="55">
        <v>0.13239091</v>
      </c>
      <c r="G627" s="110">
        <f t="shared" si="39"/>
        <v>-6.1327473313690373E-3</v>
      </c>
      <c r="H627" s="111">
        <v>1.031E-2</v>
      </c>
      <c r="I627" s="112">
        <v>3.892851E-2</v>
      </c>
      <c r="J627" s="79">
        <f t="shared" si="41"/>
        <v>-0.73515554538306249</v>
      </c>
      <c r="K627" s="81">
        <f t="shared" si="40"/>
        <v>7.8355974612664234E-2</v>
      </c>
      <c r="L627" s="62"/>
      <c r="N627" s="143"/>
    </row>
    <row r="628" spans="1:14" x14ac:dyDescent="0.15">
      <c r="A628" s="34" t="s">
        <v>1044</v>
      </c>
      <c r="B628" s="34" t="s">
        <v>1045</v>
      </c>
      <c r="C628" s="34" t="s">
        <v>592</v>
      </c>
      <c r="D628" s="34" t="s">
        <v>595</v>
      </c>
      <c r="E628" s="73">
        <v>0.12910115999999999</v>
      </c>
      <c r="F628" s="55">
        <v>1.1060999999999998E-3</v>
      </c>
      <c r="G628" s="110">
        <f t="shared" si="39"/>
        <v>115.71743965283429</v>
      </c>
      <c r="H628" s="111">
        <v>0.11694010000000001</v>
      </c>
      <c r="I628" s="112">
        <v>1.1060999999999998E-3</v>
      </c>
      <c r="J628" s="79">
        <f t="shared" si="41"/>
        <v>104.72290028026401</v>
      </c>
      <c r="K628" s="81">
        <f t="shared" si="40"/>
        <v>0.90580208574423349</v>
      </c>
      <c r="L628" s="62"/>
      <c r="N628" s="143"/>
    </row>
    <row r="629" spans="1:14" x14ac:dyDescent="0.15">
      <c r="A629" s="34" t="s">
        <v>1180</v>
      </c>
      <c r="B629" s="34" t="s">
        <v>575</v>
      </c>
      <c r="C629" s="34" t="s">
        <v>592</v>
      </c>
      <c r="D629" s="34" t="s">
        <v>595</v>
      </c>
      <c r="E629" s="73">
        <v>0.12775019000000001</v>
      </c>
      <c r="F629" s="55">
        <v>0</v>
      </c>
      <c r="G629" s="110" t="str">
        <f t="shared" si="39"/>
        <v/>
      </c>
      <c r="H629" s="111">
        <v>0.12568899</v>
      </c>
      <c r="I629" s="112">
        <v>0</v>
      </c>
      <c r="J629" s="79" t="str">
        <f t="shared" si="41"/>
        <v/>
      </c>
      <c r="K629" s="81">
        <f t="shared" si="40"/>
        <v>0.98386538603191109</v>
      </c>
      <c r="L629" s="62"/>
      <c r="N629" s="143"/>
    </row>
    <row r="630" spans="1:14" x14ac:dyDescent="0.15">
      <c r="A630" s="34" t="s">
        <v>685</v>
      </c>
      <c r="B630" s="34" t="s">
        <v>1062</v>
      </c>
      <c r="C630" s="34" t="s">
        <v>592</v>
      </c>
      <c r="D630" s="34" t="s">
        <v>595</v>
      </c>
      <c r="E630" s="73">
        <v>0.124902234</v>
      </c>
      <c r="F630" s="55">
        <v>0.50171354800000001</v>
      </c>
      <c r="G630" s="110">
        <f t="shared" si="39"/>
        <v>-0.75104871196342504</v>
      </c>
      <c r="H630" s="111">
        <v>7.4702399999999988E-2</v>
      </c>
      <c r="I630" s="112">
        <v>8.9690846699999991</v>
      </c>
      <c r="J630" s="79">
        <f t="shared" si="41"/>
        <v>-0.99167112333660246</v>
      </c>
      <c r="K630" s="81">
        <f t="shared" si="40"/>
        <v>0.59808698057394227</v>
      </c>
      <c r="L630" s="62"/>
      <c r="N630" s="143"/>
    </row>
    <row r="631" spans="1:14" x14ac:dyDescent="0.15">
      <c r="A631" s="34" t="s">
        <v>654</v>
      </c>
      <c r="B631" s="34" t="s">
        <v>655</v>
      </c>
      <c r="C631" s="34" t="s">
        <v>592</v>
      </c>
      <c r="D631" s="34" t="s">
        <v>595</v>
      </c>
      <c r="E631" s="73">
        <v>0.12434739</v>
      </c>
      <c r="F631" s="55">
        <v>5.4799150000000005E-2</v>
      </c>
      <c r="G631" s="110">
        <f t="shared" si="39"/>
        <v>1.2691481528454363</v>
      </c>
      <c r="H631" s="111">
        <v>0.12221671000000001</v>
      </c>
      <c r="I631" s="112">
        <v>0.10575010999999999</v>
      </c>
      <c r="J631" s="79">
        <f t="shared" si="41"/>
        <v>0.1557123675805161</v>
      </c>
      <c r="K631" s="81">
        <f t="shared" si="40"/>
        <v>0.98286510074718902</v>
      </c>
      <c r="L631" s="62"/>
      <c r="N631" s="143"/>
    </row>
    <row r="632" spans="1:14" x14ac:dyDescent="0.15">
      <c r="A632" s="34" t="s">
        <v>1462</v>
      </c>
      <c r="B632" s="34" t="s">
        <v>1463</v>
      </c>
      <c r="C632" s="34" t="s">
        <v>592</v>
      </c>
      <c r="D632" s="34" t="s">
        <v>595</v>
      </c>
      <c r="E632" s="73">
        <v>0.121660805</v>
      </c>
      <c r="F632" s="55">
        <v>2.8016686669999999</v>
      </c>
      <c r="G632" s="110">
        <f t="shared" si="39"/>
        <v>-0.95657559138487525</v>
      </c>
      <c r="H632" s="111">
        <v>2.3797E-4</v>
      </c>
      <c r="I632" s="112">
        <v>4.5073000000000005E-3</v>
      </c>
      <c r="J632" s="79">
        <f t="shared" si="41"/>
        <v>-0.94720342555410109</v>
      </c>
      <c r="K632" s="81">
        <f t="shared" si="40"/>
        <v>1.9560120451282566E-3</v>
      </c>
      <c r="L632" s="62"/>
      <c r="N632" s="143"/>
    </row>
    <row r="633" spans="1:14" x14ac:dyDescent="0.15">
      <c r="A633" s="34" t="s">
        <v>2026</v>
      </c>
      <c r="B633" s="34" t="s">
        <v>966</v>
      </c>
      <c r="C633" s="34" t="s">
        <v>592</v>
      </c>
      <c r="D633" s="34" t="s">
        <v>596</v>
      </c>
      <c r="E633" s="73">
        <v>0.11984</v>
      </c>
      <c r="F633" s="55">
        <v>1.7867023799999999</v>
      </c>
      <c r="G633" s="110">
        <f t="shared" si="39"/>
        <v>-0.93292671384923098</v>
      </c>
      <c r="H633" s="111">
        <v>1.0562754999999999</v>
      </c>
      <c r="I633" s="112">
        <v>1.0849393799999998</v>
      </c>
      <c r="J633" s="79">
        <f t="shared" si="41"/>
        <v>-2.6419798680364814E-2</v>
      </c>
      <c r="K633" s="81">
        <f t="shared" si="40"/>
        <v>8.8140478971962608</v>
      </c>
      <c r="L633" s="62"/>
      <c r="N633" s="143"/>
    </row>
    <row r="634" spans="1:14" x14ac:dyDescent="0.15">
      <c r="A634" s="34" t="s">
        <v>1018</v>
      </c>
      <c r="B634" s="34" t="s">
        <v>1019</v>
      </c>
      <c r="C634" s="34" t="s">
        <v>592</v>
      </c>
      <c r="D634" s="34" t="s">
        <v>595</v>
      </c>
      <c r="E634" s="73">
        <v>0.11864653999999999</v>
      </c>
      <c r="F634" s="55">
        <v>0.29373368999999999</v>
      </c>
      <c r="G634" s="110">
        <f t="shared" si="39"/>
        <v>-0.59607445778521351</v>
      </c>
      <c r="H634" s="111">
        <v>1.2730168899999998</v>
      </c>
      <c r="I634" s="112">
        <v>12.90093368</v>
      </c>
      <c r="J634" s="79">
        <f t="shared" si="41"/>
        <v>-0.90132366218008497</v>
      </c>
      <c r="K634" s="81">
        <f t="shared" si="40"/>
        <v>10.729490215222457</v>
      </c>
      <c r="L634" s="62"/>
      <c r="N634" s="143"/>
    </row>
    <row r="635" spans="1:14" x14ac:dyDescent="0.15">
      <c r="A635" s="34" t="s">
        <v>916</v>
      </c>
      <c r="B635" s="34" t="s">
        <v>917</v>
      </c>
      <c r="C635" s="34" t="s">
        <v>592</v>
      </c>
      <c r="D635" s="34" t="s">
        <v>596</v>
      </c>
      <c r="E635" s="73">
        <v>0.11711626</v>
      </c>
      <c r="F635" s="55">
        <v>0.83767889000000006</v>
      </c>
      <c r="G635" s="110">
        <f t="shared" si="39"/>
        <v>-0.86018955306370437</v>
      </c>
      <c r="H635" s="111">
        <v>0.75989839000000003</v>
      </c>
      <c r="I635" s="112">
        <v>2.0901213799999998</v>
      </c>
      <c r="J635" s="79">
        <f t="shared" si="41"/>
        <v>-0.63643336828600827</v>
      </c>
      <c r="K635" s="81">
        <f t="shared" si="40"/>
        <v>6.488410661337717</v>
      </c>
      <c r="L635" s="62"/>
      <c r="N635" s="143"/>
    </row>
    <row r="636" spans="1:14" x14ac:dyDescent="0.15">
      <c r="A636" s="34" t="s">
        <v>519</v>
      </c>
      <c r="B636" s="34" t="s">
        <v>518</v>
      </c>
      <c r="C636" s="34" t="s">
        <v>593</v>
      </c>
      <c r="D636" s="34" t="s">
        <v>596</v>
      </c>
      <c r="E636" s="73">
        <v>0.114718</v>
      </c>
      <c r="F636" s="55">
        <v>6.0808599999999997E-2</v>
      </c>
      <c r="G636" s="110">
        <f t="shared" si="39"/>
        <v>0.88654236407350284</v>
      </c>
      <c r="H636" s="111">
        <v>1.8098730000000001</v>
      </c>
      <c r="I636" s="112">
        <v>7.1770619599999996</v>
      </c>
      <c r="J636" s="79">
        <f t="shared" si="41"/>
        <v>-0.74782536223220786</v>
      </c>
      <c r="K636" s="81">
        <f t="shared" si="40"/>
        <v>15.776713331822382</v>
      </c>
      <c r="L636" s="62"/>
      <c r="N636" s="143"/>
    </row>
    <row r="637" spans="1:14" x14ac:dyDescent="0.15">
      <c r="A637" s="34" t="s">
        <v>697</v>
      </c>
      <c r="B637" s="34" t="s">
        <v>1110</v>
      </c>
      <c r="C637" s="34" t="s">
        <v>592</v>
      </c>
      <c r="D637" s="34" t="s">
        <v>595</v>
      </c>
      <c r="E637" s="73">
        <v>0.10576297</v>
      </c>
      <c r="F637" s="55">
        <v>4.9599709999999998E-2</v>
      </c>
      <c r="G637" s="110">
        <f t="shared" si="39"/>
        <v>1.1323304108028052</v>
      </c>
      <c r="H637" s="111">
        <v>2.0611161200000003</v>
      </c>
      <c r="I637" s="112">
        <v>1.2045886100000001</v>
      </c>
      <c r="J637" s="79">
        <f t="shared" si="41"/>
        <v>0.7110539672129228</v>
      </c>
      <c r="K637" s="81">
        <f t="shared" si="40"/>
        <v>19.488069595625014</v>
      </c>
      <c r="L637" s="62"/>
      <c r="N637" s="143"/>
    </row>
    <row r="638" spans="1:14" x14ac:dyDescent="0.15">
      <c r="A638" s="34" t="s">
        <v>1251</v>
      </c>
      <c r="B638" s="34" t="s">
        <v>785</v>
      </c>
      <c r="C638" s="34" t="s">
        <v>592</v>
      </c>
      <c r="D638" s="34" t="s">
        <v>595</v>
      </c>
      <c r="E638" s="73">
        <v>0.10392064999999999</v>
      </c>
      <c r="F638" s="55">
        <v>0.40338071999999997</v>
      </c>
      <c r="G638" s="110">
        <f t="shared" si="39"/>
        <v>-0.74237576352186596</v>
      </c>
      <c r="H638" s="111">
        <v>20.516016929999999</v>
      </c>
      <c r="I638" s="112">
        <v>6.2692023099999998</v>
      </c>
      <c r="J638" s="79">
        <f t="shared" si="41"/>
        <v>2.2725083536185959</v>
      </c>
      <c r="K638" s="81">
        <f t="shared" si="40"/>
        <v>197.42002123735756</v>
      </c>
      <c r="L638" s="62"/>
      <c r="N638" s="143"/>
    </row>
    <row r="639" spans="1:14" x14ac:dyDescent="0.15">
      <c r="A639" s="34" t="s">
        <v>2015</v>
      </c>
      <c r="B639" s="34" t="s">
        <v>2038</v>
      </c>
      <c r="C639" s="34" t="s">
        <v>592</v>
      </c>
      <c r="D639" s="34" t="s">
        <v>596</v>
      </c>
      <c r="E639" s="73">
        <v>0.10345459</v>
      </c>
      <c r="F639" s="55">
        <v>0.12119088</v>
      </c>
      <c r="G639" s="110">
        <f t="shared" si="39"/>
        <v>-0.14635003888081344</v>
      </c>
      <c r="H639" s="111">
        <v>0</v>
      </c>
      <c r="I639" s="112">
        <v>1.8350000000000002E-2</v>
      </c>
      <c r="J639" s="79">
        <f t="shared" si="41"/>
        <v>-1</v>
      </c>
      <c r="K639" s="81">
        <f t="shared" si="40"/>
        <v>0</v>
      </c>
      <c r="L639" s="62"/>
      <c r="N639" s="143"/>
    </row>
    <row r="640" spans="1:14" x14ac:dyDescent="0.15">
      <c r="A640" s="34" t="s">
        <v>1006</v>
      </c>
      <c r="B640" s="34" t="s">
        <v>1007</v>
      </c>
      <c r="C640" s="34" t="s">
        <v>592</v>
      </c>
      <c r="D640" s="34" t="s">
        <v>595</v>
      </c>
      <c r="E640" s="73">
        <v>0.10019462</v>
      </c>
      <c r="F640" s="55">
        <v>0.20010338</v>
      </c>
      <c r="G640" s="110">
        <f t="shared" si="39"/>
        <v>-0.49928571921173948</v>
      </c>
      <c r="H640" s="111">
        <v>0</v>
      </c>
      <c r="I640" s="112">
        <v>1.943835E-2</v>
      </c>
      <c r="J640" s="79">
        <f t="shared" si="41"/>
        <v>-1</v>
      </c>
      <c r="K640" s="81">
        <f t="shared" si="40"/>
        <v>0</v>
      </c>
      <c r="L640" s="62"/>
      <c r="N640" s="143"/>
    </row>
    <row r="641" spans="1:14" x14ac:dyDescent="0.15">
      <c r="A641" s="34" t="s">
        <v>1027</v>
      </c>
      <c r="B641" s="34" t="s">
        <v>425</v>
      </c>
      <c r="C641" s="34" t="s">
        <v>592</v>
      </c>
      <c r="D641" s="34" t="s">
        <v>595</v>
      </c>
      <c r="E641" s="73">
        <v>9.6971560999999998E-2</v>
      </c>
      <c r="F641" s="55">
        <v>2.8216619900000004</v>
      </c>
      <c r="G641" s="110">
        <f t="shared" si="39"/>
        <v>-0.96563317599922738</v>
      </c>
      <c r="H641" s="111">
        <v>3.6636744300000004</v>
      </c>
      <c r="I641" s="112">
        <v>3.0343487699999998</v>
      </c>
      <c r="J641" s="79">
        <f t="shared" si="41"/>
        <v>0.20740056852462629</v>
      </c>
      <c r="K641" s="81">
        <f t="shared" si="40"/>
        <v>37.780916303904817</v>
      </c>
      <c r="L641" s="62"/>
      <c r="N641" s="143"/>
    </row>
    <row r="642" spans="1:14" x14ac:dyDescent="0.15">
      <c r="A642" s="34" t="s">
        <v>873</v>
      </c>
      <c r="B642" s="34" t="s">
        <v>886</v>
      </c>
      <c r="C642" s="34" t="s">
        <v>592</v>
      </c>
      <c r="D642" s="34" t="s">
        <v>595</v>
      </c>
      <c r="E642" s="73">
        <v>9.3414289999999997E-2</v>
      </c>
      <c r="F642" s="55">
        <v>6.2859029999999996E-2</v>
      </c>
      <c r="G642" s="110">
        <f t="shared" si="39"/>
        <v>0.4860918152889091</v>
      </c>
      <c r="H642" s="111">
        <v>2.4998000000000004E-3</v>
      </c>
      <c r="I642" s="112">
        <v>2.8243999999999998E-2</v>
      </c>
      <c r="J642" s="79">
        <f t="shared" si="41"/>
        <v>-0.91149270641552183</v>
      </c>
      <c r="K642" s="81">
        <f t="shared" si="40"/>
        <v>2.6760359683727194E-2</v>
      </c>
      <c r="L642" s="62"/>
      <c r="N642" s="143"/>
    </row>
    <row r="643" spans="1:14" x14ac:dyDescent="0.15">
      <c r="A643" s="34" t="s">
        <v>35</v>
      </c>
      <c r="B643" s="34" t="s">
        <v>997</v>
      </c>
      <c r="C643" s="34" t="s">
        <v>593</v>
      </c>
      <c r="D643" s="34" t="s">
        <v>596</v>
      </c>
      <c r="E643" s="73">
        <v>8.9450189999999999E-2</v>
      </c>
      <c r="F643" s="55">
        <v>1.2220162800000001</v>
      </c>
      <c r="G643" s="110">
        <f t="shared" si="39"/>
        <v>-0.92680114703545524</v>
      </c>
      <c r="H643" s="111">
        <v>0.57998815000000004</v>
      </c>
      <c r="I643" s="112">
        <v>0</v>
      </c>
      <c r="J643" s="79" t="str">
        <f t="shared" si="41"/>
        <v/>
      </c>
      <c r="K643" s="81">
        <f t="shared" si="40"/>
        <v>6.4839230637743759</v>
      </c>
      <c r="L643" s="62"/>
      <c r="N643" s="143"/>
    </row>
    <row r="644" spans="1:14" x14ac:dyDescent="0.15">
      <c r="A644" s="34" t="s">
        <v>876</v>
      </c>
      <c r="B644" s="34" t="s">
        <v>889</v>
      </c>
      <c r="C644" s="34" t="s">
        <v>592</v>
      </c>
      <c r="D644" s="34" t="s">
        <v>595</v>
      </c>
      <c r="E644" s="73">
        <v>8.848702E-2</v>
      </c>
      <c r="F644" s="55">
        <v>6.2518809999999994E-2</v>
      </c>
      <c r="G644" s="110">
        <f t="shared" si="39"/>
        <v>0.41536635134290001</v>
      </c>
      <c r="H644" s="111">
        <v>2.0069509999999999E-2</v>
      </c>
      <c r="I644" s="112">
        <v>0</v>
      </c>
      <c r="J644" s="79" t="str">
        <f t="shared" si="41"/>
        <v/>
      </c>
      <c r="K644" s="81">
        <f t="shared" si="40"/>
        <v>0.22680738937756068</v>
      </c>
      <c r="L644" s="62"/>
      <c r="N644" s="143"/>
    </row>
    <row r="645" spans="1:14" x14ac:dyDescent="0.15">
      <c r="A645" s="34" t="s">
        <v>2034</v>
      </c>
      <c r="B645" s="34" t="s">
        <v>1757</v>
      </c>
      <c r="C645" s="34" t="s">
        <v>593</v>
      </c>
      <c r="D645" s="34" t="s">
        <v>595</v>
      </c>
      <c r="E645" s="73">
        <v>8.7547520000000004E-2</v>
      </c>
      <c r="F645" s="55">
        <v>0.50556500000000004</v>
      </c>
      <c r="G645" s="110">
        <f t="shared" si="39"/>
        <v>-0.82683231631936549</v>
      </c>
      <c r="H645" s="111">
        <v>2.7693696700000001</v>
      </c>
      <c r="I645" s="112">
        <v>0.80815800000000004</v>
      </c>
      <c r="J645" s="79">
        <f t="shared" si="41"/>
        <v>2.4267676246476553</v>
      </c>
      <c r="K645" s="81">
        <f t="shared" si="40"/>
        <v>31.632759785771203</v>
      </c>
      <c r="L645" s="62"/>
      <c r="N645" s="143"/>
    </row>
    <row r="646" spans="1:14" x14ac:dyDescent="0.15">
      <c r="A646" s="34" t="s">
        <v>1338</v>
      </c>
      <c r="B646" s="34" t="s">
        <v>1343</v>
      </c>
      <c r="C646" s="34" t="s">
        <v>593</v>
      </c>
      <c r="D646" s="34" t="s">
        <v>596</v>
      </c>
      <c r="E646" s="73">
        <v>8.5062850000000009E-2</v>
      </c>
      <c r="F646" s="55">
        <v>3.8772699999999999E-3</v>
      </c>
      <c r="G646" s="110">
        <f t="shared" si="39"/>
        <v>20.93885130517091</v>
      </c>
      <c r="H646" s="111">
        <v>4.9539808000000001</v>
      </c>
      <c r="I646" s="112">
        <v>10</v>
      </c>
      <c r="J646" s="79">
        <f t="shared" si="41"/>
        <v>-0.50460192000000004</v>
      </c>
      <c r="K646" s="81">
        <f t="shared" si="40"/>
        <v>58.239064409433723</v>
      </c>
      <c r="L646" s="62"/>
      <c r="N646" s="143"/>
    </row>
    <row r="647" spans="1:14" x14ac:dyDescent="0.15">
      <c r="A647" s="34" t="s">
        <v>324</v>
      </c>
      <c r="B647" s="34" t="s">
        <v>325</v>
      </c>
      <c r="C647" s="34" t="s">
        <v>593</v>
      </c>
      <c r="D647" s="34" t="s">
        <v>596</v>
      </c>
      <c r="E647" s="73">
        <v>8.444140700000001E-2</v>
      </c>
      <c r="F647" s="55">
        <v>7.7575615000000001E-2</v>
      </c>
      <c r="G647" s="110">
        <f t="shared" si="39"/>
        <v>8.8504512661614188E-2</v>
      </c>
      <c r="H647" s="111">
        <v>0</v>
      </c>
      <c r="I647" s="112">
        <v>0</v>
      </c>
      <c r="J647" s="79" t="str">
        <f t="shared" si="41"/>
        <v/>
      </c>
      <c r="K647" s="81">
        <f t="shared" si="40"/>
        <v>0</v>
      </c>
      <c r="L647" s="62"/>
      <c r="N647" s="143"/>
    </row>
    <row r="648" spans="1:14" x14ac:dyDescent="0.15">
      <c r="A648" s="34" t="s">
        <v>854</v>
      </c>
      <c r="B648" s="34" t="s">
        <v>855</v>
      </c>
      <c r="C648" s="34" t="s">
        <v>592</v>
      </c>
      <c r="D648" s="34" t="s">
        <v>595</v>
      </c>
      <c r="E648" s="73">
        <v>8.06674E-2</v>
      </c>
      <c r="F648" s="55">
        <v>0.66837390000000008</v>
      </c>
      <c r="G648" s="110">
        <f t="shared" ref="G648:G711" si="42">IF(ISERROR(E648/F648-1),"",((E648/F648-1)))</f>
        <v>-0.8793079741743357</v>
      </c>
      <c r="H648" s="111">
        <v>7.6276399999999994E-2</v>
      </c>
      <c r="I648" s="112">
        <v>0.64750890000000005</v>
      </c>
      <c r="J648" s="79">
        <f t="shared" si="41"/>
        <v>-0.88220022921692665</v>
      </c>
      <c r="K648" s="81">
        <f t="shared" si="40"/>
        <v>0.94556661055147428</v>
      </c>
      <c r="L648" s="62"/>
      <c r="N648" s="143"/>
    </row>
    <row r="649" spans="1:14" x14ac:dyDescent="0.15">
      <c r="A649" s="34" t="s">
        <v>1985</v>
      </c>
      <c r="B649" s="34" t="s">
        <v>1986</v>
      </c>
      <c r="C649" s="34" t="s">
        <v>592</v>
      </c>
      <c r="D649" s="34" t="s">
        <v>595</v>
      </c>
      <c r="E649" s="73">
        <v>7.7891660000000001E-2</v>
      </c>
      <c r="F649" s="55">
        <v>4.7225000000000003E-2</v>
      </c>
      <c r="G649" s="110">
        <f t="shared" si="42"/>
        <v>0.64937342509264151</v>
      </c>
      <c r="H649" s="111">
        <v>7.9980599999999995E-3</v>
      </c>
      <c r="I649" s="112">
        <v>7.5199999999999996E-4</v>
      </c>
      <c r="J649" s="79">
        <f t="shared" si="41"/>
        <v>9.6357180851063831</v>
      </c>
      <c r="K649" s="81">
        <f t="shared" si="40"/>
        <v>0.1026818532304999</v>
      </c>
      <c r="L649" s="62"/>
      <c r="N649" s="143"/>
    </row>
    <row r="650" spans="1:14" x14ac:dyDescent="0.15">
      <c r="A650" s="34" t="s">
        <v>1170</v>
      </c>
      <c r="B650" s="34" t="s">
        <v>94</v>
      </c>
      <c r="C650" s="34" t="s">
        <v>592</v>
      </c>
      <c r="D650" s="34" t="s">
        <v>595</v>
      </c>
      <c r="E650" s="73">
        <v>7.5398989999999999E-2</v>
      </c>
      <c r="F650" s="55">
        <v>1.690848E-2</v>
      </c>
      <c r="G650" s="110">
        <f t="shared" si="42"/>
        <v>3.4592411618312227</v>
      </c>
      <c r="H650" s="111">
        <v>8.0365190000000003E-2</v>
      </c>
      <c r="I650" s="112">
        <v>1.1942280000000001E-2</v>
      </c>
      <c r="J650" s="79">
        <f t="shared" si="41"/>
        <v>5.7294679073007826</v>
      </c>
      <c r="K650" s="81">
        <f t="shared" si="40"/>
        <v>1.065865603770024</v>
      </c>
      <c r="L650" s="62"/>
      <c r="N650" s="143"/>
    </row>
    <row r="651" spans="1:14" x14ac:dyDescent="0.15">
      <c r="A651" s="34" t="s">
        <v>678</v>
      </c>
      <c r="B651" s="34" t="s">
        <v>104</v>
      </c>
      <c r="C651" s="34" t="s">
        <v>592</v>
      </c>
      <c r="D651" s="34" t="s">
        <v>595</v>
      </c>
      <c r="E651" s="73">
        <v>7.3700710000000003E-2</v>
      </c>
      <c r="F651" s="55">
        <v>0.25902939000000003</v>
      </c>
      <c r="G651" s="110">
        <f t="shared" si="42"/>
        <v>-0.71547356074150503</v>
      </c>
      <c r="H651" s="111">
        <v>0</v>
      </c>
      <c r="I651" s="112">
        <v>0</v>
      </c>
      <c r="J651" s="79" t="str">
        <f t="shared" si="41"/>
        <v/>
      </c>
      <c r="K651" s="81">
        <f t="shared" si="40"/>
        <v>0</v>
      </c>
      <c r="L651" s="62"/>
      <c r="N651" s="143"/>
    </row>
    <row r="652" spans="1:14" x14ac:dyDescent="0.15">
      <c r="A652" s="34" t="s">
        <v>109</v>
      </c>
      <c r="B652" s="34" t="s">
        <v>110</v>
      </c>
      <c r="C652" s="34" t="s">
        <v>592</v>
      </c>
      <c r="D652" s="34" t="s">
        <v>595</v>
      </c>
      <c r="E652" s="73">
        <v>7.0334999999999995E-2</v>
      </c>
      <c r="F652" s="55">
        <v>0</v>
      </c>
      <c r="G652" s="110" t="str">
        <f t="shared" si="42"/>
        <v/>
      </c>
      <c r="H652" s="111">
        <v>0.16789106000000001</v>
      </c>
      <c r="I652" s="112">
        <v>2.8986360000000002</v>
      </c>
      <c r="J652" s="79">
        <f t="shared" si="41"/>
        <v>-0.94207928832733745</v>
      </c>
      <c r="K652" s="81">
        <f t="shared" si="40"/>
        <v>2.3870201180066828</v>
      </c>
      <c r="L652" s="62"/>
      <c r="N652" s="143"/>
    </row>
    <row r="653" spans="1:14" x14ac:dyDescent="0.15">
      <c r="A653" s="34" t="s">
        <v>314</v>
      </c>
      <c r="B653" s="34" t="s">
        <v>315</v>
      </c>
      <c r="C653" s="34" t="s">
        <v>593</v>
      </c>
      <c r="D653" s="34" t="s">
        <v>596</v>
      </c>
      <c r="E653" s="73">
        <v>6.8781100000000012E-2</v>
      </c>
      <c r="F653" s="55">
        <v>7.9103104999999993E-2</v>
      </c>
      <c r="G653" s="110">
        <f t="shared" si="42"/>
        <v>-0.13048798779769744</v>
      </c>
      <c r="H653" s="111">
        <v>3.85542E-3</v>
      </c>
      <c r="I653" s="112">
        <v>0.51552015000000007</v>
      </c>
      <c r="J653" s="79">
        <f t="shared" si="41"/>
        <v>-0.99252130105874625</v>
      </c>
      <c r="K653" s="81">
        <f t="shared" si="40"/>
        <v>5.6053479807679718E-2</v>
      </c>
      <c r="L653" s="62"/>
      <c r="N653" s="143"/>
    </row>
    <row r="654" spans="1:14" x14ac:dyDescent="0.15">
      <c r="A654" s="34" t="s">
        <v>1241</v>
      </c>
      <c r="B654" s="34" t="s">
        <v>629</v>
      </c>
      <c r="C654" s="34" t="s">
        <v>592</v>
      </c>
      <c r="D654" s="34" t="s">
        <v>595</v>
      </c>
      <c r="E654" s="73">
        <v>6.7617220000000006E-2</v>
      </c>
      <c r="F654" s="55">
        <v>0.15292924999999999</v>
      </c>
      <c r="G654" s="110">
        <f t="shared" si="42"/>
        <v>-0.55785292872357628</v>
      </c>
      <c r="H654" s="111">
        <v>54.444526639999999</v>
      </c>
      <c r="I654" s="112">
        <v>39.687038680000001</v>
      </c>
      <c r="J654" s="79">
        <f t="shared" si="41"/>
        <v>0.37184653858885497</v>
      </c>
      <c r="K654" s="81">
        <f t="shared" si="40"/>
        <v>805.18729755526761</v>
      </c>
      <c r="L654" s="62"/>
      <c r="N654" s="143"/>
    </row>
    <row r="655" spans="1:14" x14ac:dyDescent="0.15">
      <c r="A655" s="34" t="s">
        <v>988</v>
      </c>
      <c r="B655" s="34" t="s">
        <v>989</v>
      </c>
      <c r="C655" s="34" t="s">
        <v>593</v>
      </c>
      <c r="D655" s="34" t="s">
        <v>595</v>
      </c>
      <c r="E655" s="73">
        <v>6.7308000000000007E-2</v>
      </c>
      <c r="F655" s="55">
        <v>7.0259179999999991E-2</v>
      </c>
      <c r="G655" s="110">
        <f t="shared" si="42"/>
        <v>-4.200419076909212E-2</v>
      </c>
      <c r="H655" s="111">
        <v>0.4647</v>
      </c>
      <c r="I655" s="112">
        <v>1.4034951</v>
      </c>
      <c r="J655" s="79">
        <f t="shared" si="41"/>
        <v>-0.66889802465288262</v>
      </c>
      <c r="K655" s="81">
        <f t="shared" si="40"/>
        <v>6.9040827241932599</v>
      </c>
      <c r="L655" s="62"/>
      <c r="N655" s="143"/>
    </row>
    <row r="656" spans="1:14" x14ac:dyDescent="0.15">
      <c r="A656" s="34" t="s">
        <v>695</v>
      </c>
      <c r="B656" s="34" t="s">
        <v>1109</v>
      </c>
      <c r="C656" s="34" t="s">
        <v>592</v>
      </c>
      <c r="D656" s="34" t="s">
        <v>595</v>
      </c>
      <c r="E656" s="73">
        <v>6.6493369999999996E-2</v>
      </c>
      <c r="F656" s="55">
        <v>3.016208148</v>
      </c>
      <c r="G656" s="110">
        <f t="shared" si="42"/>
        <v>-0.97795464810872201</v>
      </c>
      <c r="H656" s="111">
        <v>0.23681257999999999</v>
      </c>
      <c r="I656" s="112">
        <v>2.1639582000000002</v>
      </c>
      <c r="J656" s="79">
        <f t="shared" si="41"/>
        <v>-0.89056508577661064</v>
      </c>
      <c r="K656" s="81">
        <f t="shared" si="40"/>
        <v>3.5614465021099098</v>
      </c>
      <c r="L656" s="62"/>
      <c r="N656" s="143"/>
    </row>
    <row r="657" spans="1:14" x14ac:dyDescent="0.15">
      <c r="A657" s="34" t="s">
        <v>298</v>
      </c>
      <c r="B657" s="34" t="s">
        <v>299</v>
      </c>
      <c r="C657" s="34" t="s">
        <v>592</v>
      </c>
      <c r="D657" s="34" t="s">
        <v>595</v>
      </c>
      <c r="E657" s="73">
        <v>6.3018770000000002E-2</v>
      </c>
      <c r="F657" s="55">
        <v>0.48519578000000002</v>
      </c>
      <c r="G657" s="110">
        <f t="shared" si="42"/>
        <v>-0.8701168217085482</v>
      </c>
      <c r="H657" s="111">
        <v>6.3018770000000002E-2</v>
      </c>
      <c r="I657" s="112">
        <v>0.48519578000000002</v>
      </c>
      <c r="J657" s="79">
        <f t="shared" si="41"/>
        <v>-0.8701168217085482</v>
      </c>
      <c r="K657" s="81">
        <f t="shared" si="40"/>
        <v>1</v>
      </c>
      <c r="L657" s="62"/>
      <c r="N657" s="143"/>
    </row>
    <row r="658" spans="1:14" x14ac:dyDescent="0.15">
      <c r="A658" s="34" t="s">
        <v>597</v>
      </c>
      <c r="B658" s="34" t="s">
        <v>598</v>
      </c>
      <c r="C658" s="34" t="s">
        <v>592</v>
      </c>
      <c r="D658" s="34" t="s">
        <v>595</v>
      </c>
      <c r="E658" s="73">
        <v>6.2437519999999996E-2</v>
      </c>
      <c r="F658" s="55">
        <v>1.5427261699999999</v>
      </c>
      <c r="G658" s="110">
        <f t="shared" si="42"/>
        <v>-0.95952780135958926</v>
      </c>
      <c r="H658" s="111">
        <v>1.2878434999999999</v>
      </c>
      <c r="I658" s="112">
        <v>0.25359999999999999</v>
      </c>
      <c r="J658" s="79">
        <f t="shared" si="41"/>
        <v>4.0782472397476335</v>
      </c>
      <c r="K658" s="81">
        <f t="shared" si="40"/>
        <v>20.626115515158194</v>
      </c>
      <c r="L658" s="62"/>
      <c r="N658" s="143"/>
    </row>
    <row r="659" spans="1:14" x14ac:dyDescent="0.15">
      <c r="A659" s="34" t="s">
        <v>1417</v>
      </c>
      <c r="B659" s="34" t="s">
        <v>1418</v>
      </c>
      <c r="C659" s="34" t="s">
        <v>592</v>
      </c>
      <c r="D659" s="34" t="s">
        <v>595</v>
      </c>
      <c r="E659" s="73">
        <v>5.8911320000000003E-2</v>
      </c>
      <c r="F659" s="55">
        <v>0.44862263000000002</v>
      </c>
      <c r="G659" s="110">
        <f t="shared" si="42"/>
        <v>-0.86868402068794437</v>
      </c>
      <c r="H659" s="111">
        <v>0.15117990000000001</v>
      </c>
      <c r="I659" s="112">
        <v>0.11155217999999999</v>
      </c>
      <c r="J659" s="79">
        <f t="shared" si="41"/>
        <v>0.35523931491074423</v>
      </c>
      <c r="K659" s="81">
        <f t="shared" si="40"/>
        <v>2.5662283581491638</v>
      </c>
      <c r="L659" s="62"/>
      <c r="N659" s="143"/>
    </row>
    <row r="660" spans="1:14" x14ac:dyDescent="0.15">
      <c r="A660" s="34" t="s">
        <v>1201</v>
      </c>
      <c r="B660" s="34" t="s">
        <v>127</v>
      </c>
      <c r="C660" s="34" t="s">
        <v>592</v>
      </c>
      <c r="D660" s="34" t="s">
        <v>595</v>
      </c>
      <c r="E660" s="73">
        <v>5.8518000000000001E-2</v>
      </c>
      <c r="F660" s="55">
        <v>0</v>
      </c>
      <c r="G660" s="110" t="str">
        <f t="shared" si="42"/>
        <v/>
      </c>
      <c r="H660" s="111">
        <v>5.8518000000000001E-2</v>
      </c>
      <c r="I660" s="112">
        <v>0</v>
      </c>
      <c r="J660" s="79" t="str">
        <f t="shared" si="41"/>
        <v/>
      </c>
      <c r="K660" s="81">
        <f t="shared" si="40"/>
        <v>1</v>
      </c>
      <c r="L660" s="62"/>
      <c r="N660" s="143"/>
    </row>
    <row r="661" spans="1:14" x14ac:dyDescent="0.15">
      <c r="A661" s="34" t="s">
        <v>2120</v>
      </c>
      <c r="B661" s="34" t="s">
        <v>1130</v>
      </c>
      <c r="C661" s="34" t="s">
        <v>592</v>
      </c>
      <c r="D661" s="34" t="s">
        <v>595</v>
      </c>
      <c r="E661" s="73">
        <v>5.7447511999999999E-2</v>
      </c>
      <c r="F661" s="55">
        <v>0.29988948999999998</v>
      </c>
      <c r="G661" s="110">
        <f t="shared" si="42"/>
        <v>-0.80843772817780313</v>
      </c>
      <c r="H661" s="111">
        <v>1.85221054</v>
      </c>
      <c r="I661" s="112">
        <v>0.54338575</v>
      </c>
      <c r="J661" s="79">
        <f t="shared" si="41"/>
        <v>2.4086476135967865</v>
      </c>
      <c r="K661" s="81">
        <f t="shared" si="40"/>
        <v>32.241788643518625</v>
      </c>
      <c r="L661" s="62"/>
      <c r="N661" s="143"/>
    </row>
    <row r="662" spans="1:14" x14ac:dyDescent="0.15">
      <c r="A662" s="34" t="s">
        <v>2077</v>
      </c>
      <c r="B662" s="34" t="s">
        <v>2078</v>
      </c>
      <c r="C662" s="34" t="s">
        <v>593</v>
      </c>
      <c r="D662" s="34" t="s">
        <v>596</v>
      </c>
      <c r="E662" s="73">
        <v>5.5600020999999999E-2</v>
      </c>
      <c r="F662" s="55">
        <v>0.75041875999999996</v>
      </c>
      <c r="G662" s="110">
        <f t="shared" si="42"/>
        <v>-0.92590800768360326</v>
      </c>
      <c r="H662" s="111">
        <v>0.41571695000000003</v>
      </c>
      <c r="I662" s="112">
        <v>1.31775847</v>
      </c>
      <c r="J662" s="79">
        <f t="shared" si="41"/>
        <v>-0.68452720322867666</v>
      </c>
      <c r="K662" s="81">
        <f t="shared" si="40"/>
        <v>7.4769207371342548</v>
      </c>
      <c r="L662" s="62"/>
      <c r="N662" s="143"/>
    </row>
    <row r="663" spans="1:14" x14ac:dyDescent="0.15">
      <c r="A663" s="34" t="s">
        <v>322</v>
      </c>
      <c r="B663" s="34" t="s">
        <v>323</v>
      </c>
      <c r="C663" s="34" t="s">
        <v>593</v>
      </c>
      <c r="D663" s="34" t="s">
        <v>596</v>
      </c>
      <c r="E663" s="73">
        <v>5.450377E-2</v>
      </c>
      <c r="F663" s="55">
        <v>0.10359716000000001</v>
      </c>
      <c r="G663" s="110">
        <f t="shared" si="42"/>
        <v>-0.47388741158541414</v>
      </c>
      <c r="H663" s="111">
        <v>0</v>
      </c>
      <c r="I663" s="112">
        <v>0</v>
      </c>
      <c r="J663" s="79" t="str">
        <f t="shared" si="41"/>
        <v/>
      </c>
      <c r="K663" s="81">
        <f t="shared" si="40"/>
        <v>0</v>
      </c>
      <c r="L663" s="62"/>
      <c r="N663" s="143"/>
    </row>
    <row r="664" spans="1:14" x14ac:dyDescent="0.15">
      <c r="A664" s="34" t="s">
        <v>442</v>
      </c>
      <c r="B664" s="34" t="s">
        <v>450</v>
      </c>
      <c r="C664" s="34" t="s">
        <v>593</v>
      </c>
      <c r="D664" s="34" t="s">
        <v>596</v>
      </c>
      <c r="E664" s="73">
        <v>5.4344499999999997E-2</v>
      </c>
      <c r="F664" s="55">
        <v>0.12861603999999999</v>
      </c>
      <c r="G664" s="110">
        <f t="shared" si="42"/>
        <v>-0.57746716505966122</v>
      </c>
      <c r="H664" s="111">
        <v>2.71607995522124</v>
      </c>
      <c r="I664" s="112">
        <v>14.01195377548105</v>
      </c>
      <c r="J664" s="79">
        <f t="shared" si="41"/>
        <v>-0.80615979764549339</v>
      </c>
      <c r="K664" s="81">
        <f t="shared" si="40"/>
        <v>49.978929886579877</v>
      </c>
      <c r="L664" s="62"/>
      <c r="N664" s="143"/>
    </row>
    <row r="665" spans="1:14" x14ac:dyDescent="0.15">
      <c r="A665" s="34" t="s">
        <v>503</v>
      </c>
      <c r="B665" s="34" t="s">
        <v>504</v>
      </c>
      <c r="C665" s="34" t="s">
        <v>592</v>
      </c>
      <c r="D665" s="34" t="s">
        <v>596</v>
      </c>
      <c r="E665" s="73">
        <v>5.3764099000000003E-2</v>
      </c>
      <c r="F665" s="55">
        <v>0.12321166</v>
      </c>
      <c r="G665" s="110">
        <f t="shared" si="42"/>
        <v>-0.56364439047408332</v>
      </c>
      <c r="H665" s="111">
        <v>5.2449200000000001E-3</v>
      </c>
      <c r="I665" s="112">
        <v>0</v>
      </c>
      <c r="J665" s="79" t="str">
        <f t="shared" si="41"/>
        <v/>
      </c>
      <c r="K665" s="81">
        <f t="shared" si="40"/>
        <v>9.7554317798574097E-2</v>
      </c>
      <c r="L665" s="62"/>
      <c r="N665" s="143"/>
    </row>
    <row r="666" spans="1:14" x14ac:dyDescent="0.15">
      <c r="A666" s="34" t="s">
        <v>34</v>
      </c>
      <c r="B666" s="34" t="s">
        <v>996</v>
      </c>
      <c r="C666" s="34" t="s">
        <v>593</v>
      </c>
      <c r="D666" s="34" t="s">
        <v>596</v>
      </c>
      <c r="E666" s="73">
        <v>5.3500720000000002E-2</v>
      </c>
      <c r="F666" s="55">
        <v>2.54137558</v>
      </c>
      <c r="G666" s="110">
        <f t="shared" si="42"/>
        <v>-0.97894812540852383</v>
      </c>
      <c r="H666" s="111">
        <v>3.7793999999999999</v>
      </c>
      <c r="I666" s="112">
        <v>2.6990750000000001E-2</v>
      </c>
      <c r="J666" s="79">
        <f t="shared" si="41"/>
        <v>139.02574956235006</v>
      </c>
      <c r="K666" s="81">
        <f t="shared" si="40"/>
        <v>70.642039957593084</v>
      </c>
      <c r="L666" s="62"/>
      <c r="N666" s="143"/>
    </row>
    <row r="667" spans="1:14" x14ac:dyDescent="0.15">
      <c r="A667" s="34" t="s">
        <v>481</v>
      </c>
      <c r="B667" s="34" t="s">
        <v>482</v>
      </c>
      <c r="C667" s="34" t="s">
        <v>592</v>
      </c>
      <c r="D667" s="34" t="s">
        <v>595</v>
      </c>
      <c r="E667" s="73">
        <v>5.1536900000000004E-2</v>
      </c>
      <c r="F667" s="55">
        <v>8.6050299999999996E-2</v>
      </c>
      <c r="G667" s="110">
        <f t="shared" si="42"/>
        <v>-0.40108401713881292</v>
      </c>
      <c r="H667" s="111">
        <v>0</v>
      </c>
      <c r="I667" s="112">
        <v>0.52149000000000001</v>
      </c>
      <c r="J667" s="79">
        <f t="shared" si="41"/>
        <v>-1</v>
      </c>
      <c r="K667" s="81">
        <f t="shared" si="40"/>
        <v>0</v>
      </c>
      <c r="L667" s="62"/>
      <c r="N667" s="143"/>
    </row>
    <row r="668" spans="1:14" x14ac:dyDescent="0.15">
      <c r="A668" s="34" t="s">
        <v>1181</v>
      </c>
      <c r="B668" s="34" t="s">
        <v>576</v>
      </c>
      <c r="C668" s="34" t="s">
        <v>592</v>
      </c>
      <c r="D668" s="34" t="s">
        <v>595</v>
      </c>
      <c r="E668" s="73">
        <v>4.9077300000000004E-2</v>
      </c>
      <c r="F668" s="55">
        <v>0</v>
      </c>
      <c r="G668" s="110" t="str">
        <f t="shared" si="42"/>
        <v/>
      </c>
      <c r="H668" s="111">
        <v>4.9077300000000004E-2</v>
      </c>
      <c r="I668" s="112">
        <v>0</v>
      </c>
      <c r="J668" s="79" t="str">
        <f t="shared" si="41"/>
        <v/>
      </c>
      <c r="K668" s="81">
        <f t="shared" si="40"/>
        <v>1</v>
      </c>
      <c r="L668" s="62"/>
      <c r="N668" s="143"/>
    </row>
    <row r="669" spans="1:14" x14ac:dyDescent="0.15">
      <c r="A669" s="34" t="s">
        <v>1207</v>
      </c>
      <c r="B669" s="34" t="s">
        <v>112</v>
      </c>
      <c r="C669" s="34" t="s">
        <v>592</v>
      </c>
      <c r="D669" s="34" t="s">
        <v>595</v>
      </c>
      <c r="E669" s="73">
        <v>4.8916129999999995E-2</v>
      </c>
      <c r="F669" s="55">
        <v>0.19769522</v>
      </c>
      <c r="G669" s="110">
        <f t="shared" si="42"/>
        <v>-0.75256796800651027</v>
      </c>
      <c r="H669" s="111">
        <v>0</v>
      </c>
      <c r="I669" s="112">
        <v>0</v>
      </c>
      <c r="J669" s="79" t="str">
        <f t="shared" si="41"/>
        <v/>
      </c>
      <c r="K669" s="81">
        <f t="shared" si="40"/>
        <v>0</v>
      </c>
      <c r="L669" s="62"/>
      <c r="N669" s="143"/>
    </row>
    <row r="670" spans="1:14" x14ac:dyDescent="0.15">
      <c r="A670" s="34" t="s">
        <v>296</v>
      </c>
      <c r="B670" s="34" t="s">
        <v>297</v>
      </c>
      <c r="C670" s="34" t="s">
        <v>592</v>
      </c>
      <c r="D670" s="34" t="s">
        <v>595</v>
      </c>
      <c r="E670" s="73">
        <v>4.8786000000000003E-2</v>
      </c>
      <c r="F670" s="55">
        <v>1.380234E-2</v>
      </c>
      <c r="G670" s="110">
        <f t="shared" si="42"/>
        <v>2.5346180430274869</v>
      </c>
      <c r="H670" s="111">
        <v>4.8786000000000003E-2</v>
      </c>
      <c r="I670" s="112">
        <v>1.380234E-2</v>
      </c>
      <c r="J670" s="79">
        <f t="shared" si="41"/>
        <v>2.5346180430274869</v>
      </c>
      <c r="K670" s="81">
        <f t="shared" si="40"/>
        <v>1</v>
      </c>
      <c r="L670" s="62"/>
      <c r="N670" s="143"/>
    </row>
    <row r="671" spans="1:14" x14ac:dyDescent="0.15">
      <c r="A671" s="34" t="s">
        <v>530</v>
      </c>
      <c r="B671" s="34" t="s">
        <v>306</v>
      </c>
      <c r="C671" s="34" t="s">
        <v>593</v>
      </c>
      <c r="D671" s="34" t="s">
        <v>596</v>
      </c>
      <c r="E671" s="73">
        <v>4.7959500000000002E-2</v>
      </c>
      <c r="F671" s="55">
        <v>8.010527499999999E-2</v>
      </c>
      <c r="G671" s="110">
        <f t="shared" si="42"/>
        <v>-0.4012941095327367</v>
      </c>
      <c r="H671" s="111">
        <v>0</v>
      </c>
      <c r="I671" s="112">
        <v>0</v>
      </c>
      <c r="J671" s="79" t="str">
        <f t="shared" si="41"/>
        <v/>
      </c>
      <c r="K671" s="81">
        <f t="shared" si="40"/>
        <v>0</v>
      </c>
      <c r="L671" s="62"/>
      <c r="N671" s="143"/>
    </row>
    <row r="672" spans="1:14" x14ac:dyDescent="0.15">
      <c r="A672" s="34" t="s">
        <v>312</v>
      </c>
      <c r="B672" s="34" t="s">
        <v>313</v>
      </c>
      <c r="C672" s="34" t="s">
        <v>593</v>
      </c>
      <c r="D672" s="34" t="s">
        <v>596</v>
      </c>
      <c r="E672" s="73">
        <v>4.6985069999999997E-2</v>
      </c>
      <c r="F672" s="55">
        <v>1.9537755E-2</v>
      </c>
      <c r="G672" s="110">
        <f t="shared" si="42"/>
        <v>1.4048346393943416</v>
      </c>
      <c r="H672" s="111">
        <v>0</v>
      </c>
      <c r="I672" s="112">
        <v>0</v>
      </c>
      <c r="J672" s="79" t="str">
        <f t="shared" si="41"/>
        <v/>
      </c>
      <c r="K672" s="81">
        <f t="shared" ref="K672:K734" si="43">IF(ISERROR(H672/E672),"",(H672/E672))</f>
        <v>0</v>
      </c>
      <c r="L672" s="62"/>
      <c r="N672" s="143"/>
    </row>
    <row r="673" spans="1:14" x14ac:dyDescent="0.15">
      <c r="A673" s="34" t="s">
        <v>656</v>
      </c>
      <c r="B673" s="34" t="s">
        <v>657</v>
      </c>
      <c r="C673" s="34" t="s">
        <v>592</v>
      </c>
      <c r="D673" s="34" t="s">
        <v>595</v>
      </c>
      <c r="E673" s="73">
        <v>4.6657499999999998E-2</v>
      </c>
      <c r="F673" s="55">
        <v>3.6388879999999998E-2</v>
      </c>
      <c r="G673" s="110">
        <f t="shared" si="42"/>
        <v>0.28219115290165564</v>
      </c>
      <c r="H673" s="111">
        <v>0.11641646000000001</v>
      </c>
      <c r="I673" s="112">
        <v>6.0948800000000004E-3</v>
      </c>
      <c r="J673" s="79">
        <f t="shared" si="41"/>
        <v>18.10069763473604</v>
      </c>
      <c r="K673" s="81">
        <f t="shared" si="43"/>
        <v>2.4951285431066821</v>
      </c>
      <c r="L673" s="62"/>
      <c r="N673" s="143"/>
    </row>
    <row r="674" spans="1:14" x14ac:dyDescent="0.15">
      <c r="A674" s="34" t="s">
        <v>1002</v>
      </c>
      <c r="B674" s="34" t="s">
        <v>1005</v>
      </c>
      <c r="C674" s="34" t="s">
        <v>592</v>
      </c>
      <c r="D674" s="34" t="s">
        <v>595</v>
      </c>
      <c r="E674" s="73">
        <v>4.3643139999999997E-2</v>
      </c>
      <c r="F674" s="55">
        <v>2.4273570000000001E-2</v>
      </c>
      <c r="G674" s="110">
        <f t="shared" si="42"/>
        <v>0.79796956113171635</v>
      </c>
      <c r="H674" s="111">
        <v>55.9524051</v>
      </c>
      <c r="I674" s="112">
        <v>1.1226760099999999</v>
      </c>
      <c r="J674" s="79">
        <f t="shared" si="41"/>
        <v>48.838425869632687</v>
      </c>
      <c r="K674" s="81">
        <f t="shared" si="43"/>
        <v>1282.0435261990774</v>
      </c>
      <c r="L674" s="62"/>
      <c r="N674" s="143"/>
    </row>
    <row r="675" spans="1:14" x14ac:dyDescent="0.15">
      <c r="A675" s="34" t="s">
        <v>1177</v>
      </c>
      <c r="B675" s="34" t="s">
        <v>572</v>
      </c>
      <c r="C675" s="34" t="s">
        <v>592</v>
      </c>
      <c r="D675" s="34" t="s">
        <v>595</v>
      </c>
      <c r="E675" s="73">
        <v>4.2942000000000001E-2</v>
      </c>
      <c r="F675" s="55">
        <v>7.5456919999999997E-2</v>
      </c>
      <c r="G675" s="110">
        <f t="shared" si="42"/>
        <v>-0.43090706591257633</v>
      </c>
      <c r="H675" s="111">
        <v>9.4811999999999994E-2</v>
      </c>
      <c r="I675" s="112">
        <v>2.3586919999999997E-2</v>
      </c>
      <c r="J675" s="79">
        <f t="shared" si="41"/>
        <v>3.0196854867019516</v>
      </c>
      <c r="K675" s="81">
        <f t="shared" si="43"/>
        <v>2.2079083414838618</v>
      </c>
      <c r="L675" s="62"/>
      <c r="N675" s="143"/>
    </row>
    <row r="676" spans="1:14" x14ac:dyDescent="0.15">
      <c r="A676" s="34" t="s">
        <v>240</v>
      </c>
      <c r="B676" s="34" t="s">
        <v>241</v>
      </c>
      <c r="C676" s="34" t="s">
        <v>593</v>
      </c>
      <c r="D676" s="34" t="s">
        <v>596</v>
      </c>
      <c r="E676" s="73">
        <v>4.29369E-2</v>
      </c>
      <c r="F676" s="55">
        <v>3.0377299999999999E-2</v>
      </c>
      <c r="G676" s="110">
        <f t="shared" si="42"/>
        <v>0.41345346689797968</v>
      </c>
      <c r="H676" s="111">
        <v>0</v>
      </c>
      <c r="I676" s="112">
        <v>0</v>
      </c>
      <c r="J676" s="79" t="str">
        <f t="shared" si="41"/>
        <v/>
      </c>
      <c r="K676" s="81">
        <f t="shared" si="43"/>
        <v>0</v>
      </c>
      <c r="L676" s="62"/>
      <c r="N676" s="143"/>
    </row>
    <row r="677" spans="1:14" x14ac:dyDescent="0.15">
      <c r="A677" s="34" t="s">
        <v>1337</v>
      </c>
      <c r="B677" s="34" t="s">
        <v>1342</v>
      </c>
      <c r="C677" s="34" t="s">
        <v>592</v>
      </c>
      <c r="D677" s="34" t="s">
        <v>595</v>
      </c>
      <c r="E677" s="73">
        <v>4.2382179999999998E-2</v>
      </c>
      <c r="F677" s="55">
        <v>0.10556001</v>
      </c>
      <c r="G677" s="110">
        <f t="shared" si="42"/>
        <v>-0.5985015537607471</v>
      </c>
      <c r="H677" s="111">
        <v>2.0676500000000003E-3</v>
      </c>
      <c r="I677" s="112">
        <v>0</v>
      </c>
      <c r="J677" s="79" t="str">
        <f t="shared" si="41"/>
        <v/>
      </c>
      <c r="K677" s="81">
        <f t="shared" si="43"/>
        <v>4.8785834046290222E-2</v>
      </c>
      <c r="L677" s="62"/>
      <c r="N677" s="143"/>
    </row>
    <row r="678" spans="1:14" x14ac:dyDescent="0.15">
      <c r="A678" s="34" t="s">
        <v>1477</v>
      </c>
      <c r="B678" s="34" t="s">
        <v>1574</v>
      </c>
      <c r="C678" s="34" t="s">
        <v>592</v>
      </c>
      <c r="D678" s="34" t="s">
        <v>595</v>
      </c>
      <c r="E678" s="73">
        <v>3.6623260000000005E-2</v>
      </c>
      <c r="F678" s="55">
        <v>0.27623367999999998</v>
      </c>
      <c r="G678" s="110">
        <f t="shared" si="42"/>
        <v>-0.8674192806612141</v>
      </c>
      <c r="H678" s="111">
        <v>0</v>
      </c>
      <c r="I678" s="112">
        <v>0</v>
      </c>
      <c r="J678" s="79" t="str">
        <f t="shared" si="41"/>
        <v/>
      </c>
      <c r="K678" s="81">
        <f t="shared" si="43"/>
        <v>0</v>
      </c>
      <c r="L678" s="62"/>
      <c r="N678" s="143"/>
    </row>
    <row r="679" spans="1:14" x14ac:dyDescent="0.15">
      <c r="A679" s="34" t="s">
        <v>448</v>
      </c>
      <c r="B679" s="34" t="s">
        <v>456</v>
      </c>
      <c r="C679" s="34" t="s">
        <v>593</v>
      </c>
      <c r="D679" s="34" t="s">
        <v>596</v>
      </c>
      <c r="E679" s="73">
        <v>3.5505000000000002E-2</v>
      </c>
      <c r="F679" s="55">
        <v>2.8258499999999999E-2</v>
      </c>
      <c r="G679" s="110">
        <f t="shared" si="42"/>
        <v>0.25643611656669685</v>
      </c>
      <c r="H679" s="111">
        <v>3.5505000000000002E-2</v>
      </c>
      <c r="I679" s="112">
        <v>2.8258499999999999E-2</v>
      </c>
      <c r="J679" s="79">
        <f t="shared" ref="J679:J741" si="44">IF(ISERROR(H679/I679-1),"",((H679/I679-1)))</f>
        <v>0.25643611656669685</v>
      </c>
      <c r="K679" s="81">
        <f t="shared" si="43"/>
        <v>1</v>
      </c>
      <c r="L679" s="62"/>
      <c r="N679" s="143"/>
    </row>
    <row r="680" spans="1:14" x14ac:dyDescent="0.15">
      <c r="A680" s="34" t="s">
        <v>543</v>
      </c>
      <c r="B680" s="34" t="s">
        <v>544</v>
      </c>
      <c r="C680" s="34" t="s">
        <v>593</v>
      </c>
      <c r="D680" s="34" t="s">
        <v>595</v>
      </c>
      <c r="E680" s="73">
        <v>3.4924940000000002E-2</v>
      </c>
      <c r="F680" s="55">
        <v>0.275969925</v>
      </c>
      <c r="G680" s="110">
        <f t="shared" si="42"/>
        <v>-0.8734465721219441</v>
      </c>
      <c r="H680" s="111">
        <v>1.5525207299999999</v>
      </c>
      <c r="I680" s="112">
        <v>2.7764251400000002</v>
      </c>
      <c r="J680" s="79">
        <f t="shared" si="44"/>
        <v>-0.44082024484189775</v>
      </c>
      <c r="K680" s="81">
        <f t="shared" si="43"/>
        <v>44.453067922235512</v>
      </c>
      <c r="L680" s="62"/>
      <c r="N680" s="143"/>
    </row>
    <row r="681" spans="1:14" x14ac:dyDescent="0.15">
      <c r="A681" s="34" t="s">
        <v>599</v>
      </c>
      <c r="B681" s="34" t="s">
        <v>600</v>
      </c>
      <c r="C681" s="34" t="s">
        <v>592</v>
      </c>
      <c r="D681" s="34" t="s">
        <v>595</v>
      </c>
      <c r="E681" s="73">
        <v>3.4208750000000003E-2</v>
      </c>
      <c r="F681" s="55">
        <v>7.349333999999999E-2</v>
      </c>
      <c r="G681" s="110">
        <f t="shared" si="42"/>
        <v>-0.53453265289072438</v>
      </c>
      <c r="H681" s="111">
        <v>0.40908443999999999</v>
      </c>
      <c r="I681" s="112">
        <v>0.61809432999999991</v>
      </c>
      <c r="J681" s="79">
        <f t="shared" si="44"/>
        <v>-0.33815209079817954</v>
      </c>
      <c r="K681" s="81">
        <f t="shared" si="43"/>
        <v>11.958473782292542</v>
      </c>
      <c r="L681" s="62"/>
      <c r="N681" s="143"/>
    </row>
    <row r="682" spans="1:14" x14ac:dyDescent="0.15">
      <c r="A682" s="34" t="s">
        <v>1403</v>
      </c>
      <c r="B682" s="34" t="s">
        <v>1404</v>
      </c>
      <c r="C682" s="34" t="s">
        <v>592</v>
      </c>
      <c r="D682" s="34" t="s">
        <v>595</v>
      </c>
      <c r="E682" s="73">
        <v>3.1809379999999998E-2</v>
      </c>
      <c r="F682" s="55">
        <v>1.9912510000000001</v>
      </c>
      <c r="G682" s="110">
        <f t="shared" si="42"/>
        <v>-0.9840254292402113</v>
      </c>
      <c r="H682" s="111">
        <v>0</v>
      </c>
      <c r="I682" s="112">
        <v>0</v>
      </c>
      <c r="J682" s="79" t="str">
        <f t="shared" si="44"/>
        <v/>
      </c>
      <c r="K682" s="81">
        <f t="shared" si="43"/>
        <v>0</v>
      </c>
      <c r="L682" s="62"/>
      <c r="N682" s="143"/>
    </row>
    <row r="683" spans="1:14" x14ac:dyDescent="0.15">
      <c r="A683" s="34" t="s">
        <v>663</v>
      </c>
      <c r="B683" s="34" t="s">
        <v>664</v>
      </c>
      <c r="C683" s="34" t="s">
        <v>592</v>
      </c>
      <c r="D683" s="34" t="s">
        <v>595</v>
      </c>
      <c r="E683" s="73">
        <v>3.1639269999999997E-2</v>
      </c>
      <c r="F683" s="55">
        <v>3.8924799999999998E-3</v>
      </c>
      <c r="G683" s="110">
        <f t="shared" si="42"/>
        <v>7.1283063753699434</v>
      </c>
      <c r="H683" s="111">
        <v>3.0392550000000001E-2</v>
      </c>
      <c r="I683" s="112">
        <v>0</v>
      </c>
      <c r="J683" s="79" t="str">
        <f t="shared" si="44"/>
        <v/>
      </c>
      <c r="K683" s="81">
        <f t="shared" si="43"/>
        <v>0.96059580388548804</v>
      </c>
      <c r="L683" s="62"/>
      <c r="N683" s="143"/>
    </row>
    <row r="684" spans="1:14" x14ac:dyDescent="0.15">
      <c r="A684" s="34" t="s">
        <v>1376</v>
      </c>
      <c r="B684" s="34" t="s">
        <v>1378</v>
      </c>
      <c r="C684" s="34" t="s">
        <v>592</v>
      </c>
      <c r="D684" s="34" t="s">
        <v>595</v>
      </c>
      <c r="E684" s="73">
        <v>3.0780200000000001E-2</v>
      </c>
      <c r="F684" s="55">
        <v>0.38046232000000002</v>
      </c>
      <c r="G684" s="110">
        <f t="shared" si="42"/>
        <v>-0.91909790173176675</v>
      </c>
      <c r="H684" s="111">
        <v>3.519E-3</v>
      </c>
      <c r="I684" s="112">
        <v>15.220100449999999</v>
      </c>
      <c r="J684" s="79">
        <f t="shared" si="44"/>
        <v>-0.99976879259032747</v>
      </c>
      <c r="K684" s="81">
        <f t="shared" si="43"/>
        <v>0.11432674251629293</v>
      </c>
      <c r="L684" s="62"/>
      <c r="N684" s="143"/>
    </row>
    <row r="685" spans="1:14" x14ac:dyDescent="0.15">
      <c r="A685" s="34" t="s">
        <v>412</v>
      </c>
      <c r="B685" s="34" t="s">
        <v>157</v>
      </c>
      <c r="C685" s="34" t="s">
        <v>107</v>
      </c>
      <c r="D685" s="34" t="s">
        <v>595</v>
      </c>
      <c r="E685" s="73">
        <v>2.8173799999999999E-2</v>
      </c>
      <c r="F685" s="55">
        <v>1.7185096799999999</v>
      </c>
      <c r="G685" s="110">
        <f t="shared" si="42"/>
        <v>-0.98360567861334358</v>
      </c>
      <c r="H685" s="111">
        <v>0.38521443999999999</v>
      </c>
      <c r="I685" s="112">
        <v>7.9545953377834504</v>
      </c>
      <c r="J685" s="79">
        <f t="shared" si="44"/>
        <v>-0.95157334551384731</v>
      </c>
      <c r="K685" s="81">
        <f t="shared" si="43"/>
        <v>13.672789613044744</v>
      </c>
      <c r="L685" s="62"/>
      <c r="N685" s="143"/>
    </row>
    <row r="686" spans="1:14" x14ac:dyDescent="0.15">
      <c r="A686" s="34" t="s">
        <v>459</v>
      </c>
      <c r="B686" s="93" t="s">
        <v>460</v>
      </c>
      <c r="C686" s="34" t="s">
        <v>486</v>
      </c>
      <c r="D686" s="34" t="s">
        <v>595</v>
      </c>
      <c r="E686" s="73">
        <v>2.7339499999999999E-2</v>
      </c>
      <c r="F686" s="55">
        <v>1.6205799999999999E-2</v>
      </c>
      <c r="G686" s="110">
        <f t="shared" si="42"/>
        <v>0.6870194621678658</v>
      </c>
      <c r="H686" s="111">
        <v>0</v>
      </c>
      <c r="I686" s="112">
        <v>0</v>
      </c>
      <c r="J686" s="79" t="str">
        <f t="shared" si="44"/>
        <v/>
      </c>
      <c r="K686" s="81">
        <f t="shared" si="43"/>
        <v>0</v>
      </c>
      <c r="L686" s="62"/>
      <c r="N686" s="143"/>
    </row>
    <row r="687" spans="1:14" x14ac:dyDescent="0.15">
      <c r="A687" s="34" t="s">
        <v>1389</v>
      </c>
      <c r="B687" s="34" t="s">
        <v>1390</v>
      </c>
      <c r="C687" s="34" t="s">
        <v>592</v>
      </c>
      <c r="D687" s="34" t="s">
        <v>595</v>
      </c>
      <c r="E687" s="73">
        <v>2.60167E-2</v>
      </c>
      <c r="F687" s="55">
        <v>7.6891039999999994E-2</v>
      </c>
      <c r="G687" s="110">
        <f t="shared" si="42"/>
        <v>-0.66164198065210189</v>
      </c>
      <c r="H687" s="111">
        <v>0</v>
      </c>
      <c r="I687" s="112">
        <v>1.4084366399999999</v>
      </c>
      <c r="J687" s="79">
        <f t="shared" si="44"/>
        <v>-1</v>
      </c>
      <c r="K687" s="81">
        <f t="shared" si="43"/>
        <v>0</v>
      </c>
      <c r="L687" s="62"/>
      <c r="N687" s="143"/>
    </row>
    <row r="688" spans="1:14" x14ac:dyDescent="0.15">
      <c r="A688" s="34" t="s">
        <v>512</v>
      </c>
      <c r="B688" s="34" t="s">
        <v>155</v>
      </c>
      <c r="C688" s="34" t="s">
        <v>593</v>
      </c>
      <c r="D688" s="34" t="s">
        <v>596</v>
      </c>
      <c r="E688" s="73">
        <v>2.5430020000000001E-2</v>
      </c>
      <c r="F688" s="55">
        <v>1.680212E-2</v>
      </c>
      <c r="G688" s="110">
        <f t="shared" si="42"/>
        <v>0.51350067729548421</v>
      </c>
      <c r="H688" s="111">
        <v>0</v>
      </c>
      <c r="I688" s="112">
        <v>0</v>
      </c>
      <c r="J688" s="79" t="str">
        <f t="shared" si="44"/>
        <v/>
      </c>
      <c r="K688" s="81">
        <f t="shared" si="43"/>
        <v>0</v>
      </c>
      <c r="L688" s="62"/>
      <c r="N688" s="143"/>
    </row>
    <row r="689" spans="1:14" x14ac:dyDescent="0.15">
      <c r="A689" s="34" t="s">
        <v>750</v>
      </c>
      <c r="B689" s="34" t="s">
        <v>751</v>
      </c>
      <c r="C689" s="34" t="s">
        <v>592</v>
      </c>
      <c r="D689" s="34" t="s">
        <v>595</v>
      </c>
      <c r="E689" s="73">
        <v>2.3979400000000001E-2</v>
      </c>
      <c r="F689" s="55">
        <v>0.10298694999999999</v>
      </c>
      <c r="G689" s="110">
        <f t="shared" si="42"/>
        <v>-0.76716079076038268</v>
      </c>
      <c r="H689" s="111">
        <v>9.9343380000000009E-2</v>
      </c>
      <c r="I689" s="112">
        <v>0.10298694999999999</v>
      </c>
      <c r="J689" s="79">
        <f t="shared" si="44"/>
        <v>-3.537894849784351E-2</v>
      </c>
      <c r="K689" s="81">
        <f t="shared" si="43"/>
        <v>4.1428634578012797</v>
      </c>
      <c r="L689" s="62"/>
      <c r="N689" s="143"/>
    </row>
    <row r="690" spans="1:14" x14ac:dyDescent="0.15">
      <c r="A690" s="34" t="s">
        <v>463</v>
      </c>
      <c r="B690" s="34" t="s">
        <v>464</v>
      </c>
      <c r="C690" s="34" t="s">
        <v>593</v>
      </c>
      <c r="D690" s="34" t="s">
        <v>595</v>
      </c>
      <c r="E690" s="73">
        <v>2.331679E-2</v>
      </c>
      <c r="F690" s="55">
        <v>0.9987028</v>
      </c>
      <c r="G690" s="110">
        <f t="shared" si="42"/>
        <v>-0.97665292417323757</v>
      </c>
      <c r="H690" s="111">
        <v>0</v>
      </c>
      <c r="I690" s="112">
        <v>0.15182077999999999</v>
      </c>
      <c r="J690" s="79">
        <f t="shared" si="44"/>
        <v>-1</v>
      </c>
      <c r="K690" s="81">
        <f t="shared" si="43"/>
        <v>0</v>
      </c>
      <c r="L690" s="62"/>
      <c r="N690" s="143"/>
    </row>
    <row r="691" spans="1:14" x14ac:dyDescent="0.15">
      <c r="A691" s="34" t="s">
        <v>396</v>
      </c>
      <c r="B691" s="34" t="s">
        <v>168</v>
      </c>
      <c r="C691" s="34" t="s">
        <v>107</v>
      </c>
      <c r="D691" s="34" t="s">
        <v>595</v>
      </c>
      <c r="E691" s="73">
        <v>2.24847E-2</v>
      </c>
      <c r="F691" s="55">
        <v>0</v>
      </c>
      <c r="G691" s="110" t="str">
        <f t="shared" si="42"/>
        <v/>
      </c>
      <c r="H691" s="111">
        <v>0</v>
      </c>
      <c r="I691" s="112">
        <v>0</v>
      </c>
      <c r="J691" s="79" t="str">
        <f t="shared" si="44"/>
        <v/>
      </c>
      <c r="K691" s="81">
        <f t="shared" si="43"/>
        <v>0</v>
      </c>
      <c r="L691" s="62"/>
      <c r="N691" s="143"/>
    </row>
    <row r="692" spans="1:14" x14ac:dyDescent="0.15">
      <c r="A692" s="34" t="s">
        <v>1822</v>
      </c>
      <c r="B692" s="34" t="s">
        <v>1823</v>
      </c>
      <c r="C692" s="34" t="s">
        <v>592</v>
      </c>
      <c r="D692" s="34" t="s">
        <v>595</v>
      </c>
      <c r="E692" s="73">
        <v>2.2015400000000001E-2</v>
      </c>
      <c r="F692" s="55">
        <v>0</v>
      </c>
      <c r="G692" s="110" t="str">
        <f t="shared" si="42"/>
        <v/>
      </c>
      <c r="H692" s="111">
        <v>5.0241081699999999</v>
      </c>
      <c r="I692" s="112">
        <v>0</v>
      </c>
      <c r="J692" s="79" t="str">
        <f t="shared" si="44"/>
        <v/>
      </c>
      <c r="K692" s="81">
        <f t="shared" si="43"/>
        <v>228.20880701690632</v>
      </c>
      <c r="L692" s="62"/>
      <c r="N692" s="143"/>
    </row>
    <row r="693" spans="1:14" x14ac:dyDescent="0.15">
      <c r="A693" s="34" t="s">
        <v>1029</v>
      </c>
      <c r="B693" s="34" t="s">
        <v>428</v>
      </c>
      <c r="C693" s="34" t="s">
        <v>592</v>
      </c>
      <c r="D693" s="34" t="s">
        <v>595</v>
      </c>
      <c r="E693" s="73">
        <v>2.1794675999999999E-2</v>
      </c>
      <c r="F693" s="55">
        <v>3.8216457599999996</v>
      </c>
      <c r="G693" s="110">
        <f t="shared" si="42"/>
        <v>-0.9942970444230812</v>
      </c>
      <c r="H693" s="111">
        <v>0.22095200000000001</v>
      </c>
      <c r="I693" s="112">
        <v>3.8470842099999998</v>
      </c>
      <c r="J693" s="79">
        <f t="shared" si="44"/>
        <v>-0.94256637288425771</v>
      </c>
      <c r="K693" s="81">
        <f t="shared" si="43"/>
        <v>10.137888721080323</v>
      </c>
      <c r="L693" s="62"/>
      <c r="N693" s="143"/>
    </row>
    <row r="694" spans="1:14" x14ac:dyDescent="0.15">
      <c r="A694" s="34" t="s">
        <v>475</v>
      </c>
      <c r="B694" s="34" t="s">
        <v>476</v>
      </c>
      <c r="C694" s="34" t="s">
        <v>593</v>
      </c>
      <c r="D694" s="34" t="s">
        <v>595</v>
      </c>
      <c r="E694" s="73">
        <v>2.1432580000000003E-2</v>
      </c>
      <c r="F694" s="55">
        <v>7.5246899999999992E-2</v>
      </c>
      <c r="G694" s="110">
        <f t="shared" si="42"/>
        <v>-0.71516992726610651</v>
      </c>
      <c r="H694" s="111">
        <v>0</v>
      </c>
      <c r="I694" s="112">
        <v>2.2393700000000001E-3</v>
      </c>
      <c r="J694" s="79">
        <f t="shared" si="44"/>
        <v>-1</v>
      </c>
      <c r="K694" s="81">
        <f t="shared" si="43"/>
        <v>0</v>
      </c>
      <c r="L694" s="62"/>
      <c r="N694" s="143"/>
    </row>
    <row r="695" spans="1:14" x14ac:dyDescent="0.15">
      <c r="A695" s="34" t="s">
        <v>408</v>
      </c>
      <c r="B695" s="34" t="s">
        <v>161</v>
      </c>
      <c r="C695" s="34" t="s">
        <v>107</v>
      </c>
      <c r="D695" s="34" t="s">
        <v>595</v>
      </c>
      <c r="E695" s="73">
        <v>2.1395000000000001E-2</v>
      </c>
      <c r="F695" s="55">
        <v>1.9447590000000001E-2</v>
      </c>
      <c r="G695" s="110">
        <f t="shared" si="42"/>
        <v>0.10013631509097021</v>
      </c>
      <c r="H695" s="111">
        <v>1.859618E-2</v>
      </c>
      <c r="I695" s="112">
        <v>0</v>
      </c>
      <c r="J695" s="79" t="str">
        <f t="shared" si="44"/>
        <v/>
      </c>
      <c r="K695" s="81">
        <f t="shared" si="43"/>
        <v>0.86918345407805564</v>
      </c>
      <c r="L695" s="62"/>
      <c r="N695" s="143"/>
    </row>
    <row r="696" spans="1:14" x14ac:dyDescent="0.15">
      <c r="A696" s="34" t="s">
        <v>584</v>
      </c>
      <c r="B696" s="34" t="s">
        <v>585</v>
      </c>
      <c r="C696" s="34" t="s">
        <v>592</v>
      </c>
      <c r="D696" s="34" t="s">
        <v>596</v>
      </c>
      <c r="E696" s="73">
        <v>2.0743500000000002E-2</v>
      </c>
      <c r="F696" s="55">
        <v>0.47229732000000002</v>
      </c>
      <c r="G696" s="110">
        <f t="shared" si="42"/>
        <v>-0.95607957292664714</v>
      </c>
      <c r="H696" s="111">
        <v>0.79807687999999999</v>
      </c>
      <c r="I696" s="112">
        <v>0</v>
      </c>
      <c r="J696" s="79" t="str">
        <f t="shared" si="44"/>
        <v/>
      </c>
      <c r="K696" s="81">
        <f t="shared" si="43"/>
        <v>38.473588352978041</v>
      </c>
      <c r="L696" s="62"/>
      <c r="N696" s="143"/>
    </row>
    <row r="697" spans="1:14" x14ac:dyDescent="0.15">
      <c r="A697" s="34" t="s">
        <v>21</v>
      </c>
      <c r="B697" s="34" t="s">
        <v>797</v>
      </c>
      <c r="C697" s="34" t="s">
        <v>592</v>
      </c>
      <c r="D697" s="34" t="s">
        <v>595</v>
      </c>
      <c r="E697" s="73">
        <v>2.06041E-2</v>
      </c>
      <c r="F697" s="55">
        <v>0.16710457999999997</v>
      </c>
      <c r="G697" s="110">
        <f t="shared" si="42"/>
        <v>-0.8766993699394714</v>
      </c>
      <c r="H697" s="111">
        <v>3.1817140000000001E-2</v>
      </c>
      <c r="I697" s="112">
        <v>0.13005548</v>
      </c>
      <c r="J697" s="79">
        <f t="shared" si="44"/>
        <v>-0.7553571752608963</v>
      </c>
      <c r="K697" s="81">
        <f t="shared" si="43"/>
        <v>1.5442140156570781</v>
      </c>
      <c r="L697" s="62"/>
      <c r="N697" s="143"/>
    </row>
    <row r="698" spans="1:14" x14ac:dyDescent="0.15">
      <c r="A698" s="34" t="s">
        <v>24</v>
      </c>
      <c r="B698" s="34" t="s">
        <v>203</v>
      </c>
      <c r="C698" s="34" t="s">
        <v>593</v>
      </c>
      <c r="D698" s="34" t="s">
        <v>596</v>
      </c>
      <c r="E698" s="73">
        <v>1.9423419999999997E-2</v>
      </c>
      <c r="F698" s="55">
        <v>4.5093000000000001E-2</v>
      </c>
      <c r="G698" s="110">
        <f t="shared" si="42"/>
        <v>-0.56925864324839781</v>
      </c>
      <c r="H698" s="111">
        <v>0</v>
      </c>
      <c r="I698" s="112">
        <v>0</v>
      </c>
      <c r="J698" s="79" t="str">
        <f t="shared" si="44"/>
        <v/>
      </c>
      <c r="K698" s="81">
        <f t="shared" si="43"/>
        <v>0</v>
      </c>
      <c r="L698" s="62"/>
      <c r="N698" s="143"/>
    </row>
    <row r="699" spans="1:14" x14ac:dyDescent="0.15">
      <c r="A699" s="34" t="s">
        <v>414</v>
      </c>
      <c r="B699" s="34" t="s">
        <v>158</v>
      </c>
      <c r="C699" s="34" t="s">
        <v>593</v>
      </c>
      <c r="D699" s="34" t="s">
        <v>595</v>
      </c>
      <c r="E699" s="73">
        <v>1.8689999999999998E-2</v>
      </c>
      <c r="F699" s="55">
        <v>0</v>
      </c>
      <c r="G699" s="110" t="str">
        <f t="shared" si="42"/>
        <v/>
      </c>
      <c r="H699" s="111">
        <v>0.22929479999999999</v>
      </c>
      <c r="I699" s="112">
        <v>0</v>
      </c>
      <c r="J699" s="79" t="str">
        <f t="shared" si="44"/>
        <v/>
      </c>
      <c r="K699" s="81">
        <f t="shared" si="43"/>
        <v>12.268314606741574</v>
      </c>
      <c r="L699" s="62"/>
      <c r="N699" s="143"/>
    </row>
    <row r="700" spans="1:14" x14ac:dyDescent="0.15">
      <c r="A700" s="34" t="s">
        <v>1016</v>
      </c>
      <c r="B700" s="34" t="s">
        <v>1017</v>
      </c>
      <c r="C700" s="34" t="s">
        <v>592</v>
      </c>
      <c r="D700" s="34" t="s">
        <v>595</v>
      </c>
      <c r="E700" s="73">
        <v>1.8622150000000001E-2</v>
      </c>
      <c r="F700" s="55">
        <v>1.0445999999999999E-3</v>
      </c>
      <c r="G700" s="110">
        <f t="shared" si="42"/>
        <v>16.827062990618419</v>
      </c>
      <c r="H700" s="111">
        <v>9.8705000000000001E-2</v>
      </c>
      <c r="I700" s="112">
        <v>0.94725000000000004</v>
      </c>
      <c r="J700" s="79">
        <f t="shared" si="44"/>
        <v>-0.8957983636843494</v>
      </c>
      <c r="K700" s="81">
        <f t="shared" si="43"/>
        <v>5.3004083846387235</v>
      </c>
      <c r="L700" s="62"/>
      <c r="N700" s="143"/>
    </row>
    <row r="701" spans="1:14" x14ac:dyDescent="0.15">
      <c r="A701" s="34" t="s">
        <v>189</v>
      </c>
      <c r="B701" s="34" t="s">
        <v>1372</v>
      </c>
      <c r="C701" s="34" t="s">
        <v>592</v>
      </c>
      <c r="D701" s="34" t="s">
        <v>595</v>
      </c>
      <c r="E701" s="73">
        <v>1.8527709999999999E-2</v>
      </c>
      <c r="F701" s="55">
        <v>8.6719999999999996E-5</v>
      </c>
      <c r="G701" s="110">
        <f t="shared" si="42"/>
        <v>212.64979243542436</v>
      </c>
      <c r="H701" s="111">
        <v>0</v>
      </c>
      <c r="I701" s="112">
        <v>5.3550000000000004E-3</v>
      </c>
      <c r="J701" s="79">
        <f t="shared" si="44"/>
        <v>-1</v>
      </c>
      <c r="K701" s="81">
        <f t="shared" si="43"/>
        <v>0</v>
      </c>
      <c r="L701" s="62"/>
      <c r="N701" s="143"/>
    </row>
    <row r="702" spans="1:14" x14ac:dyDescent="0.15">
      <c r="A702" s="34" t="s">
        <v>30</v>
      </c>
      <c r="B702" s="34" t="s">
        <v>956</v>
      </c>
      <c r="C702" s="34" t="s">
        <v>592</v>
      </c>
      <c r="D702" s="34" t="s">
        <v>595</v>
      </c>
      <c r="E702" s="73">
        <v>1.8065000000000001E-2</v>
      </c>
      <c r="F702" s="55">
        <v>0.27198</v>
      </c>
      <c r="G702" s="110">
        <f t="shared" si="42"/>
        <v>-0.93357967497610117</v>
      </c>
      <c r="H702" s="111">
        <v>0</v>
      </c>
      <c r="I702" s="112">
        <v>0</v>
      </c>
      <c r="J702" s="79" t="str">
        <f t="shared" si="44"/>
        <v/>
      </c>
      <c r="K702" s="81">
        <f t="shared" si="43"/>
        <v>0</v>
      </c>
      <c r="L702" s="62"/>
      <c r="N702" s="143"/>
    </row>
    <row r="703" spans="1:14" x14ac:dyDescent="0.15">
      <c r="A703" s="34" t="s">
        <v>1171</v>
      </c>
      <c r="B703" s="34" t="s">
        <v>567</v>
      </c>
      <c r="C703" s="34" t="s">
        <v>592</v>
      </c>
      <c r="D703" s="34" t="s">
        <v>595</v>
      </c>
      <c r="E703" s="73">
        <v>1.746412E-2</v>
      </c>
      <c r="F703" s="55">
        <v>0</v>
      </c>
      <c r="G703" s="110" t="str">
        <f t="shared" si="42"/>
        <v/>
      </c>
      <c r="H703" s="111">
        <v>1.746412E-2</v>
      </c>
      <c r="I703" s="112">
        <v>0</v>
      </c>
      <c r="J703" s="79" t="str">
        <f t="shared" si="44"/>
        <v/>
      </c>
      <c r="K703" s="81">
        <f t="shared" si="43"/>
        <v>1</v>
      </c>
      <c r="L703" s="62"/>
      <c r="N703" s="143"/>
    </row>
    <row r="704" spans="1:14" x14ac:dyDescent="0.15">
      <c r="A704" s="34" t="s">
        <v>238</v>
      </c>
      <c r="B704" s="34" t="s">
        <v>239</v>
      </c>
      <c r="C704" s="34" t="s">
        <v>593</v>
      </c>
      <c r="D704" s="34" t="s">
        <v>596</v>
      </c>
      <c r="E704" s="73">
        <v>1.706498E-2</v>
      </c>
      <c r="F704" s="55">
        <v>0.22255551999999998</v>
      </c>
      <c r="G704" s="110">
        <f t="shared" si="42"/>
        <v>-0.92332259384085369</v>
      </c>
      <c r="H704" s="111">
        <v>0</v>
      </c>
      <c r="I704" s="112">
        <v>4.8697199999999996E-2</v>
      </c>
      <c r="J704" s="79">
        <f t="shared" si="44"/>
        <v>-1</v>
      </c>
      <c r="K704" s="81">
        <f t="shared" si="43"/>
        <v>0</v>
      </c>
      <c r="L704" s="62"/>
      <c r="N704" s="143"/>
    </row>
    <row r="705" spans="1:14" x14ac:dyDescent="0.15">
      <c r="A705" s="34" t="s">
        <v>1176</v>
      </c>
      <c r="B705" s="34" t="s">
        <v>571</v>
      </c>
      <c r="C705" s="34" t="s">
        <v>592</v>
      </c>
      <c r="D705" s="34" t="s">
        <v>595</v>
      </c>
      <c r="E705" s="73">
        <v>1.64803E-2</v>
      </c>
      <c r="F705" s="55">
        <v>1.8394750000000001E-2</v>
      </c>
      <c r="G705" s="110">
        <f t="shared" si="42"/>
        <v>-0.10407589121896199</v>
      </c>
      <c r="H705" s="111">
        <v>7.83675E-3</v>
      </c>
      <c r="I705" s="112">
        <v>1.8394750000000001E-2</v>
      </c>
      <c r="J705" s="79">
        <f t="shared" si="44"/>
        <v>-0.5739681159026353</v>
      </c>
      <c r="K705" s="81">
        <f t="shared" si="43"/>
        <v>0.47552229024957071</v>
      </c>
      <c r="L705" s="62"/>
      <c r="N705" s="143"/>
    </row>
    <row r="706" spans="1:14" x14ac:dyDescent="0.15">
      <c r="A706" s="34" t="s">
        <v>760</v>
      </c>
      <c r="B706" s="34" t="s">
        <v>761</v>
      </c>
      <c r="C706" s="34" t="s">
        <v>593</v>
      </c>
      <c r="D706" s="34" t="s">
        <v>596</v>
      </c>
      <c r="E706" s="73">
        <v>1.5586200000000001E-2</v>
      </c>
      <c r="F706" s="55">
        <v>2.2319617000000003</v>
      </c>
      <c r="G706" s="110">
        <f t="shared" si="42"/>
        <v>-0.99301681565593169</v>
      </c>
      <c r="H706" s="111">
        <v>4.5432600000000001</v>
      </c>
      <c r="I706" s="112">
        <v>0</v>
      </c>
      <c r="J706" s="79" t="str">
        <f t="shared" si="44"/>
        <v/>
      </c>
      <c r="K706" s="81">
        <f t="shared" si="43"/>
        <v>291.49247411171416</v>
      </c>
      <c r="L706" s="62"/>
      <c r="N706" s="143"/>
    </row>
    <row r="707" spans="1:14" x14ac:dyDescent="0.15">
      <c r="A707" s="34" t="s">
        <v>1409</v>
      </c>
      <c r="B707" s="34" t="s">
        <v>1410</v>
      </c>
      <c r="C707" s="34" t="s">
        <v>592</v>
      </c>
      <c r="D707" s="34" t="s">
        <v>595</v>
      </c>
      <c r="E707" s="73">
        <v>1.354058E-2</v>
      </c>
      <c r="F707" s="55">
        <v>9.914870000000001E-3</v>
      </c>
      <c r="G707" s="110">
        <f t="shared" si="42"/>
        <v>0.36568406847492696</v>
      </c>
      <c r="H707" s="111">
        <v>0</v>
      </c>
      <c r="I707" s="112">
        <v>0</v>
      </c>
      <c r="J707" s="79" t="str">
        <f t="shared" si="44"/>
        <v/>
      </c>
      <c r="K707" s="81">
        <f t="shared" si="43"/>
        <v>0</v>
      </c>
      <c r="L707" s="62"/>
      <c r="N707" s="143"/>
    </row>
    <row r="708" spans="1:14" x14ac:dyDescent="0.15">
      <c r="A708" s="34" t="s">
        <v>1197</v>
      </c>
      <c r="B708" s="34" t="s">
        <v>105</v>
      </c>
      <c r="C708" s="34" t="s">
        <v>592</v>
      </c>
      <c r="D708" s="34" t="s">
        <v>595</v>
      </c>
      <c r="E708" s="73">
        <v>1.2745100000000001E-2</v>
      </c>
      <c r="F708" s="55">
        <v>3.073733E-2</v>
      </c>
      <c r="G708" s="110">
        <f t="shared" si="42"/>
        <v>-0.58535435576219541</v>
      </c>
      <c r="H708" s="111">
        <v>2.8449999999999999E-3</v>
      </c>
      <c r="I708" s="112">
        <v>2.8625630000000003E-2</v>
      </c>
      <c r="J708" s="79">
        <f t="shared" si="44"/>
        <v>-0.90061354108189062</v>
      </c>
      <c r="K708" s="81">
        <f t="shared" si="43"/>
        <v>0.22322304258107034</v>
      </c>
      <c r="L708" s="62"/>
      <c r="N708" s="143"/>
    </row>
    <row r="709" spans="1:14" x14ac:dyDescent="0.15">
      <c r="A709" s="34" t="s">
        <v>437</v>
      </c>
      <c r="B709" s="34" t="s">
        <v>438</v>
      </c>
      <c r="C709" s="34" t="s">
        <v>592</v>
      </c>
      <c r="D709" s="34" t="s">
        <v>595</v>
      </c>
      <c r="E709" s="73">
        <v>1.2694799999999999E-2</v>
      </c>
      <c r="F709" s="55">
        <v>0.21710160000000001</v>
      </c>
      <c r="G709" s="110">
        <f t="shared" si="42"/>
        <v>-0.94152599520224634</v>
      </c>
      <c r="H709" s="111">
        <v>1.3003368700000002</v>
      </c>
      <c r="I709" s="112">
        <v>0.21285999999999999</v>
      </c>
      <c r="J709" s="79">
        <f t="shared" si="44"/>
        <v>5.1088831626421136</v>
      </c>
      <c r="K709" s="81">
        <f t="shared" si="43"/>
        <v>102.43067003812587</v>
      </c>
      <c r="L709" s="62"/>
      <c r="N709" s="143"/>
    </row>
    <row r="710" spans="1:14" x14ac:dyDescent="0.15">
      <c r="A710" s="34" t="s">
        <v>316</v>
      </c>
      <c r="B710" s="34" t="s">
        <v>317</v>
      </c>
      <c r="C710" s="34" t="s">
        <v>593</v>
      </c>
      <c r="D710" s="34" t="s">
        <v>596</v>
      </c>
      <c r="E710" s="73">
        <v>1.2634959999999999E-2</v>
      </c>
      <c r="F710" s="55">
        <v>7.9769407000000001E-2</v>
      </c>
      <c r="G710" s="110">
        <f t="shared" si="42"/>
        <v>-0.84160644443552157</v>
      </c>
      <c r="H710" s="111">
        <v>0</v>
      </c>
      <c r="I710" s="112">
        <v>5.1187499999999997E-2</v>
      </c>
      <c r="J710" s="79">
        <f t="shared" si="44"/>
        <v>-1</v>
      </c>
      <c r="K710" s="81">
        <f t="shared" si="43"/>
        <v>0</v>
      </c>
      <c r="L710" s="62"/>
      <c r="N710" s="143"/>
    </row>
    <row r="711" spans="1:14" x14ac:dyDescent="0.15">
      <c r="A711" s="34" t="s">
        <v>517</v>
      </c>
      <c r="B711" s="34" t="s">
        <v>307</v>
      </c>
      <c r="C711" s="34" t="s">
        <v>593</v>
      </c>
      <c r="D711" s="34" t="s">
        <v>596</v>
      </c>
      <c r="E711" s="73">
        <v>1.0977959999999998E-2</v>
      </c>
      <c r="F711" s="55">
        <v>1.1232819999999999E-2</v>
      </c>
      <c r="G711" s="110">
        <f t="shared" si="42"/>
        <v>-2.2688870648688519E-2</v>
      </c>
      <c r="H711" s="111">
        <v>0</v>
      </c>
      <c r="I711" s="112">
        <v>0</v>
      </c>
      <c r="J711" s="79" t="str">
        <f t="shared" si="44"/>
        <v/>
      </c>
      <c r="K711" s="81">
        <f t="shared" si="43"/>
        <v>0</v>
      </c>
      <c r="L711" s="62"/>
      <c r="N711" s="143"/>
    </row>
    <row r="712" spans="1:14" x14ac:dyDescent="0.15">
      <c r="A712" s="34" t="s">
        <v>43</v>
      </c>
      <c r="B712" s="34" t="s">
        <v>559</v>
      </c>
      <c r="C712" s="34" t="s">
        <v>592</v>
      </c>
      <c r="D712" s="34" t="s">
        <v>595</v>
      </c>
      <c r="E712" s="73">
        <v>1.03292E-2</v>
      </c>
      <c r="F712" s="55">
        <v>0</v>
      </c>
      <c r="G712" s="110" t="str">
        <f t="shared" ref="G712:G743" si="45">IF(ISERROR(E712/F712-1),"",((E712/F712-1)))</f>
        <v/>
      </c>
      <c r="H712" s="111">
        <v>1.0339200000000002E-2</v>
      </c>
      <c r="I712" s="112">
        <v>0</v>
      </c>
      <c r="J712" s="79" t="str">
        <f t="shared" si="44"/>
        <v/>
      </c>
      <c r="K712" s="81">
        <f t="shared" si="43"/>
        <v>1.0009681291871588</v>
      </c>
      <c r="L712" s="62"/>
      <c r="N712" s="143"/>
    </row>
    <row r="713" spans="1:14" x14ac:dyDescent="0.15">
      <c r="A713" s="34" t="s">
        <v>1204</v>
      </c>
      <c r="B713" s="34" t="s">
        <v>128</v>
      </c>
      <c r="C713" s="34" t="s">
        <v>592</v>
      </c>
      <c r="D713" s="34" t="s">
        <v>595</v>
      </c>
      <c r="E713" s="73">
        <v>9.9152000000000007E-3</v>
      </c>
      <c r="F713" s="55">
        <v>2.4735999999999998</v>
      </c>
      <c r="G713" s="110">
        <f t="shared" si="45"/>
        <v>-0.99599159120310476</v>
      </c>
      <c r="H713" s="111">
        <v>0</v>
      </c>
      <c r="I713" s="112">
        <v>0</v>
      </c>
      <c r="J713" s="79" t="str">
        <f t="shared" si="44"/>
        <v/>
      </c>
      <c r="K713" s="81">
        <f t="shared" si="43"/>
        <v>0</v>
      </c>
      <c r="L713" s="62"/>
      <c r="N713" s="143"/>
    </row>
    <row r="714" spans="1:14" x14ac:dyDescent="0.15">
      <c r="A714" s="34" t="s">
        <v>244</v>
      </c>
      <c r="B714" s="34" t="s">
        <v>245</v>
      </c>
      <c r="C714" s="34" t="s">
        <v>593</v>
      </c>
      <c r="D714" s="34" t="s">
        <v>596</v>
      </c>
      <c r="E714" s="73">
        <v>9.5718050000000009E-3</v>
      </c>
      <c r="F714" s="55">
        <v>1.8322426249999999</v>
      </c>
      <c r="G714" s="110">
        <f t="shared" si="45"/>
        <v>-0.99477590747568156</v>
      </c>
      <c r="H714" s="111">
        <v>0</v>
      </c>
      <c r="I714" s="112">
        <v>1.3263985600000001</v>
      </c>
      <c r="J714" s="79">
        <f t="shared" si="44"/>
        <v>-1</v>
      </c>
      <c r="K714" s="81">
        <f t="shared" si="43"/>
        <v>0</v>
      </c>
      <c r="L714" s="62"/>
      <c r="N714" s="143"/>
    </row>
    <row r="715" spans="1:14" x14ac:dyDescent="0.15">
      <c r="A715" s="34" t="s">
        <v>1173</v>
      </c>
      <c r="B715" s="34" t="s">
        <v>569</v>
      </c>
      <c r="C715" s="34" t="s">
        <v>592</v>
      </c>
      <c r="D715" s="34" t="s">
        <v>595</v>
      </c>
      <c r="E715" s="73">
        <v>9.4841999999999999E-3</v>
      </c>
      <c r="F715" s="55">
        <v>2.7250470000000002E-2</v>
      </c>
      <c r="G715" s="110">
        <f t="shared" si="45"/>
        <v>-0.65196196616058366</v>
      </c>
      <c r="H715" s="111">
        <v>1.0542200000000002E-2</v>
      </c>
      <c r="I715" s="112">
        <v>2.6192470000000002E-2</v>
      </c>
      <c r="J715" s="79">
        <f t="shared" si="44"/>
        <v>-0.59751027680856361</v>
      </c>
      <c r="K715" s="81">
        <f t="shared" si="43"/>
        <v>1.11155395289007</v>
      </c>
      <c r="L715" s="62"/>
      <c r="N715" s="143"/>
    </row>
    <row r="716" spans="1:14" x14ac:dyDescent="0.15">
      <c r="A716" s="34" t="s">
        <v>709</v>
      </c>
      <c r="B716" s="34" t="s">
        <v>579</v>
      </c>
      <c r="C716" s="34" t="s">
        <v>592</v>
      </c>
      <c r="D716" s="34" t="s">
        <v>595</v>
      </c>
      <c r="E716" s="73">
        <v>8.064E-3</v>
      </c>
      <c r="F716" s="55">
        <v>2.0945100000000004E-3</v>
      </c>
      <c r="G716" s="110">
        <f t="shared" si="45"/>
        <v>2.850065170373977</v>
      </c>
      <c r="H716" s="111">
        <v>1.9279500000000001E-2</v>
      </c>
      <c r="I716" s="112">
        <v>7.0430100000000006E-3</v>
      </c>
      <c r="J716" s="79">
        <f t="shared" si="44"/>
        <v>1.7373949490345746</v>
      </c>
      <c r="K716" s="81">
        <f t="shared" si="43"/>
        <v>2.3908110119047623</v>
      </c>
      <c r="L716" s="62"/>
      <c r="N716" s="143"/>
    </row>
    <row r="717" spans="1:14" x14ac:dyDescent="0.15">
      <c r="A717" s="34" t="s">
        <v>1846</v>
      </c>
      <c r="B717" s="34" t="s">
        <v>1847</v>
      </c>
      <c r="C717" s="34" t="s">
        <v>592</v>
      </c>
      <c r="D717" s="34" t="s">
        <v>595</v>
      </c>
      <c r="E717" s="73">
        <v>7.3024799999999992E-3</v>
      </c>
      <c r="F717" s="55">
        <v>0</v>
      </c>
      <c r="G717" s="110" t="str">
        <f t="shared" si="45"/>
        <v/>
      </c>
      <c r="H717" s="111">
        <v>25</v>
      </c>
      <c r="I717" s="112">
        <v>0</v>
      </c>
      <c r="J717" s="79" t="str">
        <f t="shared" si="44"/>
        <v/>
      </c>
      <c r="K717" s="81">
        <f t="shared" si="43"/>
        <v>3423.4944840656876</v>
      </c>
      <c r="L717" s="62"/>
      <c r="N717" s="143"/>
    </row>
    <row r="718" spans="1:14" x14ac:dyDescent="0.15">
      <c r="A718" s="34" t="s">
        <v>2029</v>
      </c>
      <c r="B718" s="34" t="s">
        <v>1573</v>
      </c>
      <c r="C718" s="34" t="s">
        <v>592</v>
      </c>
      <c r="D718" s="34" t="s">
        <v>595</v>
      </c>
      <c r="E718" s="73">
        <v>6.9188000000000001E-3</v>
      </c>
      <c r="F718" s="55">
        <v>0.33752871000000001</v>
      </c>
      <c r="G718" s="110">
        <f t="shared" si="45"/>
        <v>-0.9795015955827876</v>
      </c>
      <c r="H718" s="111">
        <v>0</v>
      </c>
      <c r="I718" s="112">
        <v>0</v>
      </c>
      <c r="J718" s="79" t="str">
        <f t="shared" si="44"/>
        <v/>
      </c>
      <c r="K718" s="81">
        <f t="shared" si="43"/>
        <v>0</v>
      </c>
      <c r="L718" s="62"/>
      <c r="N718" s="143"/>
    </row>
    <row r="719" spans="1:14" x14ac:dyDescent="0.15">
      <c r="A719" s="34" t="s">
        <v>1206</v>
      </c>
      <c r="B719" s="34" t="s">
        <v>129</v>
      </c>
      <c r="C719" s="34" t="s">
        <v>592</v>
      </c>
      <c r="D719" s="34" t="s">
        <v>595</v>
      </c>
      <c r="E719" s="73">
        <v>6.12855E-3</v>
      </c>
      <c r="F719" s="55">
        <v>0</v>
      </c>
      <c r="G719" s="110" t="str">
        <f t="shared" si="45"/>
        <v/>
      </c>
      <c r="H719" s="111">
        <v>0</v>
      </c>
      <c r="I719" s="112">
        <v>0</v>
      </c>
      <c r="J719" s="79" t="str">
        <f t="shared" si="44"/>
        <v/>
      </c>
      <c r="K719" s="81">
        <f t="shared" si="43"/>
        <v>0</v>
      </c>
      <c r="L719" s="62"/>
      <c r="N719" s="143"/>
    </row>
    <row r="720" spans="1:14" x14ac:dyDescent="0.15">
      <c r="A720" s="34" t="s">
        <v>15</v>
      </c>
      <c r="B720" s="34" t="s">
        <v>938</v>
      </c>
      <c r="C720" s="34" t="s">
        <v>593</v>
      </c>
      <c r="D720" s="34" t="s">
        <v>596</v>
      </c>
      <c r="E720" s="73">
        <v>5.7832500000000002E-3</v>
      </c>
      <c r="F720" s="55">
        <v>2.3625210000000001E-2</v>
      </c>
      <c r="G720" s="110">
        <f t="shared" si="45"/>
        <v>-0.75520852513057024</v>
      </c>
      <c r="H720" s="111">
        <v>0</v>
      </c>
      <c r="I720" s="112">
        <v>0</v>
      </c>
      <c r="J720" s="79" t="str">
        <f t="shared" si="44"/>
        <v/>
      </c>
      <c r="K720" s="81">
        <f t="shared" si="43"/>
        <v>0</v>
      </c>
      <c r="L720" s="62"/>
      <c r="N720" s="143"/>
    </row>
    <row r="721" spans="1:14" x14ac:dyDescent="0.15">
      <c r="A721" s="34" t="s">
        <v>473</v>
      </c>
      <c r="B721" s="34" t="s">
        <v>474</v>
      </c>
      <c r="C721" s="34" t="s">
        <v>593</v>
      </c>
      <c r="D721" s="34" t="s">
        <v>595</v>
      </c>
      <c r="E721" s="73">
        <v>5.3487500000000002E-3</v>
      </c>
      <c r="F721" s="55">
        <v>0</v>
      </c>
      <c r="G721" s="110" t="str">
        <f t="shared" si="45"/>
        <v/>
      </c>
      <c r="H721" s="111">
        <v>3.4657500000000001E-3</v>
      </c>
      <c r="I721" s="112">
        <v>0</v>
      </c>
      <c r="J721" s="79" t="str">
        <f t="shared" si="44"/>
        <v/>
      </c>
      <c r="K721" s="81">
        <f t="shared" si="43"/>
        <v>0.64795512970320168</v>
      </c>
      <c r="L721" s="62"/>
      <c r="N721" s="143"/>
    </row>
    <row r="722" spans="1:14" x14ac:dyDescent="0.15">
      <c r="A722" s="34" t="s">
        <v>1478</v>
      </c>
      <c r="B722" s="34" t="s">
        <v>957</v>
      </c>
      <c r="C722" s="34" t="s">
        <v>592</v>
      </c>
      <c r="D722" s="34" t="s">
        <v>595</v>
      </c>
      <c r="E722" s="73">
        <v>4.4339999999999996E-3</v>
      </c>
      <c r="F722" s="55">
        <v>1.4530175000000001</v>
      </c>
      <c r="G722" s="110">
        <f t="shared" si="45"/>
        <v>-0.99694841940995205</v>
      </c>
      <c r="H722" s="111">
        <v>0</v>
      </c>
      <c r="I722" s="112">
        <v>0</v>
      </c>
      <c r="J722" s="79" t="str">
        <f t="shared" si="44"/>
        <v/>
      </c>
      <c r="K722" s="81">
        <f t="shared" si="43"/>
        <v>0</v>
      </c>
      <c r="L722" s="62"/>
      <c r="N722" s="143"/>
    </row>
    <row r="723" spans="1:14" x14ac:dyDescent="0.15">
      <c r="A723" s="34" t="s">
        <v>216</v>
      </c>
      <c r="B723" s="34" t="s">
        <v>228</v>
      </c>
      <c r="C723" s="34" t="s">
        <v>593</v>
      </c>
      <c r="D723" s="34" t="s">
        <v>596</v>
      </c>
      <c r="E723" s="73">
        <v>4.4159999999999998E-3</v>
      </c>
      <c r="F723" s="55">
        <v>3.1298300000000001E-2</v>
      </c>
      <c r="G723" s="110">
        <f t="shared" si="45"/>
        <v>-0.85890607477083425</v>
      </c>
      <c r="H723" s="111">
        <v>0</v>
      </c>
      <c r="I723" s="112">
        <v>0</v>
      </c>
      <c r="J723" s="79" t="str">
        <f t="shared" si="44"/>
        <v/>
      </c>
      <c r="K723" s="81">
        <f t="shared" si="43"/>
        <v>0</v>
      </c>
      <c r="L723" s="62"/>
      <c r="N723" s="143"/>
    </row>
    <row r="724" spans="1:14" x14ac:dyDescent="0.15">
      <c r="A724" s="34" t="s">
        <v>211</v>
      </c>
      <c r="B724" s="34" t="s">
        <v>223</v>
      </c>
      <c r="C724" s="34" t="s">
        <v>593</v>
      </c>
      <c r="D724" s="34" t="s">
        <v>596</v>
      </c>
      <c r="E724" s="73">
        <v>4.3829999999999997E-3</v>
      </c>
      <c r="F724" s="55">
        <v>4.4343000000000004E-3</v>
      </c>
      <c r="G724" s="110">
        <f t="shared" si="45"/>
        <v>-1.1568906028009085E-2</v>
      </c>
      <c r="H724" s="111">
        <v>0</v>
      </c>
      <c r="I724" s="112">
        <v>0</v>
      </c>
      <c r="J724" s="79" t="str">
        <f t="shared" si="44"/>
        <v/>
      </c>
      <c r="K724" s="81">
        <f t="shared" si="43"/>
        <v>0</v>
      </c>
      <c r="L724" s="62"/>
      <c r="N724" s="143"/>
    </row>
    <row r="725" spans="1:14" x14ac:dyDescent="0.15">
      <c r="A725" s="34" t="s">
        <v>1848</v>
      </c>
      <c r="B725" s="34" t="s">
        <v>1849</v>
      </c>
      <c r="C725" s="34" t="s">
        <v>1883</v>
      </c>
      <c r="D725" s="34" t="s">
        <v>595</v>
      </c>
      <c r="E725" s="73">
        <v>3.9820000000000003E-3</v>
      </c>
      <c r="F725" s="55">
        <v>0</v>
      </c>
      <c r="G725" s="110" t="str">
        <f t="shared" si="45"/>
        <v/>
      </c>
      <c r="H725" s="111">
        <v>0</v>
      </c>
      <c r="I725" s="112">
        <v>0</v>
      </c>
      <c r="J725" s="79" t="str">
        <f t="shared" si="44"/>
        <v/>
      </c>
      <c r="K725" s="81">
        <f t="shared" si="43"/>
        <v>0</v>
      </c>
      <c r="L725" s="62"/>
      <c r="N725" s="143"/>
    </row>
    <row r="726" spans="1:14" x14ac:dyDescent="0.15">
      <c r="A726" s="34" t="s">
        <v>1850</v>
      </c>
      <c r="B726" s="34" t="s">
        <v>1851</v>
      </c>
      <c r="C726" s="34" t="s">
        <v>592</v>
      </c>
      <c r="D726" s="34" t="s">
        <v>595</v>
      </c>
      <c r="E726" s="73">
        <v>3.54383E-3</v>
      </c>
      <c r="F726" s="55">
        <v>0</v>
      </c>
      <c r="G726" s="110" t="str">
        <f t="shared" si="45"/>
        <v/>
      </c>
      <c r="H726" s="111">
        <v>25</v>
      </c>
      <c r="I726" s="112">
        <v>0</v>
      </c>
      <c r="J726" s="79" t="str">
        <f t="shared" si="44"/>
        <v/>
      </c>
      <c r="K726" s="81">
        <f t="shared" si="43"/>
        <v>7054.514465987364</v>
      </c>
      <c r="L726" s="62"/>
      <c r="N726" s="143"/>
    </row>
    <row r="727" spans="1:14" x14ac:dyDescent="0.15">
      <c r="A727" s="34" t="s">
        <v>1161</v>
      </c>
      <c r="B727" s="34" t="s">
        <v>108</v>
      </c>
      <c r="C727" s="34" t="s">
        <v>592</v>
      </c>
      <c r="D727" s="34" t="s">
        <v>595</v>
      </c>
      <c r="E727" s="73">
        <v>3.4069E-3</v>
      </c>
      <c r="F727" s="55">
        <v>0</v>
      </c>
      <c r="G727" s="110" t="str">
        <f t="shared" si="45"/>
        <v/>
      </c>
      <c r="H727" s="111">
        <v>3.4069E-3</v>
      </c>
      <c r="I727" s="112">
        <v>0</v>
      </c>
      <c r="J727" s="79" t="str">
        <f t="shared" si="44"/>
        <v/>
      </c>
      <c r="K727" s="81">
        <f t="shared" si="43"/>
        <v>1</v>
      </c>
      <c r="L727" s="62"/>
      <c r="N727" s="143"/>
    </row>
    <row r="728" spans="1:14" x14ac:dyDescent="0.15">
      <c r="A728" s="34" t="s">
        <v>185</v>
      </c>
      <c r="B728" s="34" t="s">
        <v>1039</v>
      </c>
      <c r="C728" s="34" t="s">
        <v>592</v>
      </c>
      <c r="D728" s="34" t="s">
        <v>595</v>
      </c>
      <c r="E728" s="73">
        <v>3.2735999999999998E-3</v>
      </c>
      <c r="F728" s="55">
        <v>0.20170673</v>
      </c>
      <c r="G728" s="110">
        <f t="shared" si="45"/>
        <v>-0.98377049689913665</v>
      </c>
      <c r="H728" s="111">
        <v>3.2735999999999998E-3</v>
      </c>
      <c r="I728" s="112">
        <v>6.43780368</v>
      </c>
      <c r="J728" s="79">
        <f t="shared" si="44"/>
        <v>-0.99949150359925232</v>
      </c>
      <c r="K728" s="81">
        <f t="shared" si="43"/>
        <v>1</v>
      </c>
      <c r="L728" s="62"/>
      <c r="N728" s="143"/>
    </row>
    <row r="729" spans="1:14" x14ac:dyDescent="0.15">
      <c r="A729" s="34" t="s">
        <v>445</v>
      </c>
      <c r="B729" s="34" t="s">
        <v>453</v>
      </c>
      <c r="C729" s="34" t="s">
        <v>592</v>
      </c>
      <c r="D729" s="34" t="s">
        <v>595</v>
      </c>
      <c r="E729" s="73">
        <v>2.7690000000000002E-3</v>
      </c>
      <c r="F729" s="55">
        <v>1.7278049</v>
      </c>
      <c r="G729" s="110">
        <f t="shared" si="45"/>
        <v>-0.99839738850144477</v>
      </c>
      <c r="H729" s="111">
        <v>3.3853513</v>
      </c>
      <c r="I729" s="112">
        <v>0</v>
      </c>
      <c r="J729" s="79" t="str">
        <f t="shared" si="44"/>
        <v/>
      </c>
      <c r="K729" s="81">
        <f t="shared" si="43"/>
        <v>1222.5898519321054</v>
      </c>
      <c r="L729" s="62"/>
      <c r="N729" s="143"/>
    </row>
    <row r="730" spans="1:14" x14ac:dyDescent="0.15">
      <c r="A730" s="34" t="s">
        <v>1852</v>
      </c>
      <c r="B730" s="34" t="s">
        <v>1853</v>
      </c>
      <c r="C730" s="34" t="s">
        <v>592</v>
      </c>
      <c r="D730" s="34" t="s">
        <v>595</v>
      </c>
      <c r="E730" s="73">
        <v>2.5241500000000002E-3</v>
      </c>
      <c r="F730" s="55">
        <v>0</v>
      </c>
      <c r="G730" s="110" t="str">
        <f t="shared" si="45"/>
        <v/>
      </c>
      <c r="H730" s="111">
        <v>10</v>
      </c>
      <c r="I730" s="112">
        <v>0</v>
      </c>
      <c r="J730" s="79" t="str">
        <f t="shared" si="44"/>
        <v/>
      </c>
      <c r="K730" s="81">
        <f t="shared" si="43"/>
        <v>3961.7296911831704</v>
      </c>
      <c r="L730" s="62"/>
      <c r="N730" s="143"/>
    </row>
    <row r="731" spans="1:14" x14ac:dyDescent="0.15">
      <c r="A731" s="34" t="s">
        <v>1020</v>
      </c>
      <c r="B731" s="34" t="s">
        <v>1021</v>
      </c>
      <c r="C731" s="34" t="s">
        <v>592</v>
      </c>
      <c r="D731" s="34" t="s">
        <v>595</v>
      </c>
      <c r="E731" s="73">
        <v>2.5046999999999999E-3</v>
      </c>
      <c r="F731" s="55">
        <v>2.5861E-3</v>
      </c>
      <c r="G731" s="110">
        <f t="shared" si="45"/>
        <v>-3.1475967673330496E-2</v>
      </c>
      <c r="H731" s="111">
        <v>0</v>
      </c>
      <c r="I731" s="112">
        <v>0</v>
      </c>
      <c r="J731" s="79" t="str">
        <f t="shared" si="44"/>
        <v/>
      </c>
      <c r="K731" s="81">
        <f t="shared" si="43"/>
        <v>0</v>
      </c>
      <c r="L731" s="62"/>
      <c r="N731" s="143"/>
    </row>
    <row r="732" spans="1:14" x14ac:dyDescent="0.15">
      <c r="A732" s="34" t="s">
        <v>410</v>
      </c>
      <c r="B732" s="34" t="s">
        <v>553</v>
      </c>
      <c r="C732" s="34" t="s">
        <v>593</v>
      </c>
      <c r="D732" s="34" t="s">
        <v>595</v>
      </c>
      <c r="E732" s="73">
        <v>2.4491999999999999E-3</v>
      </c>
      <c r="F732" s="55">
        <v>8.55215E-2</v>
      </c>
      <c r="G732" s="110">
        <f t="shared" si="45"/>
        <v>-0.97136158743707723</v>
      </c>
      <c r="H732" s="111">
        <v>0</v>
      </c>
      <c r="I732" s="112">
        <v>0</v>
      </c>
      <c r="J732" s="79" t="str">
        <f t="shared" si="44"/>
        <v/>
      </c>
      <c r="K732" s="81">
        <f t="shared" si="43"/>
        <v>0</v>
      </c>
      <c r="L732" s="62"/>
      <c r="N732" s="143"/>
    </row>
    <row r="733" spans="1:14" x14ac:dyDescent="0.15">
      <c r="A733" s="34" t="s">
        <v>756</v>
      </c>
      <c r="B733" s="34" t="s">
        <v>757</v>
      </c>
      <c r="C733" s="34" t="s">
        <v>592</v>
      </c>
      <c r="D733" s="34" t="s">
        <v>595</v>
      </c>
      <c r="E733" s="73">
        <v>2.2399999999999998E-3</v>
      </c>
      <c r="F733" s="55">
        <v>2.2279999999999999E-3</v>
      </c>
      <c r="G733" s="110">
        <f t="shared" si="45"/>
        <v>5.3859964093356805E-3</v>
      </c>
      <c r="H733" s="111">
        <v>0</v>
      </c>
      <c r="I733" s="112">
        <v>0</v>
      </c>
      <c r="J733" s="79" t="str">
        <f t="shared" si="44"/>
        <v/>
      </c>
      <c r="K733" s="81">
        <f t="shared" si="43"/>
        <v>0</v>
      </c>
      <c r="L733" s="62"/>
      <c r="N733" s="143"/>
    </row>
    <row r="734" spans="1:14" x14ac:dyDescent="0.15">
      <c r="A734" s="34" t="s">
        <v>147</v>
      </c>
      <c r="B734" s="34" t="s">
        <v>148</v>
      </c>
      <c r="C734" s="34" t="s">
        <v>593</v>
      </c>
      <c r="D734" s="34" t="s">
        <v>596</v>
      </c>
      <c r="E734" s="73">
        <v>2.0249999999999999E-3</v>
      </c>
      <c r="F734" s="55">
        <v>0</v>
      </c>
      <c r="G734" s="110" t="str">
        <f t="shared" si="45"/>
        <v/>
      </c>
      <c r="H734" s="111">
        <v>0</v>
      </c>
      <c r="I734" s="112">
        <v>0</v>
      </c>
      <c r="J734" s="79" t="str">
        <f t="shared" si="44"/>
        <v/>
      </c>
      <c r="K734" s="81">
        <f t="shared" si="43"/>
        <v>0</v>
      </c>
      <c r="L734" s="62"/>
      <c r="N734" s="143"/>
    </row>
    <row r="735" spans="1:14" x14ac:dyDescent="0.15">
      <c r="A735" s="34" t="s">
        <v>1854</v>
      </c>
      <c r="B735" s="34" t="s">
        <v>1855</v>
      </c>
      <c r="C735" s="34" t="s">
        <v>592</v>
      </c>
      <c r="D735" s="34" t="s">
        <v>595</v>
      </c>
      <c r="E735" s="73">
        <v>1.712E-3</v>
      </c>
      <c r="F735" s="55">
        <v>0</v>
      </c>
      <c r="G735" s="110" t="str">
        <f t="shared" si="45"/>
        <v/>
      </c>
      <c r="H735" s="111">
        <v>0</v>
      </c>
      <c r="I735" s="112">
        <v>0</v>
      </c>
      <c r="J735" s="79" t="str">
        <f t="shared" si="44"/>
        <v/>
      </c>
      <c r="K735" s="81">
        <f t="shared" ref="K735:K755" si="46">IF(ISERROR(H735/E735),"",(H735/E735))</f>
        <v>0</v>
      </c>
      <c r="L735" s="62"/>
      <c r="N735" s="143"/>
    </row>
    <row r="736" spans="1:14" x14ac:dyDescent="0.15">
      <c r="A736" s="34" t="s">
        <v>397</v>
      </c>
      <c r="B736" s="34" t="s">
        <v>170</v>
      </c>
      <c r="C736" s="34" t="s">
        <v>593</v>
      </c>
      <c r="D736" s="34" t="s">
        <v>595</v>
      </c>
      <c r="E736" s="73">
        <v>1.0369000000000001E-3</v>
      </c>
      <c r="F736" s="55">
        <v>3.7230839999999994E-2</v>
      </c>
      <c r="G736" s="110">
        <f t="shared" si="45"/>
        <v>-0.9721494331043834</v>
      </c>
      <c r="H736" s="111">
        <v>0</v>
      </c>
      <c r="I736" s="112">
        <v>3.135786</v>
      </c>
      <c r="J736" s="79">
        <f t="shared" si="44"/>
        <v>-1</v>
      </c>
      <c r="K736" s="81">
        <f t="shared" si="46"/>
        <v>0</v>
      </c>
      <c r="L736" s="62"/>
      <c r="N736" s="143"/>
    </row>
    <row r="737" spans="1:14" x14ac:dyDescent="0.15">
      <c r="A737" s="34" t="s">
        <v>308</v>
      </c>
      <c r="B737" s="34" t="s">
        <v>309</v>
      </c>
      <c r="C737" s="34" t="s">
        <v>593</v>
      </c>
      <c r="D737" s="34" t="s">
        <v>596</v>
      </c>
      <c r="E737" s="73">
        <v>1.0056799999999999E-3</v>
      </c>
      <c r="F737" s="55">
        <v>0</v>
      </c>
      <c r="G737" s="110" t="str">
        <f t="shared" si="45"/>
        <v/>
      </c>
      <c r="H737" s="111">
        <v>0</v>
      </c>
      <c r="I737" s="112">
        <v>0</v>
      </c>
      <c r="J737" s="79" t="str">
        <f t="shared" si="44"/>
        <v/>
      </c>
      <c r="K737" s="81">
        <f t="shared" si="46"/>
        <v>0</v>
      </c>
      <c r="L737" s="62"/>
      <c r="N737" s="143"/>
    </row>
    <row r="738" spans="1:14" x14ac:dyDescent="0.15">
      <c r="A738" s="34" t="s">
        <v>1856</v>
      </c>
      <c r="B738" s="34" t="s">
        <v>1857</v>
      </c>
      <c r="C738" s="34" t="s">
        <v>592</v>
      </c>
      <c r="D738" s="34" t="s">
        <v>595</v>
      </c>
      <c r="E738" s="73">
        <v>7.4388999999999998E-4</v>
      </c>
      <c r="F738" s="55">
        <v>0</v>
      </c>
      <c r="G738" s="110" t="str">
        <f t="shared" si="45"/>
        <v/>
      </c>
      <c r="H738" s="111">
        <v>25</v>
      </c>
      <c r="I738" s="112">
        <v>0</v>
      </c>
      <c r="J738" s="79" t="str">
        <f t="shared" si="44"/>
        <v/>
      </c>
      <c r="K738" s="81">
        <f t="shared" si="46"/>
        <v>33607.119332159324</v>
      </c>
      <c r="L738" s="62"/>
      <c r="N738" s="143"/>
    </row>
    <row r="739" spans="1:14" x14ac:dyDescent="0.15">
      <c r="A739" s="34" t="s">
        <v>65</v>
      </c>
      <c r="B739" s="34" t="s">
        <v>66</v>
      </c>
      <c r="C739" s="34" t="s">
        <v>593</v>
      </c>
      <c r="D739" s="34" t="s">
        <v>596</v>
      </c>
      <c r="E739" s="73">
        <v>3.8299999999999999E-4</v>
      </c>
      <c r="F739" s="55">
        <v>1.203306E-2</v>
      </c>
      <c r="G739" s="110">
        <f t="shared" si="45"/>
        <v>-0.96817102216726258</v>
      </c>
      <c r="H739" s="111">
        <v>0</v>
      </c>
      <c r="I739" s="112">
        <v>4.2241500000000001E-2</v>
      </c>
      <c r="J739" s="79">
        <f t="shared" si="44"/>
        <v>-1</v>
      </c>
      <c r="K739" s="81">
        <f t="shared" si="46"/>
        <v>0</v>
      </c>
      <c r="L739" s="62"/>
      <c r="N739" s="143"/>
    </row>
    <row r="740" spans="1:14" x14ac:dyDescent="0.15">
      <c r="A740" s="34" t="s">
        <v>1858</v>
      </c>
      <c r="B740" s="34" t="s">
        <v>1859</v>
      </c>
      <c r="C740" s="34" t="s">
        <v>592</v>
      </c>
      <c r="D740" s="34" t="s">
        <v>595</v>
      </c>
      <c r="E740" s="73">
        <v>2.5446000000000003E-4</v>
      </c>
      <c r="F740" s="55">
        <v>0</v>
      </c>
      <c r="G740" s="110" t="str">
        <f t="shared" si="45"/>
        <v/>
      </c>
      <c r="H740" s="111">
        <v>4.9999406105238196</v>
      </c>
      <c r="I740" s="112">
        <v>0</v>
      </c>
      <c r="J740" s="79" t="str">
        <f t="shared" si="44"/>
        <v/>
      </c>
      <c r="K740" s="81">
        <f t="shared" si="46"/>
        <v>19649.220351032851</v>
      </c>
      <c r="L740" s="62"/>
      <c r="N740" s="143"/>
    </row>
    <row r="741" spans="1:14" x14ac:dyDescent="0.15">
      <c r="A741" s="34" t="s">
        <v>1264</v>
      </c>
      <c r="B741" s="34" t="s">
        <v>982</v>
      </c>
      <c r="C741" s="34" t="s">
        <v>593</v>
      </c>
      <c r="D741" s="34" t="s">
        <v>596</v>
      </c>
      <c r="E741" s="73">
        <v>1.9825999999999999E-4</v>
      </c>
      <c r="F741" s="55">
        <v>0.45159933000000002</v>
      </c>
      <c r="G741" s="110">
        <f t="shared" si="45"/>
        <v>-0.99956098251961534</v>
      </c>
      <c r="H741" s="111">
        <v>0</v>
      </c>
      <c r="I741" s="112">
        <v>0</v>
      </c>
      <c r="J741" s="79" t="str">
        <f t="shared" si="44"/>
        <v/>
      </c>
      <c r="K741" s="81">
        <f t="shared" si="46"/>
        <v>0</v>
      </c>
      <c r="L741" s="62"/>
      <c r="N741" s="143"/>
    </row>
    <row r="742" spans="1:14" x14ac:dyDescent="0.15">
      <c r="A742" s="34" t="s">
        <v>1860</v>
      </c>
      <c r="B742" s="34" t="s">
        <v>1861</v>
      </c>
      <c r="C742" s="34" t="s">
        <v>592</v>
      </c>
      <c r="D742" s="34" t="s">
        <v>595</v>
      </c>
      <c r="E742" s="73">
        <v>6.5519999999999996E-5</v>
      </c>
      <c r="F742" s="55">
        <v>0</v>
      </c>
      <c r="G742" s="110" t="str">
        <f t="shared" si="45"/>
        <v/>
      </c>
      <c r="H742" s="111">
        <v>25</v>
      </c>
      <c r="I742" s="112">
        <v>0</v>
      </c>
      <c r="J742" s="79" t="str">
        <f>IF(ISERROR(H742/I742-1),"",((H742/I742-1)))</f>
        <v/>
      </c>
      <c r="K742" s="81">
        <f t="shared" si="46"/>
        <v>381562.88156288158</v>
      </c>
      <c r="L742" s="62"/>
      <c r="N742" s="143"/>
    </row>
    <row r="743" spans="1:14" x14ac:dyDescent="0.15">
      <c r="A743" s="34" t="s">
        <v>1323</v>
      </c>
      <c r="B743" s="34" t="s">
        <v>1324</v>
      </c>
      <c r="C743" s="34" t="s">
        <v>593</v>
      </c>
      <c r="D743" s="34" t="s">
        <v>596</v>
      </c>
      <c r="E743" s="73">
        <v>1.8720999999999999E-5</v>
      </c>
      <c r="F743" s="55">
        <v>0</v>
      </c>
      <c r="G743" s="110" t="str">
        <f t="shared" si="45"/>
        <v/>
      </c>
      <c r="H743" s="111">
        <v>0</v>
      </c>
      <c r="I743" s="112">
        <v>16.704889519375051</v>
      </c>
      <c r="J743" s="79">
        <f t="shared" ref="J743:J757" si="47">IF(ISERROR(H743/I743-1),"",((H743/I743-1)))</f>
        <v>-1</v>
      </c>
      <c r="K743" s="81">
        <f t="shared" si="46"/>
        <v>0</v>
      </c>
      <c r="L743" s="62"/>
      <c r="N743" s="143"/>
    </row>
    <row r="744" spans="1:14" x14ac:dyDescent="0.15">
      <c r="A744" s="34" t="s">
        <v>392</v>
      </c>
      <c r="B744" s="34" t="s">
        <v>548</v>
      </c>
      <c r="C744" s="34" t="s">
        <v>593</v>
      </c>
      <c r="D744" s="34" t="s">
        <v>595</v>
      </c>
      <c r="E744" s="73">
        <v>0</v>
      </c>
      <c r="F744" s="55">
        <v>3.6026403999999999</v>
      </c>
      <c r="G744" s="110">
        <f>IF(ISERROR(E744/F744-1),"",((E744/F744-1)))</f>
        <v>-1</v>
      </c>
      <c r="H744" s="111">
        <v>2.36923369425699</v>
      </c>
      <c r="I744" s="112">
        <v>0.75283018000000002</v>
      </c>
      <c r="J744" s="124">
        <f t="shared" si="47"/>
        <v>2.1471024371751275</v>
      </c>
      <c r="K744" s="81" t="str">
        <f t="shared" si="46"/>
        <v/>
      </c>
      <c r="L744" s="62"/>
      <c r="N744" s="143"/>
    </row>
    <row r="745" spans="1:14" x14ac:dyDescent="0.15">
      <c r="A745" s="34" t="s">
        <v>213</v>
      </c>
      <c r="B745" s="34" t="s">
        <v>225</v>
      </c>
      <c r="C745" s="34" t="s">
        <v>593</v>
      </c>
      <c r="D745" s="34" t="s">
        <v>596</v>
      </c>
      <c r="E745" s="73">
        <v>0</v>
      </c>
      <c r="F745" s="121">
        <v>2.0792522500000001</v>
      </c>
      <c r="G745" s="110">
        <f t="shared" ref="G745:G759" si="48">IF(ISERROR(E745/F745-1),"",((E745/F745-1)))</f>
        <v>-1</v>
      </c>
      <c r="H745" s="111">
        <v>0</v>
      </c>
      <c r="I745" s="112">
        <v>1.67818771</v>
      </c>
      <c r="J745" s="124">
        <f t="shared" si="47"/>
        <v>-1</v>
      </c>
      <c r="K745" s="81" t="str">
        <f t="shared" si="46"/>
        <v/>
      </c>
      <c r="L745" s="62"/>
      <c r="N745" s="143"/>
    </row>
    <row r="746" spans="1:14" x14ac:dyDescent="0.15">
      <c r="A746" s="34" t="s">
        <v>515</v>
      </c>
      <c r="B746" s="34" t="s">
        <v>516</v>
      </c>
      <c r="C746" s="34" t="s">
        <v>593</v>
      </c>
      <c r="D746" s="34" t="s">
        <v>596</v>
      </c>
      <c r="E746" s="73">
        <v>0</v>
      </c>
      <c r="F746" s="121">
        <v>1.5985642499999999</v>
      </c>
      <c r="G746" s="110">
        <f t="shared" si="48"/>
        <v>-1</v>
      </c>
      <c r="H746" s="111">
        <v>2.061715446891355</v>
      </c>
      <c r="I746" s="112">
        <v>1.3153440140041099</v>
      </c>
      <c r="J746" s="124">
        <f t="shared" si="47"/>
        <v>0.56743439354330993</v>
      </c>
      <c r="K746" s="81" t="str">
        <f t="shared" si="46"/>
        <v/>
      </c>
      <c r="L746" s="62"/>
      <c r="N746" s="143"/>
    </row>
    <row r="747" spans="1:14" x14ac:dyDescent="0.15">
      <c r="A747" s="34" t="s">
        <v>19</v>
      </c>
      <c r="B747" s="34" t="s">
        <v>502</v>
      </c>
      <c r="C747" s="34" t="s">
        <v>592</v>
      </c>
      <c r="D747" s="34" t="s">
        <v>595</v>
      </c>
      <c r="E747" s="73">
        <v>0</v>
      </c>
      <c r="F747" s="121">
        <v>1.0233224999999999</v>
      </c>
      <c r="G747" s="110">
        <f t="shared" si="48"/>
        <v>-1</v>
      </c>
      <c r="H747" s="111">
        <v>0.28810701999999999</v>
      </c>
      <c r="I747" s="112">
        <v>1.2388997399999999</v>
      </c>
      <c r="J747" s="124">
        <f t="shared" si="47"/>
        <v>-0.76744928528276224</v>
      </c>
      <c r="K747" s="81" t="str">
        <f t="shared" si="46"/>
        <v/>
      </c>
      <c r="L747" s="62"/>
      <c r="N747" s="143"/>
    </row>
    <row r="748" spans="1:14" x14ac:dyDescent="0.15">
      <c r="A748" s="34" t="s">
        <v>1598</v>
      </c>
      <c r="B748" s="34" t="s">
        <v>782</v>
      </c>
      <c r="C748" s="34" t="s">
        <v>592</v>
      </c>
      <c r="D748" s="34" t="s">
        <v>595</v>
      </c>
      <c r="E748" s="73">
        <v>0</v>
      </c>
      <c r="F748" s="121">
        <v>1.0204502</v>
      </c>
      <c r="G748" s="110">
        <f t="shared" si="48"/>
        <v>-1</v>
      </c>
      <c r="H748" s="111">
        <v>0</v>
      </c>
      <c r="I748" s="112">
        <v>1.0204502</v>
      </c>
      <c r="J748" s="124">
        <f t="shared" si="47"/>
        <v>-1</v>
      </c>
      <c r="K748" s="81" t="str">
        <f t="shared" si="46"/>
        <v/>
      </c>
      <c r="L748" s="62"/>
      <c r="N748" s="143"/>
    </row>
    <row r="749" spans="1:14" x14ac:dyDescent="0.15">
      <c r="A749" s="34" t="s">
        <v>411</v>
      </c>
      <c r="B749" s="34" t="s">
        <v>156</v>
      </c>
      <c r="C749" s="34" t="s">
        <v>593</v>
      </c>
      <c r="D749" s="34" t="s">
        <v>595</v>
      </c>
      <c r="E749" s="73">
        <v>0</v>
      </c>
      <c r="F749" s="121">
        <v>0.89639199999999997</v>
      </c>
      <c r="G749" s="110">
        <f t="shared" si="48"/>
        <v>-1</v>
      </c>
      <c r="H749" s="111">
        <v>4.9662346634901695</v>
      </c>
      <c r="I749" s="112">
        <v>1.1979080032510598</v>
      </c>
      <c r="J749" s="124">
        <f t="shared" si="47"/>
        <v>3.1457563101774655</v>
      </c>
      <c r="K749" s="81" t="str">
        <f t="shared" si="46"/>
        <v/>
      </c>
      <c r="L749" s="62"/>
      <c r="N749" s="143"/>
    </row>
    <row r="750" spans="1:14" x14ac:dyDescent="0.15">
      <c r="A750" s="34" t="s">
        <v>1172</v>
      </c>
      <c r="B750" s="34" t="s">
        <v>568</v>
      </c>
      <c r="C750" s="34" t="s">
        <v>592</v>
      </c>
      <c r="D750" s="34" t="s">
        <v>595</v>
      </c>
      <c r="E750" s="73">
        <v>0</v>
      </c>
      <c r="F750" s="121">
        <v>0.77180000000000004</v>
      </c>
      <c r="G750" s="110">
        <f t="shared" si="48"/>
        <v>-1</v>
      </c>
      <c r="H750" s="111">
        <v>0</v>
      </c>
      <c r="I750" s="112">
        <v>3.2166948</v>
      </c>
      <c r="J750" s="124">
        <f t="shared" si="47"/>
        <v>-1</v>
      </c>
      <c r="K750" s="81" t="str">
        <f t="shared" si="46"/>
        <v/>
      </c>
      <c r="L750" s="62"/>
      <c r="N750" s="143"/>
    </row>
    <row r="751" spans="1:14" x14ac:dyDescent="0.15">
      <c r="A751" s="34" t="s">
        <v>398</v>
      </c>
      <c r="B751" s="34" t="s">
        <v>163</v>
      </c>
      <c r="C751" s="34" t="s">
        <v>107</v>
      </c>
      <c r="D751" s="34" t="s">
        <v>595</v>
      </c>
      <c r="E751" s="73">
        <v>0</v>
      </c>
      <c r="F751" s="121">
        <v>0.73615642344902099</v>
      </c>
      <c r="G751" s="110">
        <f t="shared" si="48"/>
        <v>-1</v>
      </c>
      <c r="H751" s="111">
        <v>1.49023833745095</v>
      </c>
      <c r="I751" s="112">
        <v>0</v>
      </c>
      <c r="J751" s="124" t="str">
        <f t="shared" si="47"/>
        <v/>
      </c>
      <c r="K751" s="81" t="str">
        <f t="shared" si="46"/>
        <v/>
      </c>
      <c r="L751" s="62"/>
      <c r="N751" s="143"/>
    </row>
    <row r="752" spans="1:14" x14ac:dyDescent="0.15">
      <c r="A752" s="34" t="s">
        <v>1179</v>
      </c>
      <c r="B752" s="34" t="s">
        <v>574</v>
      </c>
      <c r="C752" s="34" t="s">
        <v>592</v>
      </c>
      <c r="D752" s="34" t="s">
        <v>595</v>
      </c>
      <c r="E752" s="73">
        <v>0</v>
      </c>
      <c r="F752" s="121">
        <v>0.62712000000000001</v>
      </c>
      <c r="G752" s="110">
        <f t="shared" si="48"/>
        <v>-1</v>
      </c>
      <c r="H752" s="111">
        <v>0</v>
      </c>
      <c r="I752" s="112">
        <v>2.5547279999999999</v>
      </c>
      <c r="J752" s="124">
        <f t="shared" si="47"/>
        <v>-1</v>
      </c>
      <c r="K752" s="81" t="str">
        <f t="shared" si="46"/>
        <v/>
      </c>
      <c r="L752" s="62"/>
      <c r="N752" s="143"/>
    </row>
    <row r="753" spans="1:14" x14ac:dyDescent="0.15">
      <c r="A753" s="34" t="s">
        <v>1182</v>
      </c>
      <c r="B753" s="34" t="s">
        <v>577</v>
      </c>
      <c r="C753" s="34" t="s">
        <v>592</v>
      </c>
      <c r="D753" s="34" t="s">
        <v>595</v>
      </c>
      <c r="E753" s="73">
        <v>0</v>
      </c>
      <c r="F753" s="121">
        <v>0.38745600000000002</v>
      </c>
      <c r="G753" s="110">
        <f t="shared" si="48"/>
        <v>-1</v>
      </c>
      <c r="H753" s="111">
        <v>0</v>
      </c>
      <c r="I753" s="112">
        <v>0.38745600000000002</v>
      </c>
      <c r="J753" s="124">
        <f t="shared" si="47"/>
        <v>-1</v>
      </c>
      <c r="K753" s="81" t="str">
        <f t="shared" si="46"/>
        <v/>
      </c>
      <c r="L753" s="62"/>
      <c r="N753" s="143"/>
    </row>
    <row r="754" spans="1:14" x14ac:dyDescent="0.15">
      <c r="A754" s="34" t="s">
        <v>2018</v>
      </c>
      <c r="B754" s="34" t="s">
        <v>302</v>
      </c>
      <c r="C754" s="34" t="s">
        <v>592</v>
      </c>
      <c r="D754" s="34" t="s">
        <v>595</v>
      </c>
      <c r="E754" s="73">
        <v>0</v>
      </c>
      <c r="F754" s="121">
        <v>0.3563923</v>
      </c>
      <c r="G754" s="110">
        <f t="shared" si="48"/>
        <v>-1</v>
      </c>
      <c r="H754" s="111">
        <v>9.6658999999999995E-2</v>
      </c>
      <c r="I754" s="112">
        <v>0.2597333</v>
      </c>
      <c r="J754" s="124">
        <f t="shared" si="47"/>
        <v>-0.62785287831787451</v>
      </c>
      <c r="K754" s="81" t="str">
        <f t="shared" si="46"/>
        <v/>
      </c>
      <c r="L754" s="62"/>
      <c r="N754" s="143"/>
    </row>
    <row r="755" spans="1:14" x14ac:dyDescent="0.15">
      <c r="A755" s="34" t="s">
        <v>443</v>
      </c>
      <c r="B755" s="34" t="s">
        <v>451</v>
      </c>
      <c r="C755" s="34" t="s">
        <v>592</v>
      </c>
      <c r="D755" s="34" t="s">
        <v>595</v>
      </c>
      <c r="E755" s="73">
        <v>0</v>
      </c>
      <c r="F755" s="121">
        <v>0.20675197000000001</v>
      </c>
      <c r="G755" s="110">
        <f t="shared" si="48"/>
        <v>-1</v>
      </c>
      <c r="H755" s="111">
        <v>0</v>
      </c>
      <c r="I755" s="112">
        <v>0.15428127999999999</v>
      </c>
      <c r="J755" s="124">
        <f t="shared" si="47"/>
        <v>-1</v>
      </c>
      <c r="K755" s="81" t="str">
        <f t="shared" si="46"/>
        <v/>
      </c>
      <c r="L755" s="62"/>
      <c r="N755" s="143"/>
    </row>
    <row r="756" spans="1:14" x14ac:dyDescent="0.15">
      <c r="A756" s="34" t="s">
        <v>143</v>
      </c>
      <c r="B756" s="34" t="s">
        <v>144</v>
      </c>
      <c r="C756" s="34" t="s">
        <v>593</v>
      </c>
      <c r="D756" s="34" t="s">
        <v>596</v>
      </c>
      <c r="E756" s="73">
        <v>0</v>
      </c>
      <c r="F756" s="55">
        <v>0.18221999999999999</v>
      </c>
      <c r="G756" s="110">
        <f t="shared" si="48"/>
        <v>-1</v>
      </c>
      <c r="H756" s="111">
        <v>0.18477832999999999</v>
      </c>
      <c r="I756" s="112">
        <v>4.6224138059980602</v>
      </c>
      <c r="J756" s="79">
        <f t="shared" si="47"/>
        <v>-0.96002557586682724</v>
      </c>
      <c r="K756" s="81" t="str">
        <f t="shared" ref="K756:K763" si="49">IF(ISERROR(H756/E756),"",(H756/E756))</f>
        <v/>
      </c>
      <c r="L756" s="62"/>
      <c r="N756" s="143"/>
    </row>
    <row r="757" spans="1:14" x14ac:dyDescent="0.15">
      <c r="A757" s="34" t="s">
        <v>1163</v>
      </c>
      <c r="B757" s="34" t="s">
        <v>560</v>
      </c>
      <c r="C757" s="34" t="s">
        <v>592</v>
      </c>
      <c r="D757" s="34" t="s">
        <v>595</v>
      </c>
      <c r="E757" s="73">
        <v>0</v>
      </c>
      <c r="F757" s="55">
        <v>0.12969801</v>
      </c>
      <c r="G757" s="110">
        <f t="shared" si="48"/>
        <v>-1</v>
      </c>
      <c r="H757" s="111">
        <v>0</v>
      </c>
      <c r="I757" s="112">
        <v>0</v>
      </c>
      <c r="J757" s="79" t="str">
        <f t="shared" si="47"/>
        <v/>
      </c>
      <c r="K757" s="81" t="str">
        <f t="shared" si="49"/>
        <v/>
      </c>
      <c r="L757" s="62"/>
      <c r="N757" s="143"/>
    </row>
    <row r="758" spans="1:14" x14ac:dyDescent="0.15">
      <c r="A758" s="34" t="s">
        <v>2027</v>
      </c>
      <c r="B758" s="34" t="s">
        <v>791</v>
      </c>
      <c r="C758" s="34" t="s">
        <v>592</v>
      </c>
      <c r="D758" s="34" t="s">
        <v>595</v>
      </c>
      <c r="E758" s="73">
        <v>0</v>
      </c>
      <c r="F758" s="55">
        <v>0.1276581</v>
      </c>
      <c r="G758" s="110">
        <f t="shared" si="48"/>
        <v>-1</v>
      </c>
      <c r="H758" s="111">
        <v>3.0768770000000001E-2</v>
      </c>
      <c r="I758" s="112">
        <v>3.8846010400000002</v>
      </c>
      <c r="J758" s="79">
        <f t="shared" ref="J758:J776" si="50">IF(ISERROR(H758/I758-1),"",((H758/I758-1)))</f>
        <v>-0.99207929728608635</v>
      </c>
      <c r="K758" s="81" t="str">
        <f t="shared" si="49"/>
        <v/>
      </c>
      <c r="L758" s="62"/>
      <c r="N758" s="143"/>
    </row>
    <row r="759" spans="1:14" x14ac:dyDescent="0.15">
      <c r="A759" s="34" t="s">
        <v>400</v>
      </c>
      <c r="B759" s="34" t="s">
        <v>165</v>
      </c>
      <c r="C759" s="34" t="s">
        <v>107</v>
      </c>
      <c r="D759" s="34" t="s">
        <v>595</v>
      </c>
      <c r="E759" s="73">
        <v>0</v>
      </c>
      <c r="F759" s="55">
        <v>0.117361245124926</v>
      </c>
      <c r="G759" s="110">
        <f t="shared" si="48"/>
        <v>-1</v>
      </c>
      <c r="H759" s="111">
        <v>0</v>
      </c>
      <c r="I759" s="112">
        <v>0</v>
      </c>
      <c r="J759" s="79" t="str">
        <f t="shared" si="50"/>
        <v/>
      </c>
      <c r="K759" s="81" t="str">
        <f t="shared" si="49"/>
        <v/>
      </c>
      <c r="L759" s="62"/>
      <c r="N759" s="143"/>
    </row>
    <row r="760" spans="1:14" x14ac:dyDescent="0.15">
      <c r="A760" s="34" t="s">
        <v>1165</v>
      </c>
      <c r="B760" s="34" t="s">
        <v>562</v>
      </c>
      <c r="C760" s="34" t="s">
        <v>592</v>
      </c>
      <c r="D760" s="34" t="s">
        <v>595</v>
      </c>
      <c r="E760" s="73">
        <v>0</v>
      </c>
      <c r="F760" s="55">
        <v>7.446055E-2</v>
      </c>
      <c r="G760" s="110">
        <f t="shared" ref="G760:G804" si="51">IF(ISERROR(E760/F760-1),"",((E760/F760-1)))</f>
        <v>-1</v>
      </c>
      <c r="H760" s="111">
        <v>0</v>
      </c>
      <c r="I760" s="112">
        <v>0</v>
      </c>
      <c r="J760" s="124" t="str">
        <f t="shared" si="50"/>
        <v/>
      </c>
      <c r="K760" s="81" t="str">
        <f t="shared" si="49"/>
        <v/>
      </c>
      <c r="L760" s="62"/>
      <c r="N760" s="143"/>
    </row>
    <row r="761" spans="1:14" x14ac:dyDescent="0.15">
      <c r="A761" s="34" t="s">
        <v>1159</v>
      </c>
      <c r="B761" s="34" t="s">
        <v>119</v>
      </c>
      <c r="C761" s="34" t="s">
        <v>592</v>
      </c>
      <c r="D761" s="34" t="s">
        <v>595</v>
      </c>
      <c r="E761" s="73">
        <v>0</v>
      </c>
      <c r="F761" s="121">
        <v>5.3148938583583299E-2</v>
      </c>
      <c r="G761" s="110">
        <f t="shared" si="51"/>
        <v>-1</v>
      </c>
      <c r="H761" s="111">
        <v>0</v>
      </c>
      <c r="I761" s="112">
        <v>0</v>
      </c>
      <c r="J761" s="124" t="str">
        <f t="shared" si="50"/>
        <v/>
      </c>
      <c r="K761" s="81" t="str">
        <f t="shared" si="49"/>
        <v/>
      </c>
      <c r="L761" s="62"/>
      <c r="N761" s="143"/>
    </row>
    <row r="762" spans="1:14" x14ac:dyDescent="0.15">
      <c r="A762" s="34" t="s">
        <v>282</v>
      </c>
      <c r="B762" s="34" t="s">
        <v>283</v>
      </c>
      <c r="C762" s="34" t="s">
        <v>592</v>
      </c>
      <c r="D762" s="34" t="s">
        <v>595</v>
      </c>
      <c r="E762" s="73">
        <v>0</v>
      </c>
      <c r="F762" s="121">
        <v>1.261544E-2</v>
      </c>
      <c r="G762" s="110">
        <f t="shared" si="51"/>
        <v>-1</v>
      </c>
      <c r="H762" s="111">
        <v>0</v>
      </c>
      <c r="I762" s="112">
        <v>1.261544E-2</v>
      </c>
      <c r="J762" s="124">
        <f t="shared" si="50"/>
        <v>-1</v>
      </c>
      <c r="K762" s="81" t="str">
        <f t="shared" si="49"/>
        <v/>
      </c>
      <c r="L762" s="62"/>
      <c r="N762" s="143"/>
    </row>
    <row r="763" spans="1:14" x14ac:dyDescent="0.15">
      <c r="A763" s="34" t="s">
        <v>839</v>
      </c>
      <c r="B763" s="34" t="s">
        <v>841</v>
      </c>
      <c r="C763" s="34" t="s">
        <v>592</v>
      </c>
      <c r="D763" s="34" t="s">
        <v>595</v>
      </c>
      <c r="E763" s="73">
        <v>0</v>
      </c>
      <c r="F763" s="121">
        <v>1.254164E-2</v>
      </c>
      <c r="G763" s="110">
        <f t="shared" si="51"/>
        <v>-1</v>
      </c>
      <c r="H763" s="111">
        <v>9.12082E-3</v>
      </c>
      <c r="I763" s="112">
        <v>3.4208200000000002E-3</v>
      </c>
      <c r="J763" s="124">
        <f t="shared" si="50"/>
        <v>1.6662671523202039</v>
      </c>
      <c r="K763" s="81" t="str">
        <f t="shared" si="49"/>
        <v/>
      </c>
      <c r="L763" s="62"/>
      <c r="N763" s="143"/>
    </row>
    <row r="764" spans="1:14" x14ac:dyDescent="0.15">
      <c r="A764" s="34" t="s">
        <v>868</v>
      </c>
      <c r="B764" s="34" t="s">
        <v>880</v>
      </c>
      <c r="C764" s="34" t="s">
        <v>592</v>
      </c>
      <c r="D764" s="34" t="s">
        <v>595</v>
      </c>
      <c r="E764" s="73">
        <v>0</v>
      </c>
      <c r="F764" s="55">
        <v>1.1934999999999999E-2</v>
      </c>
      <c r="G764" s="110">
        <f t="shared" si="51"/>
        <v>-1</v>
      </c>
      <c r="H764" s="111">
        <v>0</v>
      </c>
      <c r="I764" s="112">
        <v>0</v>
      </c>
      <c r="J764" s="79" t="str">
        <f t="shared" si="50"/>
        <v/>
      </c>
      <c r="K764" s="81" t="str">
        <f t="shared" ref="K764:K803" si="52">IF(ISERROR(H764/E764),"",(H764/E764))</f>
        <v/>
      </c>
      <c r="L764" s="62"/>
      <c r="N764" s="143"/>
    </row>
    <row r="765" spans="1:14" x14ac:dyDescent="0.15">
      <c r="A765" s="34" t="s">
        <v>190</v>
      </c>
      <c r="B765" s="34" t="s">
        <v>932</v>
      </c>
      <c r="C765" s="34" t="s">
        <v>592</v>
      </c>
      <c r="D765" s="34" t="s">
        <v>595</v>
      </c>
      <c r="E765" s="73">
        <v>0</v>
      </c>
      <c r="F765" s="55">
        <v>9.6352499999999997E-3</v>
      </c>
      <c r="G765" s="110">
        <f t="shared" si="51"/>
        <v>-1</v>
      </c>
      <c r="H765" s="111">
        <v>0</v>
      </c>
      <c r="I765" s="112">
        <v>1.184325E-2</v>
      </c>
      <c r="J765" s="79">
        <f t="shared" si="50"/>
        <v>-1</v>
      </c>
      <c r="K765" s="81" t="str">
        <f t="shared" si="52"/>
        <v/>
      </c>
      <c r="L765" s="62"/>
      <c r="N765" s="143"/>
    </row>
    <row r="766" spans="1:14" x14ac:dyDescent="0.15">
      <c r="A766" s="34" t="s">
        <v>2028</v>
      </c>
      <c r="B766" s="34" t="s">
        <v>1042</v>
      </c>
      <c r="C766" s="34" t="s">
        <v>592</v>
      </c>
      <c r="D766" s="34" t="s">
        <v>595</v>
      </c>
      <c r="E766" s="73">
        <v>0</v>
      </c>
      <c r="F766" s="55">
        <v>7.9571999999999993E-3</v>
      </c>
      <c r="G766" s="110">
        <f t="shared" si="51"/>
        <v>-1</v>
      </c>
      <c r="H766" s="111">
        <v>0</v>
      </c>
      <c r="I766" s="112">
        <v>0</v>
      </c>
      <c r="J766" s="79" t="str">
        <f t="shared" si="50"/>
        <v/>
      </c>
      <c r="K766" s="81" t="str">
        <f t="shared" si="52"/>
        <v/>
      </c>
      <c r="L766" s="62"/>
      <c r="N766" s="143"/>
    </row>
    <row r="767" spans="1:14" x14ac:dyDescent="0.15">
      <c r="A767" s="34" t="s">
        <v>1202</v>
      </c>
      <c r="B767" s="34" t="s">
        <v>118</v>
      </c>
      <c r="C767" s="34" t="s">
        <v>592</v>
      </c>
      <c r="D767" s="34" t="s">
        <v>595</v>
      </c>
      <c r="E767" s="73">
        <v>0</v>
      </c>
      <c r="F767" s="55">
        <v>6.7193999999999995E-3</v>
      </c>
      <c r="G767" s="110">
        <f t="shared" si="51"/>
        <v>-1</v>
      </c>
      <c r="H767" s="111">
        <v>0</v>
      </c>
      <c r="I767" s="112">
        <v>0</v>
      </c>
      <c r="J767" s="79" t="str">
        <f t="shared" si="50"/>
        <v/>
      </c>
      <c r="K767" s="81" t="str">
        <f t="shared" si="52"/>
        <v/>
      </c>
      <c r="L767" s="62"/>
      <c r="N767" s="143"/>
    </row>
    <row r="768" spans="1:14" x14ac:dyDescent="0.15">
      <c r="A768" s="34" t="s">
        <v>1987</v>
      </c>
      <c r="B768" s="34" t="s">
        <v>1988</v>
      </c>
      <c r="C768" s="34" t="s">
        <v>592</v>
      </c>
      <c r="D768" s="34" t="s">
        <v>595</v>
      </c>
      <c r="E768" s="73">
        <v>0</v>
      </c>
      <c r="F768" s="55">
        <v>5.0920000000000002E-3</v>
      </c>
      <c r="G768" s="110">
        <f t="shared" si="51"/>
        <v>-1</v>
      </c>
      <c r="H768" s="111">
        <v>0</v>
      </c>
      <c r="I768" s="112">
        <v>0</v>
      </c>
      <c r="J768" s="79" t="str">
        <f t="shared" si="50"/>
        <v/>
      </c>
      <c r="K768" s="81" t="str">
        <f t="shared" si="52"/>
        <v/>
      </c>
      <c r="L768" s="62"/>
      <c r="N768" s="143"/>
    </row>
    <row r="769" spans="1:14" x14ac:dyDescent="0.15">
      <c r="A769" s="34" t="s">
        <v>681</v>
      </c>
      <c r="B769" s="34" t="s">
        <v>1528</v>
      </c>
      <c r="C769" s="34" t="s">
        <v>592</v>
      </c>
      <c r="D769" s="34" t="s">
        <v>595</v>
      </c>
      <c r="E769" s="73">
        <v>0</v>
      </c>
      <c r="F769" s="55">
        <v>3.1383000000000001E-3</v>
      </c>
      <c r="G769" s="110">
        <f t="shared" si="51"/>
        <v>-1</v>
      </c>
      <c r="H769" s="111">
        <v>0</v>
      </c>
      <c r="I769" s="112">
        <v>0</v>
      </c>
      <c r="J769" s="79" t="str">
        <f t="shared" si="50"/>
        <v/>
      </c>
      <c r="K769" s="81" t="str">
        <f t="shared" si="52"/>
        <v/>
      </c>
      <c r="L769" s="62"/>
      <c r="N769" s="143"/>
    </row>
    <row r="770" spans="1:14" x14ac:dyDescent="0.15">
      <c r="A770" s="34" t="s">
        <v>1200</v>
      </c>
      <c r="B770" s="34" t="s">
        <v>113</v>
      </c>
      <c r="C770" s="34" t="s">
        <v>592</v>
      </c>
      <c r="D770" s="34" t="s">
        <v>595</v>
      </c>
      <c r="E770" s="73">
        <v>0</v>
      </c>
      <c r="F770" s="55">
        <v>2.4621000000000001E-3</v>
      </c>
      <c r="G770" s="110">
        <f t="shared" si="51"/>
        <v>-1</v>
      </c>
      <c r="H770" s="111">
        <v>0</v>
      </c>
      <c r="I770" s="112">
        <v>2.4621000000000001E-3</v>
      </c>
      <c r="J770" s="79">
        <f t="shared" si="50"/>
        <v>-1</v>
      </c>
      <c r="K770" s="81" t="str">
        <f t="shared" si="52"/>
        <v/>
      </c>
      <c r="L770" s="62"/>
      <c r="N770" s="143"/>
    </row>
    <row r="771" spans="1:14" x14ac:dyDescent="0.15">
      <c r="A771" s="34" t="s">
        <v>1162</v>
      </c>
      <c r="B771" s="34" t="s">
        <v>566</v>
      </c>
      <c r="C771" s="34" t="s">
        <v>592</v>
      </c>
      <c r="D771" s="34" t="s">
        <v>595</v>
      </c>
      <c r="E771" s="73">
        <v>0</v>
      </c>
      <c r="F771" s="55">
        <v>1.1856E-3</v>
      </c>
      <c r="G771" s="110">
        <f t="shared" si="51"/>
        <v>-1</v>
      </c>
      <c r="H771" s="111">
        <v>0</v>
      </c>
      <c r="I771" s="112">
        <v>0</v>
      </c>
      <c r="J771" s="79" t="str">
        <f t="shared" si="50"/>
        <v/>
      </c>
      <c r="K771" s="81" t="str">
        <f t="shared" si="52"/>
        <v/>
      </c>
      <c r="L771" s="62"/>
      <c r="N771" s="143"/>
    </row>
    <row r="772" spans="1:14" x14ac:dyDescent="0.15">
      <c r="A772" s="34" t="s">
        <v>447</v>
      </c>
      <c r="B772" s="34" t="s">
        <v>455</v>
      </c>
      <c r="C772" s="34" t="s">
        <v>592</v>
      </c>
      <c r="D772" s="34" t="s">
        <v>595</v>
      </c>
      <c r="E772" s="73">
        <v>0</v>
      </c>
      <c r="F772" s="55">
        <v>5.0985000000000006E-4</v>
      </c>
      <c r="G772" s="110">
        <f t="shared" si="51"/>
        <v>-1</v>
      </c>
      <c r="H772" s="111">
        <v>5.3099999999999996E-3</v>
      </c>
      <c r="I772" s="112">
        <v>0</v>
      </c>
      <c r="J772" s="79" t="str">
        <f t="shared" si="50"/>
        <v/>
      </c>
      <c r="K772" s="81" t="str">
        <f t="shared" si="52"/>
        <v/>
      </c>
      <c r="L772" s="62"/>
      <c r="N772" s="143"/>
    </row>
    <row r="773" spans="1:14" x14ac:dyDescent="0.15">
      <c r="A773" s="34" t="s">
        <v>1167</v>
      </c>
      <c r="B773" s="34" t="s">
        <v>564</v>
      </c>
      <c r="C773" s="34" t="s">
        <v>592</v>
      </c>
      <c r="D773" s="34" t="s">
        <v>595</v>
      </c>
      <c r="E773" s="73">
        <v>0</v>
      </c>
      <c r="F773" s="55">
        <v>0</v>
      </c>
      <c r="G773" s="110" t="str">
        <f t="shared" si="51"/>
        <v/>
      </c>
      <c r="H773" s="111">
        <v>0</v>
      </c>
      <c r="I773" s="112">
        <v>0</v>
      </c>
      <c r="J773" s="79" t="str">
        <f t="shared" si="50"/>
        <v/>
      </c>
      <c r="K773" s="81" t="str">
        <f t="shared" si="52"/>
        <v/>
      </c>
      <c r="L773" s="62"/>
      <c r="N773" s="143"/>
    </row>
    <row r="774" spans="1:14" x14ac:dyDescent="0.15">
      <c r="A774" s="34" t="s">
        <v>1168</v>
      </c>
      <c r="B774" s="34" t="s">
        <v>565</v>
      </c>
      <c r="C774" s="34" t="s">
        <v>592</v>
      </c>
      <c r="D774" s="34" t="s">
        <v>595</v>
      </c>
      <c r="E774" s="73">
        <v>0</v>
      </c>
      <c r="F774" s="55">
        <v>0</v>
      </c>
      <c r="G774" s="110" t="str">
        <f t="shared" si="51"/>
        <v/>
      </c>
      <c r="H774" s="111">
        <v>0</v>
      </c>
      <c r="I774" s="112">
        <v>0</v>
      </c>
      <c r="J774" s="79" t="str">
        <f t="shared" si="50"/>
        <v/>
      </c>
      <c r="K774" s="81" t="str">
        <f t="shared" si="52"/>
        <v/>
      </c>
      <c r="L774" s="62"/>
      <c r="N774" s="143"/>
    </row>
    <row r="775" spans="1:14" x14ac:dyDescent="0.15">
      <c r="A775" s="34" t="s">
        <v>680</v>
      </c>
      <c r="B775" s="34" t="s">
        <v>130</v>
      </c>
      <c r="C775" s="34" t="s">
        <v>592</v>
      </c>
      <c r="D775" s="34" t="s">
        <v>595</v>
      </c>
      <c r="E775" s="73">
        <v>0</v>
      </c>
      <c r="F775" s="55">
        <v>0</v>
      </c>
      <c r="G775" s="110" t="str">
        <f t="shared" si="51"/>
        <v/>
      </c>
      <c r="H775" s="111">
        <v>0</v>
      </c>
      <c r="I775" s="112">
        <v>0</v>
      </c>
      <c r="J775" s="79" t="str">
        <f t="shared" si="50"/>
        <v/>
      </c>
      <c r="K775" s="81" t="str">
        <f t="shared" si="52"/>
        <v/>
      </c>
      <c r="L775" s="62"/>
      <c r="N775" s="143"/>
    </row>
    <row r="776" spans="1:14" x14ac:dyDescent="0.15">
      <c r="A776" s="34" t="s">
        <v>1178</v>
      </c>
      <c r="B776" s="34" t="s">
        <v>573</v>
      </c>
      <c r="C776" s="34" t="s">
        <v>592</v>
      </c>
      <c r="D776" s="34" t="s">
        <v>595</v>
      </c>
      <c r="E776" s="73">
        <v>0</v>
      </c>
      <c r="F776" s="55">
        <v>0</v>
      </c>
      <c r="G776" s="110" t="str">
        <f t="shared" si="51"/>
        <v/>
      </c>
      <c r="H776" s="111">
        <v>0</v>
      </c>
      <c r="I776" s="112">
        <v>0</v>
      </c>
      <c r="J776" s="79" t="str">
        <f t="shared" si="50"/>
        <v/>
      </c>
      <c r="K776" s="81" t="str">
        <f t="shared" si="52"/>
        <v/>
      </c>
      <c r="L776" s="62"/>
      <c r="N776" s="143"/>
    </row>
    <row r="777" spans="1:14" x14ac:dyDescent="0.15">
      <c r="A777" s="34" t="s">
        <v>752</v>
      </c>
      <c r="B777" s="34" t="s">
        <v>753</v>
      </c>
      <c r="C777" s="34" t="s">
        <v>592</v>
      </c>
      <c r="D777" s="34" t="s">
        <v>595</v>
      </c>
      <c r="E777" s="73">
        <v>0</v>
      </c>
      <c r="F777" s="55">
        <v>0</v>
      </c>
      <c r="G777" s="110" t="str">
        <f t="shared" si="51"/>
        <v/>
      </c>
      <c r="H777" s="111">
        <v>0</v>
      </c>
      <c r="I777" s="112">
        <v>0</v>
      </c>
      <c r="J777" s="79" t="str">
        <f t="shared" ref="J777:J791" si="53">IF(ISERROR(H777/I777-1),"",((H777/I777-1)))</f>
        <v/>
      </c>
      <c r="K777" s="81" t="str">
        <f t="shared" si="52"/>
        <v/>
      </c>
      <c r="L777" s="62"/>
      <c r="N777" s="143"/>
    </row>
    <row r="778" spans="1:14" x14ac:dyDescent="0.15">
      <c r="A778" s="34" t="s">
        <v>440</v>
      </c>
      <c r="B778" s="34" t="s">
        <v>487</v>
      </c>
      <c r="C778" s="34" t="s">
        <v>592</v>
      </c>
      <c r="D778" s="34" t="s">
        <v>595</v>
      </c>
      <c r="E778" s="73">
        <v>0</v>
      </c>
      <c r="F778" s="55">
        <v>0</v>
      </c>
      <c r="G778" s="110" t="str">
        <f>IF(ISERROR(E778/F778-1),"",((E778/F778-1)))</f>
        <v/>
      </c>
      <c r="H778" s="111">
        <v>0</v>
      </c>
      <c r="I778" s="112">
        <v>0</v>
      </c>
      <c r="J778" s="124" t="str">
        <f t="shared" si="53"/>
        <v/>
      </c>
      <c r="K778" s="81" t="str">
        <f t="shared" si="52"/>
        <v/>
      </c>
      <c r="L778" s="62"/>
      <c r="N778" s="143"/>
    </row>
    <row r="779" spans="1:14" x14ac:dyDescent="0.15">
      <c r="A779" s="34" t="s">
        <v>399</v>
      </c>
      <c r="B779" s="34" t="s">
        <v>164</v>
      </c>
      <c r="C779" s="34" t="s">
        <v>107</v>
      </c>
      <c r="D779" s="34" t="s">
        <v>595</v>
      </c>
      <c r="E779" s="73">
        <v>0</v>
      </c>
      <c r="F779" s="121">
        <v>0</v>
      </c>
      <c r="G779" s="110" t="str">
        <f t="shared" ref="G779:G797" si="54">IF(ISERROR(E779/F779-1),"",((E779/F779-1)))</f>
        <v/>
      </c>
      <c r="H779" s="111">
        <v>0</v>
      </c>
      <c r="I779" s="112">
        <v>0</v>
      </c>
      <c r="J779" s="124" t="str">
        <f t="shared" si="53"/>
        <v/>
      </c>
      <c r="K779" s="81" t="str">
        <f t="shared" si="52"/>
        <v/>
      </c>
      <c r="L779" s="62"/>
      <c r="N779" s="143"/>
    </row>
    <row r="780" spans="1:14" x14ac:dyDescent="0.15">
      <c r="A780" s="34" t="s">
        <v>1012</v>
      </c>
      <c r="B780" s="34" t="s">
        <v>1013</v>
      </c>
      <c r="C780" s="34" t="s">
        <v>592</v>
      </c>
      <c r="D780" s="34" t="s">
        <v>595</v>
      </c>
      <c r="E780" s="73">
        <v>0</v>
      </c>
      <c r="F780" s="121">
        <v>0</v>
      </c>
      <c r="G780" s="110" t="str">
        <f t="shared" si="54"/>
        <v/>
      </c>
      <c r="H780" s="111">
        <v>0</v>
      </c>
      <c r="I780" s="112">
        <v>0</v>
      </c>
      <c r="J780" s="124" t="str">
        <f t="shared" si="53"/>
        <v/>
      </c>
      <c r="K780" s="81" t="str">
        <f t="shared" si="52"/>
        <v/>
      </c>
      <c r="L780" s="62"/>
      <c r="N780" s="143"/>
    </row>
    <row r="781" spans="1:14" x14ac:dyDescent="0.15">
      <c r="A781" s="34" t="s">
        <v>1476</v>
      </c>
      <c r="B781" s="34" t="s">
        <v>1043</v>
      </c>
      <c r="C781" s="34" t="s">
        <v>592</v>
      </c>
      <c r="D781" s="34" t="s">
        <v>595</v>
      </c>
      <c r="E781" s="73">
        <v>0</v>
      </c>
      <c r="F781" s="121">
        <v>0</v>
      </c>
      <c r="G781" s="110" t="str">
        <f t="shared" si="54"/>
        <v/>
      </c>
      <c r="H781" s="111">
        <v>0</v>
      </c>
      <c r="I781" s="112">
        <v>0</v>
      </c>
      <c r="J781" s="124" t="str">
        <f t="shared" si="53"/>
        <v/>
      </c>
      <c r="K781" s="81" t="str">
        <f t="shared" si="52"/>
        <v/>
      </c>
      <c r="L781" s="62"/>
      <c r="N781" s="143"/>
    </row>
    <row r="782" spans="1:14" x14ac:dyDescent="0.15">
      <c r="A782" s="34" t="s">
        <v>513</v>
      </c>
      <c r="B782" s="34" t="s">
        <v>514</v>
      </c>
      <c r="C782" s="34" t="s">
        <v>593</v>
      </c>
      <c r="D782" s="34" t="s">
        <v>596</v>
      </c>
      <c r="E782" s="73">
        <v>0</v>
      </c>
      <c r="F782" s="121">
        <v>0</v>
      </c>
      <c r="G782" s="110" t="str">
        <f t="shared" si="54"/>
        <v/>
      </c>
      <c r="H782" s="111">
        <v>1.8675933999999998</v>
      </c>
      <c r="I782" s="112">
        <v>40.47732946</v>
      </c>
      <c r="J782" s="124">
        <f t="shared" si="53"/>
        <v>-0.95386075551635463</v>
      </c>
      <c r="K782" s="81" t="str">
        <f t="shared" si="52"/>
        <v/>
      </c>
      <c r="L782" s="62"/>
      <c r="N782" s="143"/>
    </row>
    <row r="783" spans="1:14" x14ac:dyDescent="0.15">
      <c r="A783" s="34" t="s">
        <v>1174</v>
      </c>
      <c r="B783" s="34" t="s">
        <v>570</v>
      </c>
      <c r="C783" s="34" t="s">
        <v>592</v>
      </c>
      <c r="D783" s="34" t="s">
        <v>595</v>
      </c>
      <c r="E783" s="73">
        <v>0</v>
      </c>
      <c r="F783" s="121">
        <v>0</v>
      </c>
      <c r="G783" s="110" t="str">
        <f t="shared" si="54"/>
        <v/>
      </c>
      <c r="H783" s="111">
        <v>0</v>
      </c>
      <c r="I783" s="112">
        <v>0</v>
      </c>
      <c r="J783" s="124" t="str">
        <f t="shared" si="53"/>
        <v/>
      </c>
      <c r="K783" s="81" t="str">
        <f t="shared" si="52"/>
        <v/>
      </c>
      <c r="L783" s="62"/>
      <c r="N783" s="143"/>
    </row>
    <row r="784" spans="1:14" x14ac:dyDescent="0.15">
      <c r="A784" s="34" t="s">
        <v>1014</v>
      </c>
      <c r="B784" s="34" t="s">
        <v>1015</v>
      </c>
      <c r="C784" s="34" t="s">
        <v>592</v>
      </c>
      <c r="D784" s="34" t="s">
        <v>595</v>
      </c>
      <c r="E784" s="73">
        <v>0</v>
      </c>
      <c r="F784" s="121">
        <v>0</v>
      </c>
      <c r="G784" s="110" t="str">
        <f t="shared" si="54"/>
        <v/>
      </c>
      <c r="H784" s="111">
        <v>0</v>
      </c>
      <c r="I784" s="112">
        <v>0</v>
      </c>
      <c r="J784" s="124" t="str">
        <f t="shared" si="53"/>
        <v/>
      </c>
      <c r="K784" s="81" t="str">
        <f t="shared" si="52"/>
        <v/>
      </c>
      <c r="L784" s="62"/>
      <c r="N784" s="143"/>
    </row>
    <row r="785" spans="1:14" x14ac:dyDescent="0.15">
      <c r="A785" s="34" t="s">
        <v>149</v>
      </c>
      <c r="B785" s="34" t="s">
        <v>150</v>
      </c>
      <c r="C785" s="34" t="s">
        <v>593</v>
      </c>
      <c r="D785" s="34" t="s">
        <v>596</v>
      </c>
      <c r="E785" s="73">
        <v>0</v>
      </c>
      <c r="F785" s="121">
        <v>0</v>
      </c>
      <c r="G785" s="110" t="str">
        <f t="shared" si="54"/>
        <v/>
      </c>
      <c r="H785" s="111">
        <v>0</v>
      </c>
      <c r="I785" s="112">
        <v>0</v>
      </c>
      <c r="J785" s="124" t="str">
        <f t="shared" si="53"/>
        <v/>
      </c>
      <c r="K785" s="81" t="str">
        <f t="shared" si="52"/>
        <v/>
      </c>
      <c r="L785" s="62"/>
      <c r="N785" s="143"/>
    </row>
    <row r="786" spans="1:14" x14ac:dyDescent="0.15">
      <c r="A786" s="34" t="s">
        <v>1157</v>
      </c>
      <c r="B786" s="34" t="s">
        <v>120</v>
      </c>
      <c r="C786" s="34" t="s">
        <v>592</v>
      </c>
      <c r="D786" s="34" t="s">
        <v>595</v>
      </c>
      <c r="E786" s="73">
        <v>0</v>
      </c>
      <c r="F786" s="121">
        <v>0</v>
      </c>
      <c r="G786" s="110" t="str">
        <f t="shared" si="54"/>
        <v/>
      </c>
      <c r="H786" s="111">
        <v>0</v>
      </c>
      <c r="I786" s="112">
        <v>0</v>
      </c>
      <c r="J786" s="124" t="str">
        <f t="shared" si="53"/>
        <v/>
      </c>
      <c r="K786" s="81" t="str">
        <f t="shared" si="52"/>
        <v/>
      </c>
      <c r="L786" s="62"/>
      <c r="N786" s="143"/>
    </row>
    <row r="787" spans="1:14" x14ac:dyDescent="0.15">
      <c r="A787" s="34" t="s">
        <v>1175</v>
      </c>
      <c r="B787" s="34" t="s">
        <v>124</v>
      </c>
      <c r="C787" s="34" t="s">
        <v>592</v>
      </c>
      <c r="D787" s="34" t="s">
        <v>595</v>
      </c>
      <c r="E787" s="73">
        <v>0</v>
      </c>
      <c r="F787" s="121">
        <v>0</v>
      </c>
      <c r="G787" s="110" t="str">
        <f t="shared" si="54"/>
        <v/>
      </c>
      <c r="H787" s="111">
        <v>0</v>
      </c>
      <c r="I787" s="112">
        <v>0</v>
      </c>
      <c r="J787" s="124" t="str">
        <f t="shared" si="53"/>
        <v/>
      </c>
      <c r="K787" s="81" t="str">
        <f t="shared" si="52"/>
        <v/>
      </c>
      <c r="L787" s="62"/>
      <c r="N787" s="143"/>
    </row>
    <row r="788" spans="1:14" x14ac:dyDescent="0.15">
      <c r="A788" s="34" t="s">
        <v>1160</v>
      </c>
      <c r="B788" s="34" t="s">
        <v>122</v>
      </c>
      <c r="C788" s="34" t="s">
        <v>592</v>
      </c>
      <c r="D788" s="34" t="s">
        <v>595</v>
      </c>
      <c r="E788" s="73">
        <v>0</v>
      </c>
      <c r="F788" s="121">
        <v>0</v>
      </c>
      <c r="G788" s="110" t="str">
        <f t="shared" si="54"/>
        <v/>
      </c>
      <c r="H788" s="111">
        <v>0</v>
      </c>
      <c r="I788" s="112">
        <v>0</v>
      </c>
      <c r="J788" s="124" t="str">
        <f t="shared" si="53"/>
        <v/>
      </c>
      <c r="K788" s="81" t="str">
        <f t="shared" si="52"/>
        <v/>
      </c>
      <c r="L788" s="62"/>
      <c r="N788" s="143"/>
    </row>
    <row r="789" spans="1:14" x14ac:dyDescent="0.15">
      <c r="A789" s="34" t="s">
        <v>114</v>
      </c>
      <c r="B789" s="34" t="s">
        <v>115</v>
      </c>
      <c r="C789" s="34" t="s">
        <v>592</v>
      </c>
      <c r="D789" s="34" t="s">
        <v>595</v>
      </c>
      <c r="E789" s="73">
        <v>0</v>
      </c>
      <c r="F789" s="121">
        <v>0</v>
      </c>
      <c r="G789" s="110" t="str">
        <f t="shared" si="54"/>
        <v/>
      </c>
      <c r="H789" s="111">
        <v>1.39743982</v>
      </c>
      <c r="I789" s="112">
        <v>1.4558823999999999</v>
      </c>
      <c r="J789" s="124">
        <f t="shared" si="53"/>
        <v>-4.014237688428679E-2</v>
      </c>
      <c r="K789" s="81" t="str">
        <f t="shared" si="52"/>
        <v/>
      </c>
      <c r="L789" s="62"/>
      <c r="N789" s="143"/>
    </row>
    <row r="790" spans="1:14" x14ac:dyDescent="0.15">
      <c r="A790" s="34" t="s">
        <v>1340</v>
      </c>
      <c r="B790" s="34" t="s">
        <v>1345</v>
      </c>
      <c r="C790" s="34" t="s">
        <v>592</v>
      </c>
      <c r="D790" s="34" t="s">
        <v>595</v>
      </c>
      <c r="E790" s="73">
        <v>0</v>
      </c>
      <c r="F790" s="55">
        <v>0</v>
      </c>
      <c r="G790" s="110" t="str">
        <f t="shared" si="54"/>
        <v/>
      </c>
      <c r="H790" s="111">
        <v>3.98303645276944</v>
      </c>
      <c r="I790" s="112">
        <v>0</v>
      </c>
      <c r="J790" s="79" t="str">
        <f t="shared" si="53"/>
        <v/>
      </c>
      <c r="K790" s="81" t="str">
        <f t="shared" si="52"/>
        <v/>
      </c>
      <c r="L790" s="62"/>
      <c r="N790" s="143"/>
    </row>
    <row r="791" spans="1:14" x14ac:dyDescent="0.15">
      <c r="A791" s="34" t="s">
        <v>679</v>
      </c>
      <c r="B791" s="34" t="s">
        <v>103</v>
      </c>
      <c r="C791" s="34" t="s">
        <v>592</v>
      </c>
      <c r="D791" s="34" t="s">
        <v>595</v>
      </c>
      <c r="E791" s="73">
        <v>0</v>
      </c>
      <c r="F791" s="55">
        <v>0</v>
      </c>
      <c r="G791" s="110" t="str">
        <f t="shared" si="54"/>
        <v/>
      </c>
      <c r="H791" s="111">
        <v>0</v>
      </c>
      <c r="I791" s="112">
        <v>0</v>
      </c>
      <c r="J791" s="79" t="str">
        <f t="shared" si="53"/>
        <v/>
      </c>
      <c r="K791" s="81" t="str">
        <f t="shared" si="52"/>
        <v/>
      </c>
      <c r="L791" s="62"/>
      <c r="N791" s="143"/>
    </row>
    <row r="792" spans="1:14" x14ac:dyDescent="0.15">
      <c r="A792" s="34" t="s">
        <v>1862</v>
      </c>
      <c r="B792" s="34" t="s">
        <v>1863</v>
      </c>
      <c r="C792" s="34" t="s">
        <v>593</v>
      </c>
      <c r="D792" s="34" t="s">
        <v>596</v>
      </c>
      <c r="E792" s="73">
        <v>0</v>
      </c>
      <c r="F792" s="55">
        <v>0</v>
      </c>
      <c r="G792" s="110" t="str">
        <f t="shared" si="54"/>
        <v/>
      </c>
      <c r="H792" s="111">
        <v>0</v>
      </c>
      <c r="I792" s="112">
        <v>0</v>
      </c>
      <c r="J792" s="79" t="str">
        <f t="shared" ref="J792:J798" si="55">IF(ISERROR(H792/I792-1),"",((H792/I792-1)))</f>
        <v/>
      </c>
      <c r="K792" s="81" t="str">
        <f t="shared" si="52"/>
        <v/>
      </c>
      <c r="L792" s="62"/>
      <c r="N792" s="143"/>
    </row>
    <row r="793" spans="1:14" x14ac:dyDescent="0.15">
      <c r="A793" s="34" t="s">
        <v>1864</v>
      </c>
      <c r="B793" s="34" t="s">
        <v>1865</v>
      </c>
      <c r="C793" s="34" t="s">
        <v>593</v>
      </c>
      <c r="D793" s="34" t="s">
        <v>596</v>
      </c>
      <c r="E793" s="73">
        <v>0</v>
      </c>
      <c r="F793" s="55">
        <v>0</v>
      </c>
      <c r="G793" s="110" t="str">
        <f t="shared" si="54"/>
        <v/>
      </c>
      <c r="H793" s="111">
        <v>0</v>
      </c>
      <c r="I793" s="112">
        <v>0</v>
      </c>
      <c r="J793" s="79" t="str">
        <f t="shared" si="55"/>
        <v/>
      </c>
      <c r="K793" s="81" t="str">
        <f t="shared" si="52"/>
        <v/>
      </c>
      <c r="L793" s="62"/>
      <c r="N793" s="143"/>
    </row>
    <row r="794" spans="1:14" x14ac:dyDescent="0.15">
      <c r="A794" s="34" t="s">
        <v>1866</v>
      </c>
      <c r="B794" s="34" t="s">
        <v>1867</v>
      </c>
      <c r="C794" s="34" t="s">
        <v>593</v>
      </c>
      <c r="D794" s="34" t="s">
        <v>596</v>
      </c>
      <c r="E794" s="73">
        <v>0</v>
      </c>
      <c r="F794" s="55">
        <v>0</v>
      </c>
      <c r="G794" s="110" t="str">
        <f t="shared" si="54"/>
        <v/>
      </c>
      <c r="H794" s="111">
        <v>0</v>
      </c>
      <c r="I794" s="112">
        <v>0</v>
      </c>
      <c r="J794" s="124" t="str">
        <f t="shared" si="55"/>
        <v/>
      </c>
      <c r="K794" s="81" t="str">
        <f t="shared" si="52"/>
        <v/>
      </c>
      <c r="L794" s="62"/>
      <c r="N794" s="143"/>
    </row>
    <row r="795" spans="1:14" x14ac:dyDescent="0.15">
      <c r="A795" s="34" t="s">
        <v>1868</v>
      </c>
      <c r="B795" s="34" t="s">
        <v>1869</v>
      </c>
      <c r="C795" s="34" t="s">
        <v>593</v>
      </c>
      <c r="D795" s="34" t="s">
        <v>596</v>
      </c>
      <c r="E795" s="73">
        <v>0</v>
      </c>
      <c r="F795" s="121">
        <v>0</v>
      </c>
      <c r="G795" s="110" t="str">
        <f t="shared" si="54"/>
        <v/>
      </c>
      <c r="H795" s="111">
        <v>0</v>
      </c>
      <c r="I795" s="112">
        <v>0</v>
      </c>
      <c r="J795" s="124" t="str">
        <f t="shared" si="55"/>
        <v/>
      </c>
      <c r="K795" s="81" t="str">
        <f t="shared" si="52"/>
        <v/>
      </c>
      <c r="L795" s="62"/>
      <c r="N795" s="143"/>
    </row>
    <row r="796" spans="1:14" x14ac:dyDescent="0.15">
      <c r="A796" s="34" t="s">
        <v>1871</v>
      </c>
      <c r="B796" s="34" t="s">
        <v>1872</v>
      </c>
      <c r="C796" s="34" t="s">
        <v>592</v>
      </c>
      <c r="D796" s="34" t="s">
        <v>595</v>
      </c>
      <c r="E796" s="73">
        <v>0</v>
      </c>
      <c r="F796" s="121">
        <v>0</v>
      </c>
      <c r="G796" s="110" t="str">
        <f t="shared" si="54"/>
        <v/>
      </c>
      <c r="H796" s="111">
        <v>25</v>
      </c>
      <c r="I796" s="112">
        <v>0</v>
      </c>
      <c r="J796" s="124" t="str">
        <f t="shared" si="55"/>
        <v/>
      </c>
      <c r="K796" s="81" t="str">
        <f t="shared" si="52"/>
        <v/>
      </c>
      <c r="L796" s="62"/>
      <c r="N796" s="143"/>
    </row>
    <row r="797" spans="1:14" x14ac:dyDescent="0.15">
      <c r="A797" s="34" t="s">
        <v>1873</v>
      </c>
      <c r="B797" s="34" t="s">
        <v>1874</v>
      </c>
      <c r="C797" s="34" t="s">
        <v>592</v>
      </c>
      <c r="D797" s="34" t="s">
        <v>595</v>
      </c>
      <c r="E797" s="73">
        <v>0</v>
      </c>
      <c r="F797" s="121">
        <v>0</v>
      </c>
      <c r="G797" s="110" t="str">
        <f t="shared" si="54"/>
        <v/>
      </c>
      <c r="H797" s="111">
        <v>10.0747594374537</v>
      </c>
      <c r="I797" s="112">
        <v>0</v>
      </c>
      <c r="J797" s="124" t="str">
        <f t="shared" si="55"/>
        <v/>
      </c>
      <c r="K797" s="81" t="str">
        <f t="shared" si="52"/>
        <v/>
      </c>
      <c r="L797" s="62"/>
      <c r="N797" s="143"/>
    </row>
    <row r="798" spans="1:14" x14ac:dyDescent="0.15">
      <c r="A798" s="34" t="s">
        <v>1875</v>
      </c>
      <c r="B798" s="34" t="s">
        <v>1876</v>
      </c>
      <c r="C798" s="34" t="s">
        <v>592</v>
      </c>
      <c r="D798" s="34" t="s">
        <v>595</v>
      </c>
      <c r="E798" s="73">
        <v>0</v>
      </c>
      <c r="F798" s="55">
        <v>0</v>
      </c>
      <c r="G798" s="110" t="str">
        <f t="shared" si="51"/>
        <v/>
      </c>
      <c r="H798" s="111">
        <v>10.0747594374537</v>
      </c>
      <c r="I798" s="112">
        <v>0</v>
      </c>
      <c r="J798" s="79" t="str">
        <f t="shared" si="55"/>
        <v/>
      </c>
      <c r="K798" s="81" t="str">
        <f t="shared" si="52"/>
        <v/>
      </c>
      <c r="L798" s="62"/>
      <c r="N798" s="143"/>
    </row>
    <row r="799" spans="1:14" x14ac:dyDescent="0.15">
      <c r="A799" s="34" t="s">
        <v>1877</v>
      </c>
      <c r="B799" s="34" t="s">
        <v>1878</v>
      </c>
      <c r="C799" s="34" t="s">
        <v>592</v>
      </c>
      <c r="D799" s="34" t="s">
        <v>595</v>
      </c>
      <c r="E799" s="73">
        <v>0</v>
      </c>
      <c r="F799" s="55">
        <v>0</v>
      </c>
      <c r="G799" s="110" t="str">
        <f t="shared" si="51"/>
        <v/>
      </c>
      <c r="H799" s="111">
        <v>10</v>
      </c>
      <c r="I799" s="112">
        <v>0</v>
      </c>
      <c r="J799" s="79" t="str">
        <f t="shared" ref="J799:J804" si="56">IF(ISERROR(H799/I799-1),"",((H799/I799-1)))</f>
        <v/>
      </c>
      <c r="K799" s="81" t="str">
        <f t="shared" si="52"/>
        <v/>
      </c>
      <c r="L799" s="62"/>
      <c r="N799" s="143"/>
    </row>
    <row r="800" spans="1:14" x14ac:dyDescent="0.15">
      <c r="A800" s="34" t="s">
        <v>1879</v>
      </c>
      <c r="B800" s="34" t="s">
        <v>1880</v>
      </c>
      <c r="C800" s="34" t="s">
        <v>592</v>
      </c>
      <c r="D800" s="34" t="s">
        <v>595</v>
      </c>
      <c r="E800" s="73">
        <v>0</v>
      </c>
      <c r="F800" s="55">
        <v>0</v>
      </c>
      <c r="G800" s="110" t="str">
        <f t="shared" si="51"/>
        <v/>
      </c>
      <c r="H800" s="111">
        <v>0</v>
      </c>
      <c r="I800" s="112">
        <v>0</v>
      </c>
      <c r="J800" s="79" t="str">
        <f t="shared" si="56"/>
        <v/>
      </c>
      <c r="K800" s="81" t="str">
        <f t="shared" si="52"/>
        <v/>
      </c>
      <c r="L800" s="62"/>
      <c r="N800" s="143"/>
    </row>
    <row r="801" spans="1:14" x14ac:dyDescent="0.15">
      <c r="A801" s="34" t="s">
        <v>1881</v>
      </c>
      <c r="B801" s="34" t="s">
        <v>1882</v>
      </c>
      <c r="C801" s="34" t="s">
        <v>1883</v>
      </c>
      <c r="D801" s="34" t="s">
        <v>595</v>
      </c>
      <c r="E801" s="73">
        <v>0</v>
      </c>
      <c r="F801" s="55">
        <v>0</v>
      </c>
      <c r="G801" s="110" t="str">
        <f>IF(ISERROR(E801/F801-1),"",((E801/F801-1)))</f>
        <v/>
      </c>
      <c r="H801" s="111">
        <v>0</v>
      </c>
      <c r="I801" s="112">
        <v>0</v>
      </c>
      <c r="J801" s="124" t="str">
        <f t="shared" si="56"/>
        <v/>
      </c>
      <c r="K801" s="81" t="str">
        <f t="shared" si="52"/>
        <v/>
      </c>
      <c r="L801" s="62"/>
      <c r="N801" s="143"/>
    </row>
    <row r="802" spans="1:14" x14ac:dyDescent="0.15">
      <c r="A802" s="34" t="s">
        <v>1010</v>
      </c>
      <c r="B802" s="34" t="s">
        <v>1011</v>
      </c>
      <c r="C802" s="34" t="s">
        <v>592</v>
      </c>
      <c r="D802" s="34" t="s">
        <v>595</v>
      </c>
      <c r="E802" s="73">
        <v>0</v>
      </c>
      <c r="F802" s="121">
        <v>0</v>
      </c>
      <c r="G802" s="110" t="str">
        <f>IF(ISERROR(E802/F802-1),"",((E802/F802-1)))</f>
        <v/>
      </c>
      <c r="H802" s="111">
        <v>0</v>
      </c>
      <c r="I802" s="112">
        <v>0</v>
      </c>
      <c r="J802" s="124" t="str">
        <f t="shared" si="56"/>
        <v/>
      </c>
      <c r="K802" s="81" t="str">
        <f t="shared" si="52"/>
        <v/>
      </c>
      <c r="L802" s="62"/>
      <c r="N802" s="143"/>
    </row>
    <row r="803" spans="1:14" x14ac:dyDescent="0.15">
      <c r="A803" s="34" t="s">
        <v>1870</v>
      </c>
      <c r="B803" s="34" t="s">
        <v>1885</v>
      </c>
      <c r="C803" s="34" t="s">
        <v>592</v>
      </c>
      <c r="D803" s="34" t="s">
        <v>595</v>
      </c>
      <c r="E803" s="73">
        <v>0</v>
      </c>
      <c r="F803" s="121">
        <v>0</v>
      </c>
      <c r="G803" s="110" t="str">
        <f>IF(ISERROR(E803/F803-1),"",((E803/F803-1)))</f>
        <v/>
      </c>
      <c r="H803" s="111">
        <v>4.9999406105238196</v>
      </c>
      <c r="I803" s="112">
        <v>0</v>
      </c>
      <c r="J803" s="124" t="str">
        <f t="shared" si="56"/>
        <v/>
      </c>
      <c r="K803" s="81" t="str">
        <f t="shared" si="52"/>
        <v/>
      </c>
      <c r="L803" s="62"/>
      <c r="N803" s="143"/>
    </row>
    <row r="804" spans="1:14" x14ac:dyDescent="0.15">
      <c r="A804" s="35" t="s">
        <v>198</v>
      </c>
      <c r="B804" s="36">
        <f>COUNTA(B7:B803)</f>
        <v>797</v>
      </c>
      <c r="C804" s="36"/>
      <c r="D804" s="36"/>
      <c r="E804" s="18">
        <f>SUM(E7:E803)</f>
        <v>12403.915906329557</v>
      </c>
      <c r="F804" s="18">
        <f>SUM(F7:F803)</f>
        <v>14101.994355966037</v>
      </c>
      <c r="G804" s="19">
        <f t="shared" si="51"/>
        <v>-0.12041406390990961</v>
      </c>
      <c r="H804" s="122">
        <f>SUM(H7:H803)</f>
        <v>36695.595821798393</v>
      </c>
      <c r="I804" s="123">
        <f>SUM(I7:I803)</f>
        <v>30506.474965057947</v>
      </c>
      <c r="J804" s="19">
        <f t="shared" si="56"/>
        <v>0.202878925337308</v>
      </c>
      <c r="K804" s="63">
        <f>IF(ISERROR(H804/E804),"",(H804/E804))</f>
        <v>2.9583879880282891</v>
      </c>
      <c r="L804" s="62"/>
    </row>
    <row r="805" spans="1:14" x14ac:dyDescent="0.15">
      <c r="A805" s="37"/>
      <c r="B805" s="37"/>
      <c r="C805" s="37"/>
      <c r="D805" s="37"/>
      <c r="E805" s="37"/>
      <c r="F805" s="37"/>
      <c r="G805" s="38"/>
    </row>
    <row r="806" spans="1:14" x14ac:dyDescent="0.15">
      <c r="A806" s="43" t="s">
        <v>271</v>
      </c>
      <c r="B806" s="37"/>
      <c r="C806" s="37"/>
      <c r="D806" s="37"/>
      <c r="E806" s="37"/>
      <c r="F806" s="37"/>
      <c r="G806" s="38"/>
    </row>
    <row r="807" spans="1:14" x14ac:dyDescent="0.15">
      <c r="A807" s="37"/>
      <c r="B807" s="37"/>
      <c r="C807" s="37"/>
      <c r="D807" s="37"/>
      <c r="E807" s="37"/>
      <c r="F807" s="37"/>
      <c r="G807" s="38"/>
    </row>
    <row r="808" spans="1:14" x14ac:dyDescent="0.15">
      <c r="A808" s="43"/>
      <c r="B808" s="37"/>
      <c r="C808" s="37"/>
      <c r="D808" s="37"/>
      <c r="E808" s="37"/>
      <c r="F808" s="37"/>
      <c r="G808" s="38"/>
    </row>
  </sheetData>
  <autoFilter ref="A6:K804"/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00"/>
  <sheetViews>
    <sheetView showGridLines="0" workbookViewId="0"/>
  </sheetViews>
  <sheetFormatPr baseColWidth="10" defaultRowHeight="13" x14ac:dyDescent="0.15"/>
  <cols>
    <col min="1" max="1" width="56.5" style="31" customWidth="1"/>
    <col min="2" max="2" width="12.5" style="31" customWidth="1"/>
    <col min="3" max="7" width="11.5" style="31" customWidth="1"/>
    <col min="8" max="8" width="11.5" style="29" customWidth="1"/>
    <col min="9" max="9" width="6.1640625" style="100" customWidth="1"/>
    <col min="10" max="11" width="11.6640625" bestFit="1" customWidth="1"/>
    <col min="12" max="12" width="10.1640625" customWidth="1"/>
    <col min="13" max="13" width="11.5" bestFit="1" customWidth="1"/>
    <col min="14" max="256" width="8.83203125" customWidth="1"/>
  </cols>
  <sheetData>
    <row r="1" spans="1:13" s="29" customFormat="1" ht="20" x14ac:dyDescent="0.15">
      <c r="A1" s="72" t="s">
        <v>140</v>
      </c>
      <c r="B1" s="31"/>
      <c r="C1" s="31"/>
      <c r="D1" s="31"/>
      <c r="E1" s="31"/>
      <c r="F1" s="31"/>
      <c r="G1" s="31"/>
      <c r="I1" s="100"/>
    </row>
    <row r="2" spans="1:13" s="29" customFormat="1" ht="15.75" customHeight="1" x14ac:dyDescent="0.15">
      <c r="A2" s="30" t="s">
        <v>1821</v>
      </c>
      <c r="B2" s="31"/>
      <c r="C2" s="31"/>
      <c r="D2" s="31"/>
      <c r="E2" s="31"/>
      <c r="F2" s="31"/>
      <c r="G2" s="31"/>
      <c r="I2" s="100"/>
    </row>
    <row r="3" spans="1:13" s="29" customFormat="1" x14ac:dyDescent="0.15">
      <c r="A3" s="31"/>
      <c r="B3" s="31"/>
      <c r="C3" s="31"/>
      <c r="D3" s="31"/>
      <c r="E3" s="31"/>
      <c r="F3" s="31"/>
      <c r="G3" s="31"/>
      <c r="I3" s="100"/>
    </row>
    <row r="4" spans="1:13" s="29" customFormat="1" x14ac:dyDescent="0.15">
      <c r="I4" s="100"/>
    </row>
    <row r="5" spans="1:13" s="33" customFormat="1" ht="22.5" customHeight="1" x14ac:dyDescent="0.15">
      <c r="A5" s="88" t="s">
        <v>141</v>
      </c>
      <c r="B5" s="88" t="s">
        <v>339</v>
      </c>
      <c r="C5" s="147" t="s">
        <v>1579</v>
      </c>
      <c r="D5" s="148"/>
      <c r="E5" s="149"/>
      <c r="F5" s="91"/>
      <c r="G5" s="88" t="s">
        <v>778</v>
      </c>
      <c r="H5" s="90" t="s">
        <v>539</v>
      </c>
      <c r="I5" s="103"/>
      <c r="J5" s="150" t="s">
        <v>337</v>
      </c>
      <c r="K5" s="3"/>
      <c r="L5" s="2"/>
      <c r="M5" s="146"/>
    </row>
    <row r="6" spans="1:13" s="16" customFormat="1" ht="24" x14ac:dyDescent="0.15">
      <c r="A6" s="12"/>
      <c r="B6" s="12"/>
      <c r="C6" s="13" t="s">
        <v>1884</v>
      </c>
      <c r="D6" s="14" t="s">
        <v>1347</v>
      </c>
      <c r="E6" s="99" t="s">
        <v>334</v>
      </c>
      <c r="F6" s="17" t="s">
        <v>335</v>
      </c>
      <c r="G6" s="99" t="s">
        <v>779</v>
      </c>
      <c r="H6" s="14" t="s">
        <v>2037</v>
      </c>
      <c r="I6" s="117"/>
      <c r="J6" s="113" t="s">
        <v>1884</v>
      </c>
      <c r="K6" s="23" t="s">
        <v>1347</v>
      </c>
      <c r="L6" s="23" t="s">
        <v>334</v>
      </c>
      <c r="M6" s="23" t="s">
        <v>338</v>
      </c>
    </row>
    <row r="7" spans="1:13" ht="12.75" customHeight="1" x14ac:dyDescent="0.15">
      <c r="A7" s="65" t="s">
        <v>1765</v>
      </c>
      <c r="B7" s="64" t="s">
        <v>1585</v>
      </c>
      <c r="C7" s="55">
        <v>129.44156798</v>
      </c>
      <c r="D7" s="55">
        <v>205.44301936000002</v>
      </c>
      <c r="E7" s="83">
        <f t="shared" ref="E7:E38" si="0">IF(ISERROR(C7/D7-1),"",((C7/D7-1)))</f>
        <v>-0.36993932242994276</v>
      </c>
      <c r="F7" s="84">
        <f t="shared" ref="F7:F38" si="1">C7/$C$186</f>
        <v>0.19534416464074336</v>
      </c>
      <c r="G7" s="107">
        <v>1639.5801661799999</v>
      </c>
      <c r="H7" s="55">
        <v>8.48</v>
      </c>
      <c r="I7" s="101"/>
      <c r="J7" s="118">
        <v>57.652370759999997</v>
      </c>
      <c r="K7" s="118">
        <v>134.44963669000001</v>
      </c>
      <c r="L7" s="84">
        <f t="shared" ref="L7:L38" si="2">IF(ISERROR(J7/K7-1),"",((J7/K7-1)))</f>
        <v>-0.57119727372020468</v>
      </c>
      <c r="M7" s="77">
        <f t="shared" ref="M7:M38" si="3">IF(ISERROR(J7/C7),"",(J7/C7))</f>
        <v>0.44539301910270318</v>
      </c>
    </row>
    <row r="8" spans="1:13" ht="12.75" customHeight="1" x14ac:dyDescent="0.15">
      <c r="A8" s="65" t="s">
        <v>1003</v>
      </c>
      <c r="B8" s="65" t="s">
        <v>1542</v>
      </c>
      <c r="C8" s="55">
        <v>63.228652820000001</v>
      </c>
      <c r="D8" s="55">
        <v>108.23499816</v>
      </c>
      <c r="E8" s="84">
        <f t="shared" si="0"/>
        <v>-0.41582063200545072</v>
      </c>
      <c r="F8" s="84">
        <f t="shared" si="1"/>
        <v>9.5420262279199891E-2</v>
      </c>
      <c r="G8" s="107">
        <v>391.20400000000001</v>
      </c>
      <c r="H8" s="55">
        <v>15.49</v>
      </c>
      <c r="I8" s="101"/>
      <c r="J8" s="118">
        <v>153.96694972</v>
      </c>
      <c r="K8" s="118">
        <v>135.18642076</v>
      </c>
      <c r="L8" s="84">
        <f t="shared" si="2"/>
        <v>0.13892319106030304</v>
      </c>
      <c r="M8" s="84">
        <f t="shared" si="3"/>
        <v>2.4350819265169976</v>
      </c>
    </row>
    <row r="9" spans="1:13" ht="12.75" customHeight="1" x14ac:dyDescent="0.15">
      <c r="A9" s="65" t="s">
        <v>1768</v>
      </c>
      <c r="B9" s="65" t="s">
        <v>1599</v>
      </c>
      <c r="C9" s="55">
        <v>60.235654889999999</v>
      </c>
      <c r="D9" s="55">
        <v>96.238444870000009</v>
      </c>
      <c r="E9" s="84">
        <f t="shared" si="0"/>
        <v>-0.37409987275493684</v>
      </c>
      <c r="F9" s="84">
        <f t="shared" si="1"/>
        <v>9.0903439055166776E-2</v>
      </c>
      <c r="G9" s="107">
        <v>4044.3750709463197</v>
      </c>
      <c r="H9" s="55">
        <v>6.78</v>
      </c>
      <c r="I9" s="101"/>
      <c r="J9" s="118">
        <v>36.006579869999996</v>
      </c>
      <c r="K9" s="118">
        <v>81.311487580000005</v>
      </c>
      <c r="L9" s="84">
        <f t="shared" si="2"/>
        <v>-0.55717720900660961</v>
      </c>
      <c r="M9" s="84">
        <f t="shared" si="3"/>
        <v>0.59776190589699418</v>
      </c>
    </row>
    <row r="10" spans="1:13" ht="12.75" customHeight="1" x14ac:dyDescent="0.15">
      <c r="A10" s="65" t="s">
        <v>1767</v>
      </c>
      <c r="B10" s="65" t="s">
        <v>1597</v>
      </c>
      <c r="C10" s="55">
        <v>35.455001969999998</v>
      </c>
      <c r="D10" s="55">
        <v>63.955586770000004</v>
      </c>
      <c r="E10" s="84">
        <f t="shared" si="0"/>
        <v>-0.44563088604745527</v>
      </c>
      <c r="F10" s="84">
        <f t="shared" si="1"/>
        <v>5.3506210178446569E-2</v>
      </c>
      <c r="G10" s="107">
        <v>628.12147152807677</v>
      </c>
      <c r="H10" s="55">
        <v>30.2</v>
      </c>
      <c r="I10" s="101"/>
      <c r="J10" s="118">
        <v>28.526991079999998</v>
      </c>
      <c r="K10" s="118">
        <v>22.7701125</v>
      </c>
      <c r="L10" s="84">
        <f t="shared" si="2"/>
        <v>0.25282609297604464</v>
      </c>
      <c r="M10" s="84">
        <f t="shared" si="3"/>
        <v>0.804597080664046</v>
      </c>
    </row>
    <row r="11" spans="1:13" ht="12.75" customHeight="1" x14ac:dyDescent="0.15">
      <c r="A11" s="65" t="s">
        <v>1774</v>
      </c>
      <c r="B11" s="65" t="s">
        <v>1605</v>
      </c>
      <c r="C11" s="55">
        <v>33.078050279999999</v>
      </c>
      <c r="D11" s="55">
        <v>6.9025187300000006</v>
      </c>
      <c r="E11" s="84">
        <f t="shared" si="0"/>
        <v>3.7921710282704293</v>
      </c>
      <c r="F11" s="84">
        <f t="shared" si="1"/>
        <v>4.9919080869674635E-2</v>
      </c>
      <c r="G11" s="107">
        <v>448.64880293248262</v>
      </c>
      <c r="H11" s="55">
        <v>14.43</v>
      </c>
      <c r="I11" s="101"/>
      <c r="J11" s="118">
        <v>53.806897590000005</v>
      </c>
      <c r="K11" s="118">
        <v>0.86063383005478999</v>
      </c>
      <c r="L11" s="84">
        <f t="shared" si="2"/>
        <v>61.520081957008976</v>
      </c>
      <c r="M11" s="84">
        <f t="shared" si="3"/>
        <v>1.6266647258388534</v>
      </c>
    </row>
    <row r="12" spans="1:13" ht="12.75" customHeight="1" x14ac:dyDescent="0.15">
      <c r="A12" s="65" t="s">
        <v>1766</v>
      </c>
      <c r="B12" s="65" t="s">
        <v>1596</v>
      </c>
      <c r="C12" s="55">
        <v>25.450766359999999</v>
      </c>
      <c r="D12" s="55">
        <v>56.205882850000002</v>
      </c>
      <c r="E12" s="84">
        <f t="shared" si="0"/>
        <v>-0.54718678776166585</v>
      </c>
      <c r="F12" s="84">
        <f t="shared" si="1"/>
        <v>3.8408517230176804E-2</v>
      </c>
      <c r="G12" s="107">
        <v>3851.2975838428038</v>
      </c>
      <c r="H12" s="55">
        <v>8.76</v>
      </c>
      <c r="I12" s="101"/>
      <c r="J12" s="118">
        <v>13.03968495</v>
      </c>
      <c r="K12" s="118">
        <v>100.85450622</v>
      </c>
      <c r="L12" s="84">
        <f t="shared" si="2"/>
        <v>-0.87070795903203624</v>
      </c>
      <c r="M12" s="84">
        <f t="shared" si="3"/>
        <v>0.51234940298277132</v>
      </c>
    </row>
    <row r="13" spans="1:13" ht="12.75" customHeight="1" x14ac:dyDescent="0.15">
      <c r="A13" s="65" t="s">
        <v>1771</v>
      </c>
      <c r="B13" s="65" t="s">
        <v>1602</v>
      </c>
      <c r="C13" s="55">
        <v>20.328076875000001</v>
      </c>
      <c r="D13" s="55">
        <v>8.1984139139999996</v>
      </c>
      <c r="E13" s="84">
        <f t="shared" si="0"/>
        <v>1.4795133654189887</v>
      </c>
      <c r="F13" s="84">
        <f t="shared" si="1"/>
        <v>3.0677712406212834E-2</v>
      </c>
      <c r="G13" s="107">
        <v>110.98805304356092</v>
      </c>
      <c r="H13" s="55">
        <v>28.99</v>
      </c>
      <c r="I13" s="101"/>
      <c r="J13" s="118">
        <v>6.8122274699999998</v>
      </c>
      <c r="K13" s="118">
        <v>1.9243056000000001</v>
      </c>
      <c r="L13" s="84">
        <f t="shared" si="2"/>
        <v>2.5400964742814236</v>
      </c>
      <c r="M13" s="84">
        <f t="shared" si="3"/>
        <v>0.33511421232265481</v>
      </c>
    </row>
    <row r="14" spans="1:13" ht="12.75" customHeight="1" x14ac:dyDescent="0.15">
      <c r="A14" s="65" t="s">
        <v>1004</v>
      </c>
      <c r="B14" s="65" t="s">
        <v>1543</v>
      </c>
      <c r="C14" s="55">
        <v>17.612634610000001</v>
      </c>
      <c r="D14" s="55">
        <v>33.12907234</v>
      </c>
      <c r="E14" s="84">
        <f t="shared" si="0"/>
        <v>-0.46836318176242664</v>
      </c>
      <c r="F14" s="84">
        <f t="shared" si="1"/>
        <v>2.6579756786820521E-2</v>
      </c>
      <c r="G14" s="107">
        <v>88.601600000000005</v>
      </c>
      <c r="H14" s="55">
        <v>25.18</v>
      </c>
      <c r="I14" s="101"/>
      <c r="J14" s="118">
        <v>37.801743819999999</v>
      </c>
      <c r="K14" s="118">
        <v>39.394967119999997</v>
      </c>
      <c r="L14" s="84">
        <f t="shared" si="2"/>
        <v>-4.0442305616017471E-2</v>
      </c>
      <c r="M14" s="84">
        <f t="shared" si="3"/>
        <v>2.1462855874235385</v>
      </c>
    </row>
    <row r="15" spans="1:13" ht="12.75" customHeight="1" x14ac:dyDescent="0.15">
      <c r="A15" s="65" t="s">
        <v>384</v>
      </c>
      <c r="B15" s="65" t="s">
        <v>388</v>
      </c>
      <c r="C15" s="55">
        <v>16.43565989</v>
      </c>
      <c r="D15" s="55">
        <v>6.4966898899999999</v>
      </c>
      <c r="E15" s="84">
        <f t="shared" si="0"/>
        <v>1.5298513809776444</v>
      </c>
      <c r="F15" s="84">
        <f t="shared" si="1"/>
        <v>2.4803548826196953E-2</v>
      </c>
      <c r="G15" s="107">
        <v>135.57075</v>
      </c>
      <c r="H15" s="55">
        <v>24.07</v>
      </c>
      <c r="I15" s="101"/>
      <c r="J15" s="118">
        <v>125.47638291</v>
      </c>
      <c r="K15" s="118">
        <v>25.90511789</v>
      </c>
      <c r="L15" s="84">
        <f t="shared" si="2"/>
        <v>3.8436908661371856</v>
      </c>
      <c r="M15" s="84">
        <f t="shared" si="3"/>
        <v>7.6343988467627018</v>
      </c>
    </row>
    <row r="16" spans="1:13" ht="12.75" customHeight="1" x14ac:dyDescent="0.15">
      <c r="A16" s="65" t="s">
        <v>1780</v>
      </c>
      <c r="B16" s="65" t="s">
        <v>1611</v>
      </c>
      <c r="C16" s="55">
        <v>15.139119529999999</v>
      </c>
      <c r="D16" s="55">
        <v>12.62826284</v>
      </c>
      <c r="E16" s="84">
        <f t="shared" si="0"/>
        <v>0.19882835207126548</v>
      </c>
      <c r="F16" s="84">
        <f t="shared" si="1"/>
        <v>2.2846900760976188E-2</v>
      </c>
      <c r="G16" s="107">
        <v>79.660591214728839</v>
      </c>
      <c r="H16" s="55">
        <v>43.56</v>
      </c>
      <c r="I16" s="101"/>
      <c r="J16" s="118">
        <v>1.7057234399999999</v>
      </c>
      <c r="K16" s="118">
        <v>0.62286329000000007</v>
      </c>
      <c r="L16" s="84">
        <f t="shared" si="2"/>
        <v>1.7385197801591414</v>
      </c>
      <c r="M16" s="84">
        <f t="shared" si="3"/>
        <v>0.11266992354607561</v>
      </c>
    </row>
    <row r="17" spans="1:13" ht="12.75" customHeight="1" x14ac:dyDescent="0.15">
      <c r="A17" s="65" t="s">
        <v>1777</v>
      </c>
      <c r="B17" s="65" t="s">
        <v>1608</v>
      </c>
      <c r="C17" s="55">
        <v>12.774722990000001</v>
      </c>
      <c r="D17" s="55">
        <v>12.378652255</v>
      </c>
      <c r="E17" s="84">
        <f t="shared" si="0"/>
        <v>3.1996272844648344E-2</v>
      </c>
      <c r="F17" s="84">
        <f t="shared" si="1"/>
        <v>1.9278718806805737E-2</v>
      </c>
      <c r="G17" s="107">
        <v>977.2769771461036</v>
      </c>
      <c r="H17" s="55">
        <v>50.16</v>
      </c>
      <c r="I17" s="101"/>
      <c r="J17" s="118">
        <v>4.0498683799999995</v>
      </c>
      <c r="K17" s="118">
        <v>30.474064670000001</v>
      </c>
      <c r="L17" s="84">
        <f t="shared" si="2"/>
        <v>-0.86710442391405484</v>
      </c>
      <c r="M17" s="84">
        <f t="shared" si="3"/>
        <v>0.31702201160606142</v>
      </c>
    </row>
    <row r="18" spans="1:13" ht="12.75" customHeight="1" x14ac:dyDescent="0.15">
      <c r="A18" s="65" t="s">
        <v>1773</v>
      </c>
      <c r="B18" s="65" t="s">
        <v>1604</v>
      </c>
      <c r="C18" s="55">
        <v>12.3788792</v>
      </c>
      <c r="D18" s="55">
        <v>9.3099133500000004</v>
      </c>
      <c r="E18" s="84">
        <f t="shared" si="0"/>
        <v>0.32964494239895359</v>
      </c>
      <c r="F18" s="84">
        <f t="shared" si="1"/>
        <v>1.8681339033889795E-2</v>
      </c>
      <c r="G18" s="107">
        <v>323.49890265484123</v>
      </c>
      <c r="H18" s="55">
        <v>38.53</v>
      </c>
      <c r="I18" s="101"/>
      <c r="J18" s="118">
        <v>2.4529732400000004</v>
      </c>
      <c r="K18" s="118">
        <v>5.2584832199999996</v>
      </c>
      <c r="L18" s="84">
        <f t="shared" si="2"/>
        <v>-0.53352076304619245</v>
      </c>
      <c r="M18" s="84">
        <f t="shared" si="3"/>
        <v>0.19815794308744852</v>
      </c>
    </row>
    <row r="19" spans="1:13" ht="12.75" customHeight="1" x14ac:dyDescent="0.15">
      <c r="A19" s="65" t="s">
        <v>1797</v>
      </c>
      <c r="B19" s="65" t="s">
        <v>1628</v>
      </c>
      <c r="C19" s="55">
        <v>11.172360749999999</v>
      </c>
      <c r="D19" s="55">
        <v>6.9367339599999998</v>
      </c>
      <c r="E19" s="84">
        <f t="shared" si="0"/>
        <v>0.61060822202845433</v>
      </c>
      <c r="F19" s="84">
        <f t="shared" si="1"/>
        <v>1.686054574146529E-2</v>
      </c>
      <c r="G19" s="107">
        <v>246.71107305623585</v>
      </c>
      <c r="H19" s="55">
        <v>23.28</v>
      </c>
      <c r="I19" s="101"/>
      <c r="J19" s="118">
        <v>4.8276445999999993</v>
      </c>
      <c r="K19" s="118">
        <v>5.3687936399999998</v>
      </c>
      <c r="L19" s="84">
        <f t="shared" si="2"/>
        <v>-0.10079527660891818</v>
      </c>
      <c r="M19" s="84">
        <f t="shared" si="3"/>
        <v>0.43210604347876969</v>
      </c>
    </row>
    <row r="20" spans="1:13" ht="12.75" customHeight="1" x14ac:dyDescent="0.15">
      <c r="A20" s="65" t="s">
        <v>1894</v>
      </c>
      <c r="B20" s="65" t="s">
        <v>1660</v>
      </c>
      <c r="C20" s="55">
        <v>9.8627678400000001</v>
      </c>
      <c r="D20" s="55">
        <v>1.34146882</v>
      </c>
      <c r="E20" s="84">
        <f t="shared" si="0"/>
        <v>6.3522154916727773</v>
      </c>
      <c r="F20" s="84">
        <f t="shared" si="1"/>
        <v>1.4884199680338181E-2</v>
      </c>
      <c r="G20" s="107">
        <v>46.326486326751848</v>
      </c>
      <c r="H20" s="55">
        <v>84.09</v>
      </c>
      <c r="I20" s="101"/>
      <c r="J20" s="118">
        <v>10.857132930000001</v>
      </c>
      <c r="K20" s="118">
        <v>1.4112494799999999</v>
      </c>
      <c r="L20" s="84">
        <f t="shared" si="2"/>
        <v>6.6932768329523151</v>
      </c>
      <c r="M20" s="84">
        <f t="shared" si="3"/>
        <v>1.1008200848008607</v>
      </c>
    </row>
    <row r="21" spans="1:13" ht="12.75" customHeight="1" x14ac:dyDescent="0.15">
      <c r="A21" s="65" t="s">
        <v>1778</v>
      </c>
      <c r="B21" s="65" t="s">
        <v>1609</v>
      </c>
      <c r="C21" s="55">
        <v>9.3938971000000002</v>
      </c>
      <c r="D21" s="55">
        <v>3.1712961200000001</v>
      </c>
      <c r="E21" s="84">
        <f t="shared" si="0"/>
        <v>1.962163337809022</v>
      </c>
      <c r="F21" s="84">
        <f t="shared" si="1"/>
        <v>1.4176612740075383E-2</v>
      </c>
      <c r="G21" s="107">
        <v>70.706030125043469</v>
      </c>
      <c r="H21" s="55">
        <v>15.35</v>
      </c>
      <c r="I21" s="101"/>
      <c r="J21" s="118">
        <v>3.4359574100000003</v>
      </c>
      <c r="K21" s="118">
        <v>0.94713616</v>
      </c>
      <c r="L21" s="84">
        <f t="shared" si="2"/>
        <v>2.6277333240027496</v>
      </c>
      <c r="M21" s="84">
        <f t="shared" si="3"/>
        <v>0.36576485492905819</v>
      </c>
    </row>
    <row r="22" spans="1:13" ht="12.75" customHeight="1" x14ac:dyDescent="0.15">
      <c r="A22" s="65" t="s">
        <v>892</v>
      </c>
      <c r="B22" s="65" t="s">
        <v>893</v>
      </c>
      <c r="C22" s="55">
        <v>8.2511184400000008</v>
      </c>
      <c r="D22" s="55">
        <v>19.33153265</v>
      </c>
      <c r="E22" s="84">
        <f t="shared" si="0"/>
        <v>-0.57317825806222356</v>
      </c>
      <c r="F22" s="84">
        <f t="shared" si="1"/>
        <v>1.2452011082426582E-2</v>
      </c>
      <c r="G22" s="107">
        <v>66.274000000000001</v>
      </c>
      <c r="H22" s="55">
        <v>14.56</v>
      </c>
      <c r="I22" s="101"/>
      <c r="J22" s="118">
        <v>11.958670489999999</v>
      </c>
      <c r="K22" s="118">
        <v>43.87623361</v>
      </c>
      <c r="L22" s="84">
        <f t="shared" si="2"/>
        <v>-0.72744537290287259</v>
      </c>
      <c r="M22" s="84">
        <f t="shared" si="3"/>
        <v>1.4493393322323946</v>
      </c>
    </row>
    <row r="23" spans="1:13" ht="12.75" customHeight="1" x14ac:dyDescent="0.15">
      <c r="A23" s="65" t="s">
        <v>1934</v>
      </c>
      <c r="B23" s="65" t="s">
        <v>1711</v>
      </c>
      <c r="C23" s="55">
        <v>8.1223254699999998</v>
      </c>
      <c r="D23" s="55">
        <v>0.17511642999999999</v>
      </c>
      <c r="E23" s="84">
        <f t="shared" si="0"/>
        <v>45.382429507042829</v>
      </c>
      <c r="F23" s="84">
        <f t="shared" si="1"/>
        <v>1.2257645736511289E-2</v>
      </c>
      <c r="G23" s="107">
        <v>35.701721907039158</v>
      </c>
      <c r="H23" s="55">
        <v>25.72</v>
      </c>
      <c r="I23" s="101"/>
      <c r="J23" s="118">
        <v>9.41239034</v>
      </c>
      <c r="K23" s="118">
        <v>5.6905000000000002E-3</v>
      </c>
      <c r="L23" s="84">
        <f t="shared" si="2"/>
        <v>1653.0533063878393</v>
      </c>
      <c r="M23" s="84">
        <f t="shared" si="3"/>
        <v>1.1588294971390749</v>
      </c>
    </row>
    <row r="24" spans="1:13" ht="12.75" customHeight="1" x14ac:dyDescent="0.15">
      <c r="A24" s="65" t="s">
        <v>1794</v>
      </c>
      <c r="B24" s="65" t="s">
        <v>1625</v>
      </c>
      <c r="C24" s="55">
        <v>8.0351539699999996</v>
      </c>
      <c r="D24" s="55">
        <v>6.7329818000000001</v>
      </c>
      <c r="E24" s="84">
        <f t="shared" si="0"/>
        <v>0.193402003552126</v>
      </c>
      <c r="F24" s="84">
        <f t="shared" si="1"/>
        <v>1.2126092603203976E-2</v>
      </c>
      <c r="G24" s="107">
        <v>310.25408960953371</v>
      </c>
      <c r="H24" s="55">
        <v>39.74</v>
      </c>
      <c r="I24" s="101"/>
      <c r="J24" s="118">
        <v>1.58906982</v>
      </c>
      <c r="K24" s="118">
        <v>1.7705647</v>
      </c>
      <c r="L24" s="84">
        <f t="shared" si="2"/>
        <v>-0.10250677651034157</v>
      </c>
      <c r="M24" s="84">
        <f t="shared" si="3"/>
        <v>0.19776470070554231</v>
      </c>
    </row>
    <row r="25" spans="1:13" ht="12.75" customHeight="1" x14ac:dyDescent="0.15">
      <c r="A25" s="65" t="s">
        <v>1791</v>
      </c>
      <c r="B25" s="65" t="s">
        <v>1622</v>
      </c>
      <c r="C25" s="55">
        <v>7.7696298399999995</v>
      </c>
      <c r="D25" s="55">
        <v>8.1515351900000006</v>
      </c>
      <c r="E25" s="84">
        <f t="shared" si="0"/>
        <v>-4.6850727022378358E-2</v>
      </c>
      <c r="F25" s="84">
        <f t="shared" si="1"/>
        <v>1.1725382150014592E-2</v>
      </c>
      <c r="G25" s="107">
        <v>258.21814366838231</v>
      </c>
      <c r="H25" s="55">
        <v>29.15</v>
      </c>
      <c r="I25" s="101"/>
      <c r="J25" s="118">
        <v>1.3874394299999999</v>
      </c>
      <c r="K25" s="118">
        <v>9.6607983900000001</v>
      </c>
      <c r="L25" s="84">
        <f t="shared" si="2"/>
        <v>-0.85638459949271339</v>
      </c>
      <c r="M25" s="84">
        <f t="shared" si="3"/>
        <v>0.1785721403170476</v>
      </c>
    </row>
    <row r="26" spans="1:13" ht="12.75" customHeight="1" x14ac:dyDescent="0.15">
      <c r="A26" s="65" t="s">
        <v>1155</v>
      </c>
      <c r="B26" s="65" t="s">
        <v>1312</v>
      </c>
      <c r="C26" s="55">
        <v>7.5757500000000002</v>
      </c>
      <c r="D26" s="55">
        <v>1.044E-3</v>
      </c>
      <c r="E26" s="84">
        <f t="shared" si="0"/>
        <v>7255.4655172413795</v>
      </c>
      <c r="F26" s="84">
        <f t="shared" si="1"/>
        <v>1.1432792250367111E-2</v>
      </c>
      <c r="G26" s="107">
        <v>11.912411159999998</v>
      </c>
      <c r="H26" s="55">
        <v>40.119999999999997</v>
      </c>
      <c r="I26" s="101"/>
      <c r="J26" s="118">
        <v>0</v>
      </c>
      <c r="K26" s="118">
        <v>0</v>
      </c>
      <c r="L26" s="84" t="str">
        <f t="shared" si="2"/>
        <v/>
      </c>
      <c r="M26" s="84">
        <f t="shared" si="3"/>
        <v>0</v>
      </c>
    </row>
    <row r="27" spans="1:13" ht="12.75" customHeight="1" x14ac:dyDescent="0.15">
      <c r="A27" s="65" t="s">
        <v>1772</v>
      </c>
      <c r="B27" s="65" t="s">
        <v>1603</v>
      </c>
      <c r="C27" s="55">
        <v>7.0862270999999994</v>
      </c>
      <c r="D27" s="55">
        <v>5.6695596900000007</v>
      </c>
      <c r="E27" s="84">
        <f t="shared" si="0"/>
        <v>0.24987256285505288</v>
      </c>
      <c r="F27" s="84">
        <f t="shared" si="1"/>
        <v>1.0694038514103738E-2</v>
      </c>
      <c r="G27" s="107">
        <v>559.07730745652486</v>
      </c>
      <c r="H27" s="55">
        <v>22.71</v>
      </c>
      <c r="I27" s="101"/>
      <c r="J27" s="118">
        <v>2.8663640799999999</v>
      </c>
      <c r="K27" s="118">
        <v>5.5938842500000003</v>
      </c>
      <c r="L27" s="84">
        <f t="shared" si="2"/>
        <v>-0.48758966902112788</v>
      </c>
      <c r="M27" s="84">
        <f t="shared" si="3"/>
        <v>0.40449791398867246</v>
      </c>
    </row>
    <row r="28" spans="1:13" ht="12.75" customHeight="1" x14ac:dyDescent="0.15">
      <c r="A28" s="65" t="s">
        <v>1784</v>
      </c>
      <c r="B28" s="65" t="s">
        <v>1615</v>
      </c>
      <c r="C28" s="55">
        <v>6.39592691</v>
      </c>
      <c r="D28" s="55">
        <v>2.25102906</v>
      </c>
      <c r="E28" s="84">
        <f t="shared" si="0"/>
        <v>1.8413346693978263</v>
      </c>
      <c r="F28" s="84">
        <f t="shared" si="1"/>
        <v>9.6522857288799738E-3</v>
      </c>
      <c r="G28" s="107">
        <v>55.009242874111173</v>
      </c>
      <c r="H28" s="55">
        <v>28.12</v>
      </c>
      <c r="I28" s="101"/>
      <c r="J28" s="118">
        <v>1.42376897</v>
      </c>
      <c r="K28" s="118">
        <v>0.57561607999999997</v>
      </c>
      <c r="L28" s="84">
        <f t="shared" si="2"/>
        <v>1.4734697647779402</v>
      </c>
      <c r="M28" s="84">
        <f t="shared" si="3"/>
        <v>0.22260557227036856</v>
      </c>
    </row>
    <row r="29" spans="1:13" ht="12.75" customHeight="1" x14ac:dyDescent="0.15">
      <c r="A29" s="65" t="s">
        <v>520</v>
      </c>
      <c r="B29" s="65" t="s">
        <v>522</v>
      </c>
      <c r="C29" s="55">
        <v>6.3589479200000003</v>
      </c>
      <c r="D29" s="55">
        <v>7.8960687400000005</v>
      </c>
      <c r="E29" s="84">
        <f t="shared" si="0"/>
        <v>-0.19466912847569762</v>
      </c>
      <c r="F29" s="84">
        <f t="shared" si="1"/>
        <v>9.596479622514479E-3</v>
      </c>
      <c r="G29" s="107">
        <v>65.315250000000006</v>
      </c>
      <c r="H29" s="55">
        <v>57.57</v>
      </c>
      <c r="I29" s="101"/>
      <c r="J29" s="118">
        <v>23.11379891</v>
      </c>
      <c r="K29" s="118">
        <v>34.723941859999996</v>
      </c>
      <c r="L29" s="84">
        <f t="shared" si="2"/>
        <v>-0.33435555781108539</v>
      </c>
      <c r="M29" s="84">
        <f t="shared" si="3"/>
        <v>3.6348463929548895</v>
      </c>
    </row>
    <row r="30" spans="1:13" ht="12.75" customHeight="1" x14ac:dyDescent="0.15">
      <c r="A30" s="65" t="s">
        <v>1770</v>
      </c>
      <c r="B30" s="65" t="s">
        <v>1601</v>
      </c>
      <c r="C30" s="55">
        <v>5.7066791229999998</v>
      </c>
      <c r="D30" s="55">
        <v>9.227147123</v>
      </c>
      <c r="E30" s="84">
        <f t="shared" si="0"/>
        <v>-0.38153374527048822</v>
      </c>
      <c r="F30" s="84">
        <f t="shared" si="1"/>
        <v>8.612121156686291E-3</v>
      </c>
      <c r="G30" s="107">
        <v>290.00830998350551</v>
      </c>
      <c r="H30" s="55">
        <v>87.26</v>
      </c>
      <c r="I30" s="101"/>
      <c r="J30" s="118">
        <v>2.5121556000000003</v>
      </c>
      <c r="K30" s="118">
        <v>4.7554097799999999</v>
      </c>
      <c r="L30" s="84">
        <f t="shared" si="2"/>
        <v>-0.47172678775960286</v>
      </c>
      <c r="M30" s="84">
        <f t="shared" si="3"/>
        <v>0.44021322135935353</v>
      </c>
    </row>
    <row r="31" spans="1:13" ht="12.75" customHeight="1" x14ac:dyDescent="0.15">
      <c r="A31" s="65" t="s">
        <v>1769</v>
      </c>
      <c r="B31" s="65" t="s">
        <v>1600</v>
      </c>
      <c r="C31" s="55">
        <v>5.4577742929999999</v>
      </c>
      <c r="D31" s="55">
        <v>5.0119499950000002</v>
      </c>
      <c r="E31" s="84">
        <f t="shared" si="0"/>
        <v>8.8952263778521612E-2</v>
      </c>
      <c r="F31" s="84">
        <f t="shared" si="1"/>
        <v>8.2364913891381369E-3</v>
      </c>
      <c r="G31" s="107">
        <v>388.09616492563219</v>
      </c>
      <c r="H31" s="55">
        <v>63.4</v>
      </c>
      <c r="I31" s="101"/>
      <c r="J31" s="118">
        <v>1.9155755300000001</v>
      </c>
      <c r="K31" s="118">
        <v>0.52978440000000004</v>
      </c>
      <c r="L31" s="84">
        <f t="shared" si="2"/>
        <v>2.6157643184661534</v>
      </c>
      <c r="M31" s="84">
        <f t="shared" si="3"/>
        <v>0.35098108261033584</v>
      </c>
    </row>
    <row r="32" spans="1:13" ht="12.75" customHeight="1" x14ac:dyDescent="0.15">
      <c r="A32" s="65" t="s">
        <v>1790</v>
      </c>
      <c r="B32" s="65" t="s">
        <v>1621</v>
      </c>
      <c r="C32" s="55">
        <v>5.1597891699999998</v>
      </c>
      <c r="D32" s="55">
        <v>4.6863583699999998</v>
      </c>
      <c r="E32" s="84">
        <f t="shared" si="0"/>
        <v>0.10102317463186239</v>
      </c>
      <c r="F32" s="84">
        <f t="shared" si="1"/>
        <v>7.7867930747852216E-3</v>
      </c>
      <c r="G32" s="107">
        <v>72.088051695482264</v>
      </c>
      <c r="H32" s="55">
        <v>27.92</v>
      </c>
      <c r="I32" s="101"/>
      <c r="J32" s="118">
        <v>0.23915728999999999</v>
      </c>
      <c r="K32" s="118">
        <v>0.88509985000000002</v>
      </c>
      <c r="L32" s="84">
        <f t="shared" si="2"/>
        <v>-0.72979625971013329</v>
      </c>
      <c r="M32" s="84">
        <f t="shared" si="3"/>
        <v>4.6350205816645798E-2</v>
      </c>
    </row>
    <row r="33" spans="1:13" ht="12.75" customHeight="1" x14ac:dyDescent="0.15">
      <c r="A33" s="65" t="s">
        <v>1787</v>
      </c>
      <c r="B33" s="65" t="s">
        <v>1618</v>
      </c>
      <c r="C33" s="55">
        <v>4.5348032800000002</v>
      </c>
      <c r="D33" s="55">
        <v>5.2927182500000001</v>
      </c>
      <c r="E33" s="84">
        <f t="shared" si="0"/>
        <v>-0.14319956857707283</v>
      </c>
      <c r="F33" s="84">
        <f t="shared" si="1"/>
        <v>6.843608064749148E-3</v>
      </c>
      <c r="G33" s="107">
        <v>186.48916872330457</v>
      </c>
      <c r="H33" s="55">
        <v>14.29</v>
      </c>
      <c r="I33" s="101"/>
      <c r="J33" s="118">
        <v>1.8045149299999999</v>
      </c>
      <c r="K33" s="118">
        <v>0.82544702000000003</v>
      </c>
      <c r="L33" s="84">
        <f t="shared" si="2"/>
        <v>1.1861062991056648</v>
      </c>
      <c r="M33" s="84">
        <f t="shared" si="3"/>
        <v>0.39792573538052123</v>
      </c>
    </row>
    <row r="34" spans="1:13" ht="12.75" customHeight="1" x14ac:dyDescent="0.15">
      <c r="A34" s="65" t="s">
        <v>1792</v>
      </c>
      <c r="B34" s="65" t="s">
        <v>1623</v>
      </c>
      <c r="C34" s="55">
        <v>4.3542802699999994</v>
      </c>
      <c r="D34" s="55">
        <v>2.5095936499999998</v>
      </c>
      <c r="E34" s="84">
        <f t="shared" si="0"/>
        <v>0.73505390803009085</v>
      </c>
      <c r="F34" s="84">
        <f t="shared" si="1"/>
        <v>6.5711753591106365E-3</v>
      </c>
      <c r="G34" s="107">
        <v>28.085388683451328</v>
      </c>
      <c r="H34" s="55">
        <v>21.58</v>
      </c>
      <c r="I34" s="101"/>
      <c r="J34" s="118">
        <v>6.1264529999999998E-2</v>
      </c>
      <c r="K34" s="118">
        <v>2.6616549999999999E-2</v>
      </c>
      <c r="L34" s="84">
        <f t="shared" si="2"/>
        <v>1.3017457183594416</v>
      </c>
      <c r="M34" s="84">
        <f t="shared" si="3"/>
        <v>1.4069955584186594E-2</v>
      </c>
    </row>
    <row r="35" spans="1:13" ht="12.75" customHeight="1" x14ac:dyDescent="0.15">
      <c r="A35" s="65" t="s">
        <v>1776</v>
      </c>
      <c r="B35" s="65" t="s">
        <v>1607</v>
      </c>
      <c r="C35" s="55">
        <v>3.8430082799999998</v>
      </c>
      <c r="D35" s="55">
        <v>4.58639565</v>
      </c>
      <c r="E35" s="84">
        <f t="shared" si="0"/>
        <v>-0.16208531202492316</v>
      </c>
      <c r="F35" s="84">
        <f t="shared" si="1"/>
        <v>5.7995994167812604E-3</v>
      </c>
      <c r="G35" s="107">
        <v>159.20134766231914</v>
      </c>
      <c r="H35" s="55">
        <v>17.66</v>
      </c>
      <c r="I35" s="101"/>
      <c r="J35" s="118">
        <v>0.79387962000000001</v>
      </c>
      <c r="K35" s="118">
        <v>11.99687469</v>
      </c>
      <c r="L35" s="84">
        <f t="shared" si="2"/>
        <v>-0.93382613051199592</v>
      </c>
      <c r="M35" s="84">
        <f t="shared" si="3"/>
        <v>0.20657765015276003</v>
      </c>
    </row>
    <row r="36" spans="1:13" ht="12.75" customHeight="1" x14ac:dyDescent="0.15">
      <c r="A36" s="65" t="s">
        <v>894</v>
      </c>
      <c r="B36" s="65" t="s">
        <v>895</v>
      </c>
      <c r="C36" s="55">
        <v>3.6052654</v>
      </c>
      <c r="D36" s="55">
        <v>8.5686383300000006</v>
      </c>
      <c r="E36" s="84">
        <f t="shared" si="0"/>
        <v>-0.57924873694604873</v>
      </c>
      <c r="F36" s="84">
        <f t="shared" si="1"/>
        <v>5.440814483798526E-3</v>
      </c>
      <c r="G36" s="107">
        <v>22.216500000000003</v>
      </c>
      <c r="H36" s="55">
        <v>32.270000000000003</v>
      </c>
      <c r="I36" s="101"/>
      <c r="J36" s="118">
        <v>9.8303171199999984</v>
      </c>
      <c r="K36" s="118">
        <v>13.82910238</v>
      </c>
      <c r="L36" s="84">
        <f t="shared" si="2"/>
        <v>-0.2891572533140796</v>
      </c>
      <c r="M36" s="84">
        <f t="shared" si="3"/>
        <v>2.7266556076565123</v>
      </c>
    </row>
    <row r="37" spans="1:13" ht="12.75" customHeight="1" x14ac:dyDescent="0.15">
      <c r="A37" s="65" t="s">
        <v>1145</v>
      </c>
      <c r="B37" s="65" t="s">
        <v>1302</v>
      </c>
      <c r="C37" s="55">
        <v>3.5472237299999998</v>
      </c>
      <c r="D37" s="55">
        <v>3.0711302799999998</v>
      </c>
      <c r="E37" s="84">
        <f t="shared" si="0"/>
        <v>0.1550222252375435</v>
      </c>
      <c r="F37" s="84">
        <f t="shared" si="1"/>
        <v>5.3532220533494788E-3</v>
      </c>
      <c r="G37" s="107">
        <v>3.5705132794043952</v>
      </c>
      <c r="H37" s="55">
        <v>53.52</v>
      </c>
      <c r="I37" s="101"/>
      <c r="J37" s="118">
        <v>36.761403020000003</v>
      </c>
      <c r="K37" s="118">
        <v>50.15366539</v>
      </c>
      <c r="L37" s="84">
        <f t="shared" si="2"/>
        <v>-0.26702459861827454</v>
      </c>
      <c r="M37" s="84">
        <f t="shared" si="3"/>
        <v>10.363429492506244</v>
      </c>
    </row>
    <row r="38" spans="1:13" ht="12.75" customHeight="1" x14ac:dyDescent="0.15">
      <c r="A38" s="65" t="s">
        <v>1795</v>
      </c>
      <c r="B38" s="65" t="s">
        <v>1626</v>
      </c>
      <c r="C38" s="55">
        <v>3.3948859969999998</v>
      </c>
      <c r="D38" s="55">
        <v>2.329177644</v>
      </c>
      <c r="E38" s="84">
        <f t="shared" si="0"/>
        <v>0.45754704702120175</v>
      </c>
      <c r="F38" s="84">
        <f t="shared" si="1"/>
        <v>5.1233245972189447E-3</v>
      </c>
      <c r="G38" s="107">
        <v>106.46017218735339</v>
      </c>
      <c r="H38" s="55">
        <v>54</v>
      </c>
      <c r="I38" s="101"/>
      <c r="J38" s="118">
        <v>0.75155799999999995</v>
      </c>
      <c r="K38" s="118">
        <v>0.29133791999999997</v>
      </c>
      <c r="L38" s="84">
        <f t="shared" si="2"/>
        <v>1.5796779217755108</v>
      </c>
      <c r="M38" s="84">
        <f t="shared" si="3"/>
        <v>0.22137945152330249</v>
      </c>
    </row>
    <row r="39" spans="1:13" ht="12.75" customHeight="1" x14ac:dyDescent="0.15">
      <c r="A39" s="65" t="s">
        <v>1786</v>
      </c>
      <c r="B39" s="65" t="s">
        <v>1617</v>
      </c>
      <c r="C39" s="55">
        <v>3.0485152400000004</v>
      </c>
      <c r="D39" s="55">
        <v>1.9947522799999999</v>
      </c>
      <c r="E39" s="84">
        <f t="shared" ref="E39:E70" si="4">IF(ISERROR(C39/D39-1),"",((C39/D39-1)))</f>
        <v>0.52826758017291264</v>
      </c>
      <c r="F39" s="84">
        <f t="shared" ref="F39:F70" si="5">C39/$C$186</f>
        <v>4.6006060668578076E-3</v>
      </c>
      <c r="G39" s="107">
        <v>167.51390298826081</v>
      </c>
      <c r="H39" s="55">
        <v>25.19</v>
      </c>
      <c r="I39" s="101"/>
      <c r="J39" s="118">
        <v>4.7941209000000002</v>
      </c>
      <c r="K39" s="118">
        <v>0.70233106999999995</v>
      </c>
      <c r="L39" s="84">
        <f t="shared" ref="L39:L70" si="6">IF(ISERROR(J39/K39-1),"",((J39/K39-1)))</f>
        <v>5.826012837506962</v>
      </c>
      <c r="M39" s="84">
        <f t="shared" ref="M39:M70" si="7">IF(ISERROR(J39/C39),"",(J39/C39))</f>
        <v>1.5726084741501898</v>
      </c>
    </row>
    <row r="40" spans="1:13" ht="12.75" customHeight="1" x14ac:dyDescent="0.15">
      <c r="A40" s="65" t="s">
        <v>1802</v>
      </c>
      <c r="B40" s="65" t="s">
        <v>1633</v>
      </c>
      <c r="C40" s="55">
        <v>3.0458548300000001</v>
      </c>
      <c r="D40" s="55">
        <v>3.6568495899999998</v>
      </c>
      <c r="E40" s="84">
        <f t="shared" si="4"/>
        <v>-0.16708227805453701</v>
      </c>
      <c r="F40" s="84">
        <f t="shared" si="5"/>
        <v>4.5965911620852373E-3</v>
      </c>
      <c r="G40" s="107">
        <v>147.11156095850342</v>
      </c>
      <c r="H40" s="55">
        <v>31.02</v>
      </c>
      <c r="I40" s="101"/>
      <c r="J40" s="118">
        <v>1.8911046699999998</v>
      </c>
      <c r="K40" s="118">
        <v>1.8381796799999999</v>
      </c>
      <c r="L40" s="84">
        <f t="shared" si="6"/>
        <v>2.8792065637457176E-2</v>
      </c>
      <c r="M40" s="84">
        <f t="shared" si="7"/>
        <v>0.62087813620454124</v>
      </c>
    </row>
    <row r="41" spans="1:13" ht="12.75" customHeight="1" x14ac:dyDescent="0.15">
      <c r="A41" s="65" t="s">
        <v>1914</v>
      </c>
      <c r="B41" s="65" t="s">
        <v>1680</v>
      </c>
      <c r="C41" s="55">
        <v>2.9538496699999999</v>
      </c>
      <c r="D41" s="55">
        <v>1.0436802700000001</v>
      </c>
      <c r="E41" s="84">
        <f t="shared" si="4"/>
        <v>1.8302246913223716</v>
      </c>
      <c r="F41" s="84">
        <f t="shared" si="5"/>
        <v>4.4577434070455658E-3</v>
      </c>
      <c r="G41" s="107">
        <v>4.4012356473768577</v>
      </c>
      <c r="H41" s="55">
        <v>104.96</v>
      </c>
      <c r="I41" s="101"/>
      <c r="J41" s="118">
        <v>9.5291340000000002E-2</v>
      </c>
      <c r="K41" s="118">
        <v>0.15815430999999999</v>
      </c>
      <c r="L41" s="84">
        <f t="shared" si="6"/>
        <v>-0.39747870291995202</v>
      </c>
      <c r="M41" s="84">
        <f t="shared" si="7"/>
        <v>3.2260050661278239E-2</v>
      </c>
    </row>
    <row r="42" spans="1:13" ht="12.75" customHeight="1" x14ac:dyDescent="0.15">
      <c r="A42" s="65" t="s">
        <v>385</v>
      </c>
      <c r="B42" s="65" t="s">
        <v>389</v>
      </c>
      <c r="C42" s="55">
        <v>2.80937182</v>
      </c>
      <c r="D42" s="55">
        <v>2.8383669</v>
      </c>
      <c r="E42" s="84">
        <f t="shared" si="4"/>
        <v>-1.0215409431388212E-2</v>
      </c>
      <c r="F42" s="84">
        <f t="shared" si="5"/>
        <v>4.2397075368241751E-3</v>
      </c>
      <c r="G42" s="107">
        <v>2.6560000000000001</v>
      </c>
      <c r="H42" s="55">
        <v>30.12</v>
      </c>
      <c r="I42" s="101"/>
      <c r="J42" s="118">
        <v>1.0680428500000001</v>
      </c>
      <c r="K42" s="118">
        <v>0</v>
      </c>
      <c r="L42" s="84" t="str">
        <f t="shared" si="6"/>
        <v/>
      </c>
      <c r="M42" s="84">
        <f t="shared" si="7"/>
        <v>0.38017141141538185</v>
      </c>
    </row>
    <row r="43" spans="1:13" ht="12.75" customHeight="1" x14ac:dyDescent="0.15">
      <c r="A43" s="65" t="s">
        <v>1815</v>
      </c>
      <c r="B43" s="65" t="s">
        <v>1646</v>
      </c>
      <c r="C43" s="55">
        <v>2.6706076000000003</v>
      </c>
      <c r="D43" s="55">
        <v>3.4917681800000002</v>
      </c>
      <c r="E43" s="84">
        <f t="shared" si="4"/>
        <v>-0.2351704172984358</v>
      </c>
      <c r="F43" s="84">
        <f t="shared" si="5"/>
        <v>4.0302942775370769E-3</v>
      </c>
      <c r="G43" s="107">
        <v>635.4234531939519</v>
      </c>
      <c r="H43" s="55">
        <v>33.04</v>
      </c>
      <c r="I43" s="101"/>
      <c r="J43" s="118">
        <v>13.17207028</v>
      </c>
      <c r="K43" s="118">
        <v>35.855171119999994</v>
      </c>
      <c r="L43" s="84">
        <f t="shared" si="6"/>
        <v>-0.63263122532825888</v>
      </c>
      <c r="M43" s="84">
        <f t="shared" si="7"/>
        <v>4.9322372481827728</v>
      </c>
    </row>
    <row r="44" spans="1:13" ht="12.75" customHeight="1" x14ac:dyDescent="0.15">
      <c r="A44" s="65" t="s">
        <v>1809</v>
      </c>
      <c r="B44" s="65" t="s">
        <v>1640</v>
      </c>
      <c r="C44" s="55">
        <v>2.5405491889999996</v>
      </c>
      <c r="D44" s="55">
        <v>1.649013405</v>
      </c>
      <c r="E44" s="84">
        <f t="shared" si="4"/>
        <v>0.54064799066930536</v>
      </c>
      <c r="F44" s="84">
        <f t="shared" si="5"/>
        <v>3.8340192165364014E-3</v>
      </c>
      <c r="G44" s="107">
        <v>16.931903528141248</v>
      </c>
      <c r="H44" s="55">
        <v>104.9</v>
      </c>
      <c r="I44" s="101"/>
      <c r="J44" s="118">
        <v>0.32574581000000002</v>
      </c>
      <c r="K44" s="118">
        <v>0.93502003</v>
      </c>
      <c r="L44" s="84">
        <f t="shared" si="6"/>
        <v>-0.65161622259578755</v>
      </c>
      <c r="M44" s="84">
        <f t="shared" si="7"/>
        <v>0.12821865894602841</v>
      </c>
    </row>
    <row r="45" spans="1:13" ht="12.75" customHeight="1" x14ac:dyDescent="0.15">
      <c r="A45" s="65" t="s">
        <v>1785</v>
      </c>
      <c r="B45" s="65" t="s">
        <v>1616</v>
      </c>
      <c r="C45" s="55">
        <v>2.4859954800000001</v>
      </c>
      <c r="D45" s="55">
        <v>0.66381351</v>
      </c>
      <c r="E45" s="84">
        <f t="shared" si="4"/>
        <v>2.7450209170946223</v>
      </c>
      <c r="F45" s="84">
        <f t="shared" si="5"/>
        <v>3.7516905729718729E-3</v>
      </c>
      <c r="G45" s="107">
        <v>16.4764944831816</v>
      </c>
      <c r="H45" s="55">
        <v>39.880000000000003</v>
      </c>
      <c r="I45" s="101"/>
      <c r="J45" s="118">
        <v>1.3422002729385649</v>
      </c>
      <c r="K45" s="118">
        <v>5.1572423066194508</v>
      </c>
      <c r="L45" s="84">
        <f t="shared" si="6"/>
        <v>-0.73974457798583226</v>
      </c>
      <c r="M45" s="84">
        <f t="shared" si="7"/>
        <v>0.53990455080737509</v>
      </c>
    </row>
    <row r="46" spans="1:13" ht="12.75" customHeight="1" x14ac:dyDescent="0.15">
      <c r="A46" s="65" t="s">
        <v>521</v>
      </c>
      <c r="B46" s="65" t="s">
        <v>523</v>
      </c>
      <c r="C46" s="55">
        <v>2.4812637500000001</v>
      </c>
      <c r="D46" s="55">
        <v>0.48142661999999997</v>
      </c>
      <c r="E46" s="84">
        <f t="shared" si="4"/>
        <v>4.1539812027843421</v>
      </c>
      <c r="F46" s="84">
        <f t="shared" si="5"/>
        <v>3.7445497768691994E-3</v>
      </c>
      <c r="G46" s="107">
        <v>14.6579</v>
      </c>
      <c r="H46" s="55">
        <v>101.29</v>
      </c>
      <c r="I46" s="101"/>
      <c r="J46" s="118">
        <v>5.14084611</v>
      </c>
      <c r="K46" s="118">
        <v>10.038626189999999</v>
      </c>
      <c r="L46" s="84">
        <f t="shared" si="6"/>
        <v>-0.48789346144584345</v>
      </c>
      <c r="M46" s="84">
        <f t="shared" si="7"/>
        <v>2.0718660440672618</v>
      </c>
    </row>
    <row r="47" spans="1:13" ht="12.75" customHeight="1" x14ac:dyDescent="0.15">
      <c r="A47" s="65" t="s">
        <v>1783</v>
      </c>
      <c r="B47" s="65" t="s">
        <v>1614</v>
      </c>
      <c r="C47" s="55">
        <v>2.4287654000000001</v>
      </c>
      <c r="D47" s="55">
        <v>1.7228089</v>
      </c>
      <c r="E47" s="84">
        <f t="shared" si="4"/>
        <v>0.40977063677811287</v>
      </c>
      <c r="F47" s="84">
        <f t="shared" si="5"/>
        <v>3.6653229374094677E-3</v>
      </c>
      <c r="G47" s="107">
        <v>68.967007976267169</v>
      </c>
      <c r="H47" s="55">
        <v>20.78</v>
      </c>
      <c r="I47" s="101"/>
      <c r="J47" s="118">
        <v>0.22574522</v>
      </c>
      <c r="K47" s="118">
        <v>1.1897305499999999</v>
      </c>
      <c r="L47" s="84">
        <f t="shared" si="6"/>
        <v>-0.81025517080317044</v>
      </c>
      <c r="M47" s="84">
        <f t="shared" si="7"/>
        <v>9.2946490426782255E-2</v>
      </c>
    </row>
    <row r="48" spans="1:13" ht="12.75" customHeight="1" x14ac:dyDescent="0.15">
      <c r="A48" s="65" t="s">
        <v>1929</v>
      </c>
      <c r="B48" s="65" t="s">
        <v>1695</v>
      </c>
      <c r="C48" s="55">
        <v>2.4242304300000002</v>
      </c>
      <c r="D48" s="55">
        <v>1.08713368</v>
      </c>
      <c r="E48" s="84">
        <f t="shared" si="4"/>
        <v>1.2299285493574259</v>
      </c>
      <c r="F48" s="84">
        <f t="shared" si="5"/>
        <v>3.6584790777425507E-3</v>
      </c>
      <c r="G48" s="107">
        <v>12.753179100564799</v>
      </c>
      <c r="H48" s="55">
        <v>356.72</v>
      </c>
      <c r="I48" s="101"/>
      <c r="J48" s="118">
        <v>0.83941092000000006</v>
      </c>
      <c r="K48" s="118">
        <v>2.5621759999999997E-2</v>
      </c>
      <c r="L48" s="84">
        <f t="shared" si="6"/>
        <v>31.761641667082984</v>
      </c>
      <c r="M48" s="84">
        <f t="shared" si="7"/>
        <v>0.34625871765828797</v>
      </c>
    </row>
    <row r="49" spans="1:13" ht="12.75" customHeight="1" x14ac:dyDescent="0.15">
      <c r="A49" s="65" t="s">
        <v>1796</v>
      </c>
      <c r="B49" s="65" t="s">
        <v>1627</v>
      </c>
      <c r="C49" s="55">
        <v>2.32186862</v>
      </c>
      <c r="D49" s="55">
        <v>3.0870768700000002</v>
      </c>
      <c r="E49" s="84">
        <f t="shared" si="4"/>
        <v>-0.24787469901907566</v>
      </c>
      <c r="F49" s="84">
        <f t="shared" si="5"/>
        <v>3.5040017905958588E-3</v>
      </c>
      <c r="G49" s="107">
        <v>13.820988222705321</v>
      </c>
      <c r="H49" s="55">
        <v>33.04</v>
      </c>
      <c r="I49" s="101"/>
      <c r="J49" s="118">
        <v>0.41098759000000001</v>
      </c>
      <c r="K49" s="118">
        <v>0.59759236999999998</v>
      </c>
      <c r="L49" s="84">
        <f t="shared" si="6"/>
        <v>-0.31226098151152759</v>
      </c>
      <c r="M49" s="84">
        <f t="shared" si="7"/>
        <v>0.17700725461374298</v>
      </c>
    </row>
    <row r="50" spans="1:13" ht="12.75" customHeight="1" x14ac:dyDescent="0.15">
      <c r="A50" s="65" t="s">
        <v>1789</v>
      </c>
      <c r="B50" s="65" t="s">
        <v>1620</v>
      </c>
      <c r="C50" s="55">
        <v>2.2562523900000002</v>
      </c>
      <c r="D50" s="55">
        <v>0.75416125000000001</v>
      </c>
      <c r="E50" s="84">
        <f t="shared" si="4"/>
        <v>1.9917373638595195</v>
      </c>
      <c r="F50" s="84">
        <f t="shared" si="5"/>
        <v>3.404978363761248E-3</v>
      </c>
      <c r="G50" s="107">
        <v>25.697679716787405</v>
      </c>
      <c r="H50" s="55">
        <v>25.2</v>
      </c>
      <c r="I50" s="101"/>
      <c r="J50" s="118">
        <v>1.987527E-2</v>
      </c>
      <c r="K50" s="118">
        <v>5.2190720000000003E-2</v>
      </c>
      <c r="L50" s="84">
        <f t="shared" si="6"/>
        <v>-0.6191799998160592</v>
      </c>
      <c r="M50" s="84">
        <f t="shared" si="7"/>
        <v>8.8089746023493395E-3</v>
      </c>
    </row>
    <row r="51" spans="1:13" ht="12.75" customHeight="1" x14ac:dyDescent="0.15">
      <c r="A51" s="65" t="s">
        <v>1812</v>
      </c>
      <c r="B51" s="65" t="s">
        <v>1643</v>
      </c>
      <c r="C51" s="55">
        <v>2.2301835800000003</v>
      </c>
      <c r="D51" s="55">
        <v>0.30294253000000004</v>
      </c>
      <c r="E51" s="84">
        <f t="shared" si="4"/>
        <v>6.361738148816543</v>
      </c>
      <c r="F51" s="84">
        <f t="shared" si="5"/>
        <v>3.3656371382793757E-3</v>
      </c>
      <c r="G51" s="107">
        <v>24.219421809066695</v>
      </c>
      <c r="H51" s="55">
        <v>191.24</v>
      </c>
      <c r="I51" s="101"/>
      <c r="J51" s="118">
        <v>1.2445690000000001E-2</v>
      </c>
      <c r="K51" s="118">
        <v>2.1389999999999998E-3</v>
      </c>
      <c r="L51" s="84">
        <f t="shared" si="6"/>
        <v>4.8184618980832168</v>
      </c>
      <c r="M51" s="84">
        <f t="shared" si="7"/>
        <v>5.5805674974972238E-3</v>
      </c>
    </row>
    <row r="52" spans="1:13" ht="12.75" customHeight="1" x14ac:dyDescent="0.15">
      <c r="A52" s="65" t="s">
        <v>1804</v>
      </c>
      <c r="B52" s="65" t="s">
        <v>1635</v>
      </c>
      <c r="C52" s="55">
        <v>2.2254932300000001</v>
      </c>
      <c r="D52" s="55">
        <v>1.8167119700000001</v>
      </c>
      <c r="E52" s="84">
        <f t="shared" si="4"/>
        <v>0.22501159608696808</v>
      </c>
      <c r="F52" s="84">
        <f t="shared" si="5"/>
        <v>3.3585587899796683E-3</v>
      </c>
      <c r="G52" s="107">
        <v>5.0115675693451855</v>
      </c>
      <c r="H52" s="55">
        <v>27.41</v>
      </c>
      <c r="I52" s="101"/>
      <c r="J52" s="118">
        <v>0</v>
      </c>
      <c r="K52" s="118">
        <v>1.7862919999999997E-2</v>
      </c>
      <c r="L52" s="84">
        <f t="shared" si="6"/>
        <v>-1</v>
      </c>
      <c r="M52" s="84">
        <f t="shared" si="7"/>
        <v>0</v>
      </c>
    </row>
    <row r="53" spans="1:13" ht="12.75" customHeight="1" x14ac:dyDescent="0.15">
      <c r="A53" s="65" t="s">
        <v>1945</v>
      </c>
      <c r="B53" s="65" t="s">
        <v>1722</v>
      </c>
      <c r="C53" s="55">
        <v>2.1409528099999999</v>
      </c>
      <c r="D53" s="55">
        <v>1.25718248</v>
      </c>
      <c r="E53" s="84">
        <f t="shared" si="4"/>
        <v>0.70297696958042244</v>
      </c>
      <c r="F53" s="84">
        <f t="shared" si="5"/>
        <v>3.2309762986594973E-3</v>
      </c>
      <c r="G53" s="107">
        <v>4.6552028170495054</v>
      </c>
      <c r="H53" s="55">
        <v>176.48</v>
      </c>
      <c r="I53" s="101"/>
      <c r="J53" s="118">
        <v>0.18759298999999999</v>
      </c>
      <c r="K53" s="118">
        <v>2.8457090000000001E-2</v>
      </c>
      <c r="L53" s="84">
        <f t="shared" si="6"/>
        <v>5.5921353869984589</v>
      </c>
      <c r="M53" s="84">
        <f t="shared" si="7"/>
        <v>8.7621263357037751E-2</v>
      </c>
    </row>
    <row r="54" spans="1:13" ht="12.75" customHeight="1" x14ac:dyDescent="0.15">
      <c r="A54" s="65" t="s">
        <v>1890</v>
      </c>
      <c r="B54" s="65" t="s">
        <v>1656</v>
      </c>
      <c r="C54" s="55">
        <v>2.0958257499999999</v>
      </c>
      <c r="D54" s="55">
        <v>1.3660460300000001</v>
      </c>
      <c r="E54" s="84">
        <f t="shared" si="4"/>
        <v>0.53422776683447459</v>
      </c>
      <c r="F54" s="84">
        <f t="shared" si="5"/>
        <v>3.1628736947127132E-3</v>
      </c>
      <c r="G54" s="107">
        <v>4.5944489491844189</v>
      </c>
      <c r="H54" s="55">
        <v>121.54</v>
      </c>
      <c r="I54" s="101"/>
      <c r="J54" s="118">
        <v>6.0464500000000001E-3</v>
      </c>
      <c r="K54" s="118">
        <v>2.1854950000000001E-2</v>
      </c>
      <c r="L54" s="84">
        <f t="shared" si="6"/>
        <v>-0.72333727599468312</v>
      </c>
      <c r="M54" s="84">
        <f t="shared" si="7"/>
        <v>2.8849965222538182E-3</v>
      </c>
    </row>
    <row r="55" spans="1:13" ht="12.75" customHeight="1" x14ac:dyDescent="0.15">
      <c r="A55" s="65" t="s">
        <v>1793</v>
      </c>
      <c r="B55" s="65" t="s">
        <v>1624</v>
      </c>
      <c r="C55" s="55">
        <v>2.0608270000000002</v>
      </c>
      <c r="D55" s="55">
        <v>7.9713217800000002</v>
      </c>
      <c r="E55" s="84">
        <f t="shared" si="4"/>
        <v>-0.74146985194217063</v>
      </c>
      <c r="F55" s="84">
        <f t="shared" si="5"/>
        <v>3.1100560281090723E-3</v>
      </c>
      <c r="G55" s="107">
        <v>5.6814216014807997</v>
      </c>
      <c r="H55" s="55">
        <v>117.05</v>
      </c>
      <c r="I55" s="101"/>
      <c r="J55" s="118">
        <v>0</v>
      </c>
      <c r="K55" s="118">
        <v>29.98161979724415</v>
      </c>
      <c r="L55" s="84">
        <f t="shared" si="6"/>
        <v>-1</v>
      </c>
      <c r="M55" s="84">
        <f t="shared" si="7"/>
        <v>0</v>
      </c>
    </row>
    <row r="56" spans="1:13" ht="12.75" customHeight="1" x14ac:dyDescent="0.15">
      <c r="A56" s="65" t="s">
        <v>1806</v>
      </c>
      <c r="B56" s="65" t="s">
        <v>1637</v>
      </c>
      <c r="C56" s="55">
        <v>1.9778315900000001</v>
      </c>
      <c r="D56" s="55">
        <v>15.933260730000001</v>
      </c>
      <c r="E56" s="84">
        <f t="shared" si="4"/>
        <v>-0.8758677446182731</v>
      </c>
      <c r="F56" s="84">
        <f t="shared" si="5"/>
        <v>2.9848051578633484E-3</v>
      </c>
      <c r="G56" s="107">
        <v>17.293961156781599</v>
      </c>
      <c r="H56" s="55">
        <v>69.22</v>
      </c>
      <c r="I56" s="101"/>
      <c r="J56" s="118">
        <v>15.28499117667325</v>
      </c>
      <c r="K56" s="118">
        <v>7.4724706436257504</v>
      </c>
      <c r="L56" s="84">
        <f t="shared" si="6"/>
        <v>1.045507022461416</v>
      </c>
      <c r="M56" s="84">
        <f t="shared" si="7"/>
        <v>7.7281560543146393</v>
      </c>
    </row>
    <row r="57" spans="1:13" ht="12.75" customHeight="1" x14ac:dyDescent="0.15">
      <c r="A57" s="65" t="s">
        <v>1544</v>
      </c>
      <c r="B57" s="65" t="s">
        <v>1541</v>
      </c>
      <c r="C57" s="55">
        <v>1.96265</v>
      </c>
      <c r="D57" s="55">
        <v>6.0925000000000002</v>
      </c>
      <c r="E57" s="84">
        <f t="shared" si="4"/>
        <v>-0.67785802215839142</v>
      </c>
      <c r="F57" s="84">
        <f t="shared" si="5"/>
        <v>2.9618941636383208E-3</v>
      </c>
      <c r="G57" s="107">
        <v>10.595000000000001</v>
      </c>
      <c r="H57" s="55">
        <v>35.409999999999997</v>
      </c>
      <c r="I57" s="101"/>
      <c r="J57" s="118">
        <v>0.22913749999999999</v>
      </c>
      <c r="K57" s="118">
        <v>0</v>
      </c>
      <c r="L57" s="84" t="str">
        <f t="shared" si="6"/>
        <v/>
      </c>
      <c r="M57" s="84">
        <f t="shared" si="7"/>
        <v>0.116749038290067</v>
      </c>
    </row>
    <row r="58" spans="1:13" ht="12.75" customHeight="1" x14ac:dyDescent="0.15">
      <c r="A58" s="65" t="s">
        <v>1800</v>
      </c>
      <c r="B58" s="65" t="s">
        <v>1631</v>
      </c>
      <c r="C58" s="55">
        <v>1.92967541</v>
      </c>
      <c r="D58" s="55">
        <v>3.1352026200000003</v>
      </c>
      <c r="E58" s="84">
        <f t="shared" si="4"/>
        <v>-0.38451333330411674</v>
      </c>
      <c r="F58" s="84">
        <f t="shared" si="5"/>
        <v>2.9121312177899186E-3</v>
      </c>
      <c r="G58" s="107">
        <v>127.91512853567274</v>
      </c>
      <c r="H58" s="55">
        <v>13.99</v>
      </c>
      <c r="I58" s="101"/>
      <c r="J58" s="118">
        <v>0.37288948</v>
      </c>
      <c r="K58" s="118">
        <v>3.9842238700000001</v>
      </c>
      <c r="L58" s="84">
        <f t="shared" si="6"/>
        <v>-0.90640850209052137</v>
      </c>
      <c r="M58" s="84">
        <f t="shared" si="7"/>
        <v>0.19323948373265531</v>
      </c>
    </row>
    <row r="59" spans="1:13" ht="12.75" customHeight="1" x14ac:dyDescent="0.15">
      <c r="A59" s="65" t="s">
        <v>1896</v>
      </c>
      <c r="B59" s="65" t="s">
        <v>1662</v>
      </c>
      <c r="C59" s="55">
        <v>1.901415179</v>
      </c>
      <c r="D59" s="55">
        <v>0.234551961</v>
      </c>
      <c r="E59" s="84">
        <f t="shared" si="4"/>
        <v>7.1065840204166957</v>
      </c>
      <c r="F59" s="84">
        <f t="shared" si="5"/>
        <v>2.869482852945463E-3</v>
      </c>
      <c r="G59" s="107">
        <v>35.678864211725553</v>
      </c>
      <c r="H59" s="55">
        <v>195.64</v>
      </c>
      <c r="I59" s="101"/>
      <c r="J59" s="118">
        <v>0.76896517000000009</v>
      </c>
      <c r="K59" s="118">
        <v>6.4911960000000005E-2</v>
      </c>
      <c r="L59" s="84">
        <f t="shared" si="6"/>
        <v>10.846278713506726</v>
      </c>
      <c r="M59" s="84">
        <f t="shared" si="7"/>
        <v>0.40441728797201321</v>
      </c>
    </row>
    <row r="60" spans="1:13" ht="12.75" customHeight="1" x14ac:dyDescent="0.15">
      <c r="A60" s="65" t="s">
        <v>1147</v>
      </c>
      <c r="B60" s="65" t="s">
        <v>1304</v>
      </c>
      <c r="C60" s="55">
        <v>1.8522306899999998</v>
      </c>
      <c r="D60" s="55">
        <v>12.125029869999999</v>
      </c>
      <c r="E60" s="84">
        <f t="shared" si="4"/>
        <v>-0.84723908230668954</v>
      </c>
      <c r="F60" s="84">
        <f t="shared" si="5"/>
        <v>2.795257060822245E-3</v>
      </c>
      <c r="G60" s="107">
        <v>27.180342270000001</v>
      </c>
      <c r="H60" s="55">
        <v>34.69</v>
      </c>
      <c r="I60" s="101"/>
      <c r="J60" s="118">
        <v>0.18103169</v>
      </c>
      <c r="K60" s="118">
        <v>5.1204190000000004E-2</v>
      </c>
      <c r="L60" s="84">
        <f t="shared" si="6"/>
        <v>2.5354858655121775</v>
      </c>
      <c r="M60" s="84">
        <f t="shared" si="7"/>
        <v>9.773711826360032E-2</v>
      </c>
    </row>
    <row r="61" spans="1:13" ht="12.75" customHeight="1" x14ac:dyDescent="0.15">
      <c r="A61" s="65" t="s">
        <v>1887</v>
      </c>
      <c r="B61" s="65" t="s">
        <v>1653</v>
      </c>
      <c r="C61" s="55">
        <v>1.7778837700000001</v>
      </c>
      <c r="D61" s="55">
        <v>0.47098621000000002</v>
      </c>
      <c r="E61" s="84">
        <f t="shared" si="4"/>
        <v>2.7748106680235924</v>
      </c>
      <c r="F61" s="84">
        <f t="shared" si="5"/>
        <v>2.6830578870355361E-3</v>
      </c>
      <c r="G61" s="107">
        <v>39.793157243457784</v>
      </c>
      <c r="H61" s="55">
        <v>108.11</v>
      </c>
      <c r="I61" s="101"/>
      <c r="J61" s="118">
        <v>2.0933147600000002</v>
      </c>
      <c r="K61" s="118">
        <v>0.17111282</v>
      </c>
      <c r="L61" s="84">
        <f t="shared" si="6"/>
        <v>11.233535511833656</v>
      </c>
      <c r="M61" s="84">
        <f t="shared" si="7"/>
        <v>1.1774193540222262</v>
      </c>
    </row>
    <row r="62" spans="1:13" ht="12.75" customHeight="1" x14ac:dyDescent="0.15">
      <c r="A62" s="65" t="s">
        <v>1805</v>
      </c>
      <c r="B62" s="65" t="s">
        <v>1636</v>
      </c>
      <c r="C62" s="55">
        <v>1.7304663680000001</v>
      </c>
      <c r="D62" s="55">
        <v>0.65803802599999994</v>
      </c>
      <c r="E62" s="84">
        <f t="shared" si="4"/>
        <v>1.6297361240944461</v>
      </c>
      <c r="F62" s="84">
        <f t="shared" si="5"/>
        <v>2.6114988590689135E-3</v>
      </c>
      <c r="G62" s="107">
        <v>62.024668684051896</v>
      </c>
      <c r="H62" s="55">
        <v>60.99</v>
      </c>
      <c r="I62" s="101"/>
      <c r="J62" s="118">
        <v>0.17408338000000001</v>
      </c>
      <c r="K62" s="118">
        <v>3.0844689999999998E-2</v>
      </c>
      <c r="L62" s="84">
        <f t="shared" si="6"/>
        <v>4.6438686853393571</v>
      </c>
      <c r="M62" s="84">
        <f t="shared" si="7"/>
        <v>0.10059911201926347</v>
      </c>
    </row>
    <row r="63" spans="1:13" ht="12.75" customHeight="1" x14ac:dyDescent="0.15">
      <c r="A63" s="65" t="s">
        <v>386</v>
      </c>
      <c r="B63" s="67" t="s">
        <v>390</v>
      </c>
      <c r="C63" s="55">
        <v>1.6738865700000001</v>
      </c>
      <c r="D63" s="55">
        <v>1.2658956299999999</v>
      </c>
      <c r="E63" s="84">
        <f t="shared" si="4"/>
        <v>0.3222942953045822</v>
      </c>
      <c r="F63" s="84">
        <f t="shared" si="5"/>
        <v>2.5261125836372089E-3</v>
      </c>
      <c r="G63" s="107">
        <v>2.1310799999999999</v>
      </c>
      <c r="H63" s="55">
        <v>36.14</v>
      </c>
      <c r="I63" s="101"/>
      <c r="J63" s="118">
        <v>4.7537999999999999E-3</v>
      </c>
      <c r="K63" s="118">
        <v>4.8498000000000005E-3</v>
      </c>
      <c r="L63" s="84">
        <f t="shared" si="6"/>
        <v>-1.9794630706420957E-2</v>
      </c>
      <c r="M63" s="84">
        <f t="shared" si="7"/>
        <v>2.8399773826968452E-3</v>
      </c>
    </row>
    <row r="64" spans="1:13" ht="12.75" customHeight="1" x14ac:dyDescent="0.15">
      <c r="A64" s="65" t="s">
        <v>1788</v>
      </c>
      <c r="B64" s="65" t="s">
        <v>1619</v>
      </c>
      <c r="C64" s="55">
        <v>1.3800208799999998</v>
      </c>
      <c r="D64" s="55">
        <v>0.72297900999999998</v>
      </c>
      <c r="E64" s="84">
        <f t="shared" si="4"/>
        <v>0.90879798847825444</v>
      </c>
      <c r="F64" s="84">
        <f t="shared" si="5"/>
        <v>2.0826310295625908E-3</v>
      </c>
      <c r="G64" s="107">
        <v>0.63863272059479992</v>
      </c>
      <c r="H64" s="55">
        <v>28.74</v>
      </c>
      <c r="I64" s="101"/>
      <c r="J64" s="118">
        <v>0</v>
      </c>
      <c r="K64" s="118">
        <v>0</v>
      </c>
      <c r="L64" s="84" t="str">
        <f t="shared" si="6"/>
        <v/>
      </c>
      <c r="M64" s="84">
        <f t="shared" si="7"/>
        <v>0</v>
      </c>
    </row>
    <row r="65" spans="1:13" ht="12.75" customHeight="1" x14ac:dyDescent="0.15">
      <c r="A65" s="65" t="s">
        <v>1942</v>
      </c>
      <c r="B65" s="65" t="s">
        <v>1719</v>
      </c>
      <c r="C65" s="55">
        <v>1.3160446200000002</v>
      </c>
      <c r="D65" s="55">
        <v>6.1707499999999998E-2</v>
      </c>
      <c r="E65" s="84">
        <f t="shared" si="4"/>
        <v>20.327142081594623</v>
      </c>
      <c r="F65" s="84">
        <f t="shared" si="5"/>
        <v>1.9860825307954104E-3</v>
      </c>
      <c r="G65" s="107">
        <v>11.324197921338</v>
      </c>
      <c r="H65" s="55">
        <v>114.54</v>
      </c>
      <c r="I65" s="101"/>
      <c r="J65" s="118">
        <v>8.8496640000000001E-2</v>
      </c>
      <c r="K65" s="118">
        <v>0.24189105235245098</v>
      </c>
      <c r="L65" s="84">
        <f t="shared" si="6"/>
        <v>-0.63414669894008879</v>
      </c>
      <c r="M65" s="84">
        <f t="shared" si="7"/>
        <v>6.7244406956353794E-2</v>
      </c>
    </row>
    <row r="66" spans="1:13" ht="12.75" customHeight="1" x14ac:dyDescent="0.15">
      <c r="A66" s="65" t="s">
        <v>1889</v>
      </c>
      <c r="B66" s="65" t="s">
        <v>1655</v>
      </c>
      <c r="C66" s="55">
        <v>1.3041018500000001</v>
      </c>
      <c r="D66" s="55">
        <v>0.79511680000000007</v>
      </c>
      <c r="E66" s="84">
        <f t="shared" si="4"/>
        <v>0.64013871924225474</v>
      </c>
      <c r="F66" s="84">
        <f t="shared" si="5"/>
        <v>1.9680593372760997E-3</v>
      </c>
      <c r="G66" s="107">
        <v>3.7605997557513087</v>
      </c>
      <c r="H66" s="55">
        <v>133.29</v>
      </c>
      <c r="I66" s="101"/>
      <c r="J66" s="118">
        <v>0</v>
      </c>
      <c r="K66" s="118">
        <v>4.1741E-3</v>
      </c>
      <c r="L66" s="84">
        <f t="shared" si="6"/>
        <v>-1</v>
      </c>
      <c r="M66" s="84">
        <f t="shared" si="7"/>
        <v>0</v>
      </c>
    </row>
    <row r="67" spans="1:13" ht="12.75" customHeight="1" x14ac:dyDescent="0.15">
      <c r="A67" s="65" t="s">
        <v>1961</v>
      </c>
      <c r="B67" s="65" t="s">
        <v>1738</v>
      </c>
      <c r="C67" s="55">
        <v>1.1401938300000001</v>
      </c>
      <c r="D67" s="55">
        <v>1.608776E-2</v>
      </c>
      <c r="E67" s="84">
        <f t="shared" si="4"/>
        <v>69.873373919053989</v>
      </c>
      <c r="F67" s="84">
        <f t="shared" si="5"/>
        <v>1.7207008129281451E-3</v>
      </c>
      <c r="G67" s="107">
        <v>39.757168784935786</v>
      </c>
      <c r="H67" s="55">
        <v>34.32</v>
      </c>
      <c r="I67" s="101"/>
      <c r="J67" s="118">
        <v>3.6228331499999999</v>
      </c>
      <c r="K67" s="118">
        <v>0</v>
      </c>
      <c r="L67" s="84" t="str">
        <f t="shared" si="6"/>
        <v/>
      </c>
      <c r="M67" s="84">
        <f t="shared" si="7"/>
        <v>3.1773835769660321</v>
      </c>
    </row>
    <row r="68" spans="1:13" ht="12.75" customHeight="1" x14ac:dyDescent="0.15">
      <c r="A68" s="65" t="s">
        <v>1298</v>
      </c>
      <c r="B68" s="65" t="s">
        <v>1314</v>
      </c>
      <c r="C68" s="55">
        <v>1.0898124</v>
      </c>
      <c r="D68" s="55">
        <v>1.844929</v>
      </c>
      <c r="E68" s="84">
        <f t="shared" si="4"/>
        <v>-0.40929304054519167</v>
      </c>
      <c r="F68" s="84">
        <f t="shared" si="5"/>
        <v>1.6446686811304467E-3</v>
      </c>
      <c r="G68" s="107">
        <v>5.1292625999999997</v>
      </c>
      <c r="H68" s="55">
        <v>47.81</v>
      </c>
      <c r="I68" s="101"/>
      <c r="J68" s="118">
        <v>0.10314419999999999</v>
      </c>
      <c r="K68" s="118">
        <v>0.11389475</v>
      </c>
      <c r="L68" s="84">
        <f t="shared" si="6"/>
        <v>-9.4390215527932697E-2</v>
      </c>
      <c r="M68" s="84">
        <f t="shared" si="7"/>
        <v>9.4643995608785503E-2</v>
      </c>
    </row>
    <row r="69" spans="1:13" ht="12.75" customHeight="1" x14ac:dyDescent="0.15">
      <c r="A69" s="65" t="s">
        <v>1820</v>
      </c>
      <c r="B69" s="65" t="s">
        <v>1651</v>
      </c>
      <c r="C69" s="55">
        <v>1.0446804300000001</v>
      </c>
      <c r="D69" s="55">
        <v>0.59421381000000006</v>
      </c>
      <c r="E69" s="84">
        <f t="shared" si="4"/>
        <v>0.7580884395803591</v>
      </c>
      <c r="F69" s="84">
        <f t="shared" si="5"/>
        <v>1.5765586673549394E-3</v>
      </c>
      <c r="G69" s="107">
        <v>14.708464847691666</v>
      </c>
      <c r="H69" s="55">
        <v>124.14</v>
      </c>
      <c r="I69" s="101"/>
      <c r="J69" s="118">
        <v>0.17550925000000001</v>
      </c>
      <c r="K69" s="118">
        <v>5.9349839999999994E-2</v>
      </c>
      <c r="L69" s="84">
        <f t="shared" si="6"/>
        <v>1.9571983681843124</v>
      </c>
      <c r="M69" s="84">
        <f t="shared" si="7"/>
        <v>0.16800281211355705</v>
      </c>
    </row>
    <row r="70" spans="1:13" ht="12.75" customHeight="1" x14ac:dyDescent="0.15">
      <c r="A70" s="65" t="s">
        <v>1900</v>
      </c>
      <c r="B70" s="65" t="s">
        <v>1666</v>
      </c>
      <c r="C70" s="55">
        <v>0.99912000000000001</v>
      </c>
      <c r="D70" s="55">
        <v>2.9069868999999997</v>
      </c>
      <c r="E70" s="84">
        <f t="shared" si="4"/>
        <v>-0.65630392073662247</v>
      </c>
      <c r="F70" s="84">
        <f t="shared" si="5"/>
        <v>1.5078020517027076E-3</v>
      </c>
      <c r="G70" s="107">
        <v>8.5423744251756002</v>
      </c>
      <c r="H70" s="55">
        <v>80.400000000000006</v>
      </c>
      <c r="I70" s="101"/>
      <c r="J70" s="118">
        <v>0.27154763625849399</v>
      </c>
      <c r="K70" s="118">
        <v>6.3794243071491508</v>
      </c>
      <c r="L70" s="84">
        <f t="shared" si="6"/>
        <v>-0.95743383365264134</v>
      </c>
      <c r="M70" s="84">
        <f t="shared" si="7"/>
        <v>0.27178680865010607</v>
      </c>
    </row>
    <row r="71" spans="1:13" ht="12.75" customHeight="1" x14ac:dyDescent="0.15">
      <c r="A71" s="65" t="s">
        <v>1901</v>
      </c>
      <c r="B71" s="65" t="s">
        <v>1667</v>
      </c>
      <c r="C71" s="55">
        <v>0.98172921999999996</v>
      </c>
      <c r="D71" s="55">
        <v>0.49106823999999999</v>
      </c>
      <c r="E71" s="84">
        <f t="shared" ref="E71:E102" si="8">IF(ISERROR(C71/D71-1),"",((C71/D71-1)))</f>
        <v>0.9991706651605079</v>
      </c>
      <c r="F71" s="84">
        <f t="shared" ref="F71:F102" si="9">C71/$C$186</f>
        <v>1.4815571023825956E-3</v>
      </c>
      <c r="G71" s="107">
        <v>5.4681637449756719</v>
      </c>
      <c r="H71" s="55">
        <v>57.37</v>
      </c>
      <c r="I71" s="101"/>
      <c r="J71" s="118">
        <v>1.0363209999999999E-2</v>
      </c>
      <c r="K71" s="118">
        <v>2.6972880000000001E-2</v>
      </c>
      <c r="L71" s="84">
        <f t="shared" ref="L71:L77" si="10">IF(ISERROR(J71/K71-1),"",((J71/K71-1)))</f>
        <v>-0.61579149130534083</v>
      </c>
      <c r="M71" s="84">
        <f t="shared" ref="M71:M77" si="11">IF(ISERROR(J71/C71),"",(J71/C71))</f>
        <v>1.0556077774684144E-2</v>
      </c>
    </row>
    <row r="72" spans="1:13" ht="12.75" customHeight="1" x14ac:dyDescent="0.15">
      <c r="A72" s="65" t="s">
        <v>1782</v>
      </c>
      <c r="B72" s="65" t="s">
        <v>1613</v>
      </c>
      <c r="C72" s="55">
        <v>0.97663857999999992</v>
      </c>
      <c r="D72" s="55">
        <v>0.99996178000000002</v>
      </c>
      <c r="E72" s="84">
        <f t="shared" si="8"/>
        <v>-2.3324091446775164E-2</v>
      </c>
      <c r="F72" s="84">
        <f t="shared" si="9"/>
        <v>1.4738746644006914E-3</v>
      </c>
      <c r="G72" s="107">
        <v>2.5312300053515999</v>
      </c>
      <c r="H72" s="55">
        <v>36.409999999999997</v>
      </c>
      <c r="I72" s="101"/>
      <c r="J72" s="118">
        <v>0.48717823834196899</v>
      </c>
      <c r="K72" s="118">
        <v>0</v>
      </c>
      <c r="L72" s="84" t="str">
        <f t="shared" si="10"/>
        <v/>
      </c>
      <c r="M72" s="84">
        <f t="shared" si="11"/>
        <v>0.49883165412323671</v>
      </c>
    </row>
    <row r="73" spans="1:13" ht="12.75" customHeight="1" x14ac:dyDescent="0.15">
      <c r="A73" s="65" t="s">
        <v>1808</v>
      </c>
      <c r="B73" s="65" t="s">
        <v>1639</v>
      </c>
      <c r="C73" s="55">
        <v>0.87421579599999999</v>
      </c>
      <c r="D73" s="55">
        <v>0.435842693</v>
      </c>
      <c r="E73" s="84">
        <f t="shared" si="8"/>
        <v>1.0058057873646629</v>
      </c>
      <c r="F73" s="84">
        <f t="shared" si="9"/>
        <v>1.3193053595561251E-3</v>
      </c>
      <c r="G73" s="107">
        <v>48.603185328084322</v>
      </c>
      <c r="H73" s="55">
        <v>31.86</v>
      </c>
      <c r="I73" s="101"/>
      <c r="J73" s="118">
        <v>5.8470089999999995E-2</v>
      </c>
      <c r="K73" s="118">
        <v>3.081327E-2</v>
      </c>
      <c r="L73" s="84">
        <f t="shared" si="10"/>
        <v>0.89756199195995734</v>
      </c>
      <c r="M73" s="84">
        <f t="shared" si="11"/>
        <v>6.6882902674066977E-2</v>
      </c>
    </row>
    <row r="74" spans="1:13" ht="12.75" customHeight="1" x14ac:dyDescent="0.15">
      <c r="A74" s="65" t="s">
        <v>1928</v>
      </c>
      <c r="B74" s="65" t="s">
        <v>1694</v>
      </c>
      <c r="C74" s="55">
        <v>0.86350174000000002</v>
      </c>
      <c r="D74" s="55">
        <v>0.17453895999999999</v>
      </c>
      <c r="E74" s="84">
        <f t="shared" si="8"/>
        <v>3.9473294673005963</v>
      </c>
      <c r="F74" s="84">
        <f t="shared" si="9"/>
        <v>1.3031364553015234E-3</v>
      </c>
      <c r="G74" s="107">
        <v>8.0174512684709924</v>
      </c>
      <c r="H74" s="55">
        <v>61.03</v>
      </c>
      <c r="I74" s="101"/>
      <c r="J74" s="118">
        <v>0</v>
      </c>
      <c r="K74" s="118">
        <v>0</v>
      </c>
      <c r="L74" s="84" t="str">
        <f t="shared" si="10"/>
        <v/>
      </c>
      <c r="M74" s="84">
        <f t="shared" si="11"/>
        <v>0</v>
      </c>
    </row>
    <row r="75" spans="1:13" ht="12.75" customHeight="1" x14ac:dyDescent="0.15">
      <c r="A75" s="65" t="s">
        <v>1952</v>
      </c>
      <c r="B75" s="65" t="s">
        <v>1729</v>
      </c>
      <c r="C75" s="55">
        <v>0.84772009999999998</v>
      </c>
      <c r="D75" s="55">
        <v>4.0788999999999999E-2</v>
      </c>
      <c r="E75" s="84">
        <f t="shared" si="8"/>
        <v>19.783056706464979</v>
      </c>
      <c r="F75" s="84">
        <f t="shared" si="9"/>
        <v>1.2793199075682845E-3</v>
      </c>
      <c r="G75" s="107">
        <v>0.17262687499999999</v>
      </c>
      <c r="H75" s="55">
        <v>35.24</v>
      </c>
      <c r="I75" s="101"/>
      <c r="J75" s="118">
        <v>2.9432970000000003E-2</v>
      </c>
      <c r="K75" s="118">
        <v>0</v>
      </c>
      <c r="L75" s="84" t="str">
        <f t="shared" si="10"/>
        <v/>
      </c>
      <c r="M75" s="84">
        <f t="shared" si="11"/>
        <v>3.4720151144227919E-2</v>
      </c>
    </row>
    <row r="76" spans="1:13" ht="12.75" customHeight="1" x14ac:dyDescent="0.15">
      <c r="A76" s="65" t="s">
        <v>1801</v>
      </c>
      <c r="B76" s="65" t="s">
        <v>1632</v>
      </c>
      <c r="C76" s="55">
        <v>0.84074199999999999</v>
      </c>
      <c r="D76" s="55">
        <v>1.12573408</v>
      </c>
      <c r="E76" s="84">
        <f t="shared" si="8"/>
        <v>-0.25316110177636264</v>
      </c>
      <c r="F76" s="84">
        <f t="shared" si="9"/>
        <v>1.268789046913922E-3</v>
      </c>
      <c r="G76" s="107">
        <v>12.80056255587097</v>
      </c>
      <c r="H76" s="55">
        <v>22.21</v>
      </c>
      <c r="I76" s="101"/>
      <c r="J76" s="118">
        <v>0.20135126</v>
      </c>
      <c r="K76" s="118">
        <v>0.15309647000000001</v>
      </c>
      <c r="L76" s="84">
        <f t="shared" si="10"/>
        <v>0.31519204851686</v>
      </c>
      <c r="M76" s="84">
        <f t="shared" si="11"/>
        <v>0.23949232939474893</v>
      </c>
    </row>
    <row r="77" spans="1:13" ht="12.75" customHeight="1" x14ac:dyDescent="0.15">
      <c r="A77" s="65" t="s">
        <v>1816</v>
      </c>
      <c r="B77" s="65" t="s">
        <v>1647</v>
      </c>
      <c r="C77" s="55">
        <v>0.81272091299999993</v>
      </c>
      <c r="D77" s="55">
        <v>1.0636183929999998</v>
      </c>
      <c r="E77" s="84">
        <f t="shared" si="8"/>
        <v>-0.2358905051390926</v>
      </c>
      <c r="F77" s="84">
        <f t="shared" si="9"/>
        <v>1.2265015814747955E-3</v>
      </c>
      <c r="G77" s="107">
        <v>95.55168822709976</v>
      </c>
      <c r="H77" s="55">
        <v>55.28</v>
      </c>
      <c r="I77" s="101"/>
      <c r="J77" s="118">
        <v>0.27197054999999998</v>
      </c>
      <c r="K77" s="118">
        <v>0.37802012000000002</v>
      </c>
      <c r="L77" s="84">
        <f t="shared" si="10"/>
        <v>-0.280539485570239</v>
      </c>
      <c r="M77" s="84">
        <f t="shared" si="11"/>
        <v>0.33464199782441184</v>
      </c>
    </row>
    <row r="78" spans="1:13" ht="12.75" customHeight="1" x14ac:dyDescent="0.15">
      <c r="A78" s="65" t="s">
        <v>1920</v>
      </c>
      <c r="B78" s="65" t="s">
        <v>1686</v>
      </c>
      <c r="C78" s="55">
        <v>0.77518580000000004</v>
      </c>
      <c r="D78" s="55">
        <v>0.21692</v>
      </c>
      <c r="E78" s="84">
        <f t="shared" si="8"/>
        <v>2.5736022496773003</v>
      </c>
      <c r="F78" s="84">
        <f t="shared" si="9"/>
        <v>1.1698562131583841E-3</v>
      </c>
      <c r="G78" s="107">
        <v>9.8083490940797518</v>
      </c>
      <c r="H78" s="55">
        <v>34.56</v>
      </c>
      <c r="I78" s="101"/>
      <c r="J78" s="118">
        <v>1.0639755099999999</v>
      </c>
      <c r="K78" s="118">
        <v>0</v>
      </c>
      <c r="L78" s="84" t="str">
        <f>IF(ISERROR(J79/K78-1),"",((J79/K78-1)))</f>
        <v/>
      </c>
      <c r="M78" s="84">
        <f>IF(ISERROR(J79/C78),"",(J79/C78))</f>
        <v>1.5488338408675702E-2</v>
      </c>
    </row>
    <row r="79" spans="1:13" ht="12.75" customHeight="1" x14ac:dyDescent="0.15">
      <c r="A79" s="65" t="s">
        <v>1933</v>
      </c>
      <c r="B79" s="65" t="s">
        <v>1710</v>
      </c>
      <c r="C79" s="55">
        <v>0.75313872999999998</v>
      </c>
      <c r="D79" s="55">
        <v>0.28310084999999996</v>
      </c>
      <c r="E79" s="84">
        <f t="shared" si="8"/>
        <v>1.6603195645650661</v>
      </c>
      <c r="F79" s="84">
        <f t="shared" si="9"/>
        <v>1.1365843165092996E-3</v>
      </c>
      <c r="G79" s="107">
        <v>1.4857357537441485</v>
      </c>
      <c r="H79" s="55">
        <v>49.8</v>
      </c>
      <c r="I79" s="101"/>
      <c r="J79" s="118">
        <v>1.2006340000000001E-2</v>
      </c>
      <c r="K79" s="118">
        <v>0</v>
      </c>
      <c r="L79" s="84" t="str">
        <f t="shared" ref="L79:L110" si="12">IF(ISERROR(J79/K79-1),"",((J79/K79-1)))</f>
        <v/>
      </c>
      <c r="M79" s="84">
        <f t="shared" ref="M79:M110" si="13">IF(ISERROR(J79/C79),"",(J79/C79))</f>
        <v>1.5941737586646222E-2</v>
      </c>
    </row>
    <row r="80" spans="1:13" ht="12.75" customHeight="1" x14ac:dyDescent="0.15">
      <c r="A80" s="65" t="s">
        <v>138</v>
      </c>
      <c r="B80" s="65" t="s">
        <v>1763</v>
      </c>
      <c r="C80" s="55">
        <v>0.6658675799999999</v>
      </c>
      <c r="D80" s="55">
        <v>2.2654151900000001</v>
      </c>
      <c r="E80" s="84">
        <f t="shared" si="8"/>
        <v>-0.70607260737931221</v>
      </c>
      <c r="F80" s="84">
        <f t="shared" si="9"/>
        <v>1.0048807983888989E-3</v>
      </c>
      <c r="G80" s="107">
        <v>29.8492854553296</v>
      </c>
      <c r="H80" s="55">
        <v>50.79</v>
      </c>
      <c r="I80" s="101"/>
      <c r="J80" s="118">
        <v>4.2263306305503496</v>
      </c>
      <c r="K80" s="118">
        <v>21.427309220898852</v>
      </c>
      <c r="L80" s="84">
        <f t="shared" si="12"/>
        <v>-0.80275961918595673</v>
      </c>
      <c r="M80" s="84">
        <f t="shared" si="13"/>
        <v>6.3471037748231414</v>
      </c>
    </row>
    <row r="81" spans="1:13" ht="12.75" customHeight="1" x14ac:dyDescent="0.15">
      <c r="A81" s="65" t="s">
        <v>1810</v>
      </c>
      <c r="B81" s="65" t="s">
        <v>1641</v>
      </c>
      <c r="C81" s="55">
        <v>0.65445748000000004</v>
      </c>
      <c r="D81" s="55">
        <v>0.96666934999999998</v>
      </c>
      <c r="E81" s="84">
        <f t="shared" si="8"/>
        <v>-0.3229769000123982</v>
      </c>
      <c r="F81" s="84">
        <f t="shared" si="9"/>
        <v>9.8766147319259332E-4</v>
      </c>
      <c r="G81" s="107">
        <v>53.152534388394542</v>
      </c>
      <c r="H81" s="55">
        <v>36.619999999999997</v>
      </c>
      <c r="I81" s="101"/>
      <c r="J81" s="118">
        <v>0.11425902</v>
      </c>
      <c r="K81" s="118">
        <v>8.4982940000000007E-2</v>
      </c>
      <c r="L81" s="84">
        <f t="shared" si="12"/>
        <v>0.34449361248269361</v>
      </c>
      <c r="M81" s="84">
        <f t="shared" si="13"/>
        <v>0.17458585697576562</v>
      </c>
    </row>
    <row r="82" spans="1:13" ht="12.75" customHeight="1" x14ac:dyDescent="0.15">
      <c r="A82" s="65" t="s">
        <v>1947</v>
      </c>
      <c r="B82" s="65" t="s">
        <v>1724</v>
      </c>
      <c r="C82" s="55">
        <v>0.63936513000000006</v>
      </c>
      <c r="D82" s="55">
        <v>1.39799224</v>
      </c>
      <c r="E82" s="84">
        <f t="shared" si="8"/>
        <v>-0.54265473605203984</v>
      </c>
      <c r="F82" s="84">
        <f t="shared" si="9"/>
        <v>9.6488515373645658E-4</v>
      </c>
      <c r="G82" s="107">
        <v>4.2251918626024532</v>
      </c>
      <c r="H82" s="55">
        <v>151.22999999999999</v>
      </c>
      <c r="I82" s="101"/>
      <c r="J82" s="118">
        <v>6.3017629999999991E-2</v>
      </c>
      <c r="K82" s="118">
        <v>0.22463959999999999</v>
      </c>
      <c r="L82" s="84">
        <f t="shared" si="12"/>
        <v>-0.7194723014107931</v>
      </c>
      <c r="M82" s="84">
        <f t="shared" si="13"/>
        <v>9.8562819652050757E-2</v>
      </c>
    </row>
    <row r="83" spans="1:13" ht="12.75" customHeight="1" x14ac:dyDescent="0.15">
      <c r="A83" s="65" t="s">
        <v>1905</v>
      </c>
      <c r="B83" s="65" t="s">
        <v>1671</v>
      </c>
      <c r="C83" s="55">
        <v>0.63536945999999994</v>
      </c>
      <c r="D83" s="55">
        <v>1.20003649</v>
      </c>
      <c r="E83" s="84">
        <f t="shared" si="8"/>
        <v>-0.4705415499490353</v>
      </c>
      <c r="F83" s="84">
        <f t="shared" si="9"/>
        <v>9.5885516792501536E-4</v>
      </c>
      <c r="G83" s="107">
        <v>7.6878257458310024</v>
      </c>
      <c r="H83" s="55">
        <v>164.34</v>
      </c>
      <c r="I83" s="101"/>
      <c r="J83" s="118">
        <v>5.7025690000000004E-2</v>
      </c>
      <c r="K83" s="118">
        <v>0.33466263000000002</v>
      </c>
      <c r="L83" s="84">
        <f t="shared" si="12"/>
        <v>-0.8296024566591137</v>
      </c>
      <c r="M83" s="84">
        <f t="shared" si="13"/>
        <v>8.9752016094698683E-2</v>
      </c>
    </row>
    <row r="84" spans="1:13" ht="12.75" customHeight="1" x14ac:dyDescent="0.15">
      <c r="A84" s="65" t="s">
        <v>1897</v>
      </c>
      <c r="B84" s="65" t="s">
        <v>1663</v>
      </c>
      <c r="C84" s="55">
        <v>0.62361948</v>
      </c>
      <c r="D84" s="55">
        <v>0.36432136999999998</v>
      </c>
      <c r="E84" s="84">
        <f t="shared" si="8"/>
        <v>0.71172907040835964</v>
      </c>
      <c r="F84" s="84">
        <f t="shared" si="9"/>
        <v>9.4112291959501924E-4</v>
      </c>
      <c r="G84" s="107">
        <v>5.3771487751126648</v>
      </c>
      <c r="H84" s="55">
        <v>88.43</v>
      </c>
      <c r="I84" s="101"/>
      <c r="J84" s="118">
        <v>6.0253970000000004E-2</v>
      </c>
      <c r="K84" s="118">
        <v>8.142097999999999E-2</v>
      </c>
      <c r="L84" s="84">
        <f t="shared" si="12"/>
        <v>-0.25996997334102323</v>
      </c>
      <c r="M84" s="84">
        <f t="shared" si="13"/>
        <v>9.66197688372403E-2</v>
      </c>
    </row>
    <row r="85" spans="1:13" ht="12.75" customHeight="1" x14ac:dyDescent="0.15">
      <c r="A85" s="65" t="s">
        <v>1798</v>
      </c>
      <c r="B85" s="65" t="s">
        <v>1629</v>
      </c>
      <c r="C85" s="55">
        <v>0.62244986999999996</v>
      </c>
      <c r="D85" s="55">
        <v>1.3902713200000001</v>
      </c>
      <c r="E85" s="84">
        <f t="shared" si="8"/>
        <v>-0.55228173015897364</v>
      </c>
      <c r="F85" s="84">
        <f t="shared" si="9"/>
        <v>9.3935782595492396E-4</v>
      </c>
      <c r="G85" s="107">
        <v>13.848945048896621</v>
      </c>
      <c r="H85" s="55">
        <v>56.61</v>
      </c>
      <c r="I85" s="101"/>
      <c r="J85" s="118">
        <v>5.8109180000000003E-2</v>
      </c>
      <c r="K85" s="118">
        <v>3.6956580000000003E-2</v>
      </c>
      <c r="L85" s="84">
        <f t="shared" si="12"/>
        <v>0.57236356827390411</v>
      </c>
      <c r="M85" s="84">
        <f t="shared" si="13"/>
        <v>9.3355598258860598E-2</v>
      </c>
    </row>
    <row r="86" spans="1:13" ht="12.75" customHeight="1" x14ac:dyDescent="0.15">
      <c r="A86" s="65" t="s">
        <v>1925</v>
      </c>
      <c r="B86" s="65" t="s">
        <v>1691</v>
      </c>
      <c r="C86" s="55">
        <v>0.61903799999999998</v>
      </c>
      <c r="D86" s="55">
        <v>0.63600000000000001</v>
      </c>
      <c r="E86" s="84">
        <f t="shared" si="8"/>
        <v>-2.6669811320754744E-2</v>
      </c>
      <c r="F86" s="84">
        <f t="shared" si="9"/>
        <v>9.3420887028779394E-4</v>
      </c>
      <c r="G86" s="107">
        <v>0.89437138846267694</v>
      </c>
      <c r="H86" s="55">
        <v>31.88</v>
      </c>
      <c r="I86" s="101"/>
      <c r="J86" s="118">
        <v>0</v>
      </c>
      <c r="K86" s="118">
        <v>0</v>
      </c>
      <c r="L86" s="84" t="str">
        <f t="shared" si="12"/>
        <v/>
      </c>
      <c r="M86" s="84">
        <f t="shared" si="13"/>
        <v>0</v>
      </c>
    </row>
    <row r="87" spans="1:13" ht="12.75" customHeight="1" x14ac:dyDescent="0.15">
      <c r="A87" s="65" t="s">
        <v>1803</v>
      </c>
      <c r="B87" s="65" t="s">
        <v>1634</v>
      </c>
      <c r="C87" s="55">
        <v>0.60309738000000002</v>
      </c>
      <c r="D87" s="55">
        <v>8.4773072000000005E-2</v>
      </c>
      <c r="E87" s="84">
        <f t="shared" si="8"/>
        <v>6.1142565176828789</v>
      </c>
      <c r="F87" s="84">
        <f t="shared" si="9"/>
        <v>9.1015240105345456E-4</v>
      </c>
      <c r="G87" s="107">
        <v>1.4515191743795999</v>
      </c>
      <c r="H87" s="55">
        <v>50.31</v>
      </c>
      <c r="I87" s="101"/>
      <c r="J87" s="118">
        <v>0.97950999999999999</v>
      </c>
      <c r="K87" s="118">
        <v>1.4303199999999999E-3</v>
      </c>
      <c r="L87" s="84">
        <f t="shared" si="12"/>
        <v>683.81878181106333</v>
      </c>
      <c r="M87" s="84">
        <f t="shared" si="13"/>
        <v>1.6241324079371726</v>
      </c>
    </row>
    <row r="88" spans="1:13" ht="12.75" customHeight="1" x14ac:dyDescent="0.15">
      <c r="A88" s="65" t="s">
        <v>1918</v>
      </c>
      <c r="B88" s="65" t="s">
        <v>1684</v>
      </c>
      <c r="C88" s="55">
        <v>0.56582094999999999</v>
      </c>
      <c r="D88" s="55">
        <v>0.33057876000000003</v>
      </c>
      <c r="E88" s="84">
        <f t="shared" si="8"/>
        <v>0.711607091756288</v>
      </c>
      <c r="F88" s="84">
        <f t="shared" si="9"/>
        <v>8.538974190351261E-4</v>
      </c>
      <c r="G88" s="107">
        <v>17.019785656701274</v>
      </c>
      <c r="H88" s="55">
        <v>19.899999999999999</v>
      </c>
      <c r="I88" s="101"/>
      <c r="J88" s="118">
        <v>0</v>
      </c>
      <c r="K88" s="118">
        <v>0</v>
      </c>
      <c r="L88" s="84" t="str">
        <f t="shared" si="12"/>
        <v/>
      </c>
      <c r="M88" s="84">
        <f t="shared" si="13"/>
        <v>0</v>
      </c>
    </row>
    <row r="89" spans="1:13" ht="12.75" customHeight="1" x14ac:dyDescent="0.15">
      <c r="A89" s="65" t="s">
        <v>1916</v>
      </c>
      <c r="B89" s="65" t="s">
        <v>1682</v>
      </c>
      <c r="C89" s="55">
        <v>0.55331519299999998</v>
      </c>
      <c r="D89" s="55">
        <v>1.6654865749999999</v>
      </c>
      <c r="E89" s="84">
        <f t="shared" si="8"/>
        <v>-0.66777565108863146</v>
      </c>
      <c r="F89" s="84">
        <f t="shared" si="9"/>
        <v>8.3502460489598808E-4</v>
      </c>
      <c r="G89" s="107">
        <v>21.41666422989676</v>
      </c>
      <c r="H89" s="55">
        <v>125.64</v>
      </c>
      <c r="I89" s="101"/>
      <c r="J89" s="118">
        <v>6.1315919999999996E-2</v>
      </c>
      <c r="K89" s="118">
        <v>9.0096839999999997E-2</v>
      </c>
      <c r="L89" s="84">
        <f t="shared" si="12"/>
        <v>-0.31944427795691843</v>
      </c>
      <c r="M89" s="84">
        <f t="shared" si="13"/>
        <v>0.11081553656163567</v>
      </c>
    </row>
    <row r="90" spans="1:13" ht="12.75" customHeight="1" x14ac:dyDescent="0.15">
      <c r="A90" s="65" t="s">
        <v>1911</v>
      </c>
      <c r="B90" s="65" t="s">
        <v>1677</v>
      </c>
      <c r="C90" s="55">
        <v>0.54224059999999996</v>
      </c>
      <c r="D90" s="55">
        <v>5.3463129999999998E-2</v>
      </c>
      <c r="E90" s="84">
        <f t="shared" si="8"/>
        <v>9.1423279931421888</v>
      </c>
      <c r="F90" s="84">
        <f t="shared" si="9"/>
        <v>8.1831160340750577E-4</v>
      </c>
      <c r="G90" s="107">
        <v>31.571437093307921</v>
      </c>
      <c r="H90" s="55">
        <v>55.23</v>
      </c>
      <c r="I90" s="101"/>
      <c r="J90" s="118">
        <v>0</v>
      </c>
      <c r="K90" s="118">
        <v>1.9999990000000002E-2</v>
      </c>
      <c r="L90" s="84">
        <f t="shared" si="12"/>
        <v>-1</v>
      </c>
      <c r="M90" s="84">
        <f t="shared" si="13"/>
        <v>0</v>
      </c>
    </row>
    <row r="91" spans="1:13" ht="12.75" customHeight="1" x14ac:dyDescent="0.15">
      <c r="A91" s="65" t="s">
        <v>1939</v>
      </c>
      <c r="B91" s="65" t="s">
        <v>1716</v>
      </c>
      <c r="C91" s="55">
        <v>0.53397150999999998</v>
      </c>
      <c r="D91" s="55">
        <v>8.1764259999999991E-2</v>
      </c>
      <c r="E91" s="84">
        <f t="shared" si="8"/>
        <v>5.5306224259841654</v>
      </c>
      <c r="F91" s="84">
        <f t="shared" si="9"/>
        <v>8.0583247090318768E-4</v>
      </c>
      <c r="G91" s="107">
        <v>14.782460198591316</v>
      </c>
      <c r="H91" s="55">
        <v>25.98</v>
      </c>
      <c r="I91" s="101"/>
      <c r="J91" s="118">
        <v>0</v>
      </c>
      <c r="K91" s="118">
        <v>1.4142499999999999E-3</v>
      </c>
      <c r="L91" s="84">
        <f t="shared" si="12"/>
        <v>-1</v>
      </c>
      <c r="M91" s="84">
        <f t="shared" si="13"/>
        <v>0</v>
      </c>
    </row>
    <row r="92" spans="1:13" ht="12.75" customHeight="1" x14ac:dyDescent="0.15">
      <c r="A92" s="65" t="s">
        <v>1781</v>
      </c>
      <c r="B92" s="65" t="s">
        <v>1612</v>
      </c>
      <c r="C92" s="55">
        <v>0.51382666999999993</v>
      </c>
      <c r="D92" s="55">
        <v>0.27984481999999999</v>
      </c>
      <c r="E92" s="84">
        <f t="shared" si="8"/>
        <v>0.83611284997163771</v>
      </c>
      <c r="F92" s="84">
        <f t="shared" si="9"/>
        <v>7.7543128677793455E-4</v>
      </c>
      <c r="G92" s="107">
        <v>1.8469154883924002</v>
      </c>
      <c r="H92" s="55">
        <v>26.53</v>
      </c>
      <c r="I92" s="101"/>
      <c r="J92" s="118">
        <v>0.32995203552923802</v>
      </c>
      <c r="K92" s="118">
        <v>0.57925199999999999</v>
      </c>
      <c r="L92" s="84">
        <f t="shared" si="12"/>
        <v>-0.43038257005718061</v>
      </c>
      <c r="M92" s="84">
        <f t="shared" si="13"/>
        <v>0.64214657353079407</v>
      </c>
    </row>
    <row r="93" spans="1:13" ht="12.75" customHeight="1" x14ac:dyDescent="0.15">
      <c r="A93" s="65" t="s">
        <v>1891</v>
      </c>
      <c r="B93" s="65" t="s">
        <v>1657</v>
      </c>
      <c r="C93" s="55">
        <v>0.50688398000000001</v>
      </c>
      <c r="D93" s="55">
        <v>0.37895827000000004</v>
      </c>
      <c r="E93" s="84">
        <f t="shared" si="8"/>
        <v>0.33757202343149806</v>
      </c>
      <c r="F93" s="84">
        <f t="shared" si="9"/>
        <v>7.6495386441992374E-4</v>
      </c>
      <c r="G93" s="107">
        <v>25.737621943479642</v>
      </c>
      <c r="H93" s="55">
        <v>50.44</v>
      </c>
      <c r="I93" s="101"/>
      <c r="J93" s="118">
        <v>0.23878478</v>
      </c>
      <c r="K93" s="118">
        <v>2.7604600000000002E-3</v>
      </c>
      <c r="L93" s="84">
        <f t="shared" si="12"/>
        <v>85.501807669736195</v>
      </c>
      <c r="M93" s="84">
        <f t="shared" si="13"/>
        <v>0.47108369848263898</v>
      </c>
    </row>
    <row r="94" spans="1:13" ht="12.75" customHeight="1" x14ac:dyDescent="0.15">
      <c r="A94" s="65" t="s">
        <v>1944</v>
      </c>
      <c r="B94" s="65" t="s">
        <v>1721</v>
      </c>
      <c r="C94" s="55">
        <v>0.50592643999999998</v>
      </c>
      <c r="D94" s="55">
        <v>4.9557440000000001E-2</v>
      </c>
      <c r="E94" s="84">
        <f t="shared" si="8"/>
        <v>9.2088897247315433</v>
      </c>
      <c r="F94" s="84">
        <f t="shared" si="9"/>
        <v>7.6350881199720427E-4</v>
      </c>
      <c r="G94" s="107">
        <v>1.6971356579422889</v>
      </c>
      <c r="H94" s="55">
        <v>61.43</v>
      </c>
      <c r="I94" s="101"/>
      <c r="J94" s="118">
        <v>2.483163E-2</v>
      </c>
      <c r="K94" s="118">
        <v>0</v>
      </c>
      <c r="L94" s="84" t="str">
        <f t="shared" si="12"/>
        <v/>
      </c>
      <c r="M94" s="84">
        <f t="shared" si="13"/>
        <v>4.9081502836657444E-2</v>
      </c>
    </row>
    <row r="95" spans="1:13" ht="12.75" customHeight="1" x14ac:dyDescent="0.15">
      <c r="A95" s="65" t="s">
        <v>1895</v>
      </c>
      <c r="B95" s="65" t="s">
        <v>1661</v>
      </c>
      <c r="C95" s="55">
        <v>0.50339911999999998</v>
      </c>
      <c r="D95" s="55">
        <v>0.16689304999999999</v>
      </c>
      <c r="E95" s="84">
        <f t="shared" si="8"/>
        <v>2.0162976828573749</v>
      </c>
      <c r="F95" s="84">
        <f t="shared" si="9"/>
        <v>7.5969475734780361E-4</v>
      </c>
      <c r="G95" s="107">
        <v>3.6755811581487725</v>
      </c>
      <c r="H95" s="55">
        <v>105.28</v>
      </c>
      <c r="I95" s="101"/>
      <c r="J95" s="118">
        <v>0.37003656000000001</v>
      </c>
      <c r="K95" s="118">
        <v>0</v>
      </c>
      <c r="L95" s="84" t="str">
        <f t="shared" si="12"/>
        <v/>
      </c>
      <c r="M95" s="84">
        <f t="shared" si="13"/>
        <v>0.73507589762969794</v>
      </c>
    </row>
    <row r="96" spans="1:13" ht="12.75" customHeight="1" x14ac:dyDescent="0.15">
      <c r="A96" s="65" t="s">
        <v>1892</v>
      </c>
      <c r="B96" s="65" t="s">
        <v>1658</v>
      </c>
      <c r="C96" s="55">
        <v>0.48382758000000003</v>
      </c>
      <c r="D96" s="55">
        <v>0.72837357999999996</v>
      </c>
      <c r="E96" s="84">
        <f t="shared" si="8"/>
        <v>-0.33574254574143114</v>
      </c>
      <c r="F96" s="84">
        <f t="shared" si="9"/>
        <v>7.3015875750095677E-4</v>
      </c>
      <c r="G96" s="107">
        <v>14.102547333605493</v>
      </c>
      <c r="H96" s="55">
        <v>179.31</v>
      </c>
      <c r="I96" s="101"/>
      <c r="J96" s="118">
        <v>0</v>
      </c>
      <c r="K96" s="118">
        <v>0.20488379000000001</v>
      </c>
      <c r="L96" s="84">
        <f t="shared" si="12"/>
        <v>-1</v>
      </c>
      <c r="M96" s="84">
        <f t="shared" si="13"/>
        <v>0</v>
      </c>
    </row>
    <row r="97" spans="1:13" ht="12.75" customHeight="1" x14ac:dyDescent="0.15">
      <c r="A97" s="65" t="s">
        <v>1932</v>
      </c>
      <c r="B97" s="65" t="s">
        <v>1709</v>
      </c>
      <c r="C97" s="55">
        <v>0.47622065000000002</v>
      </c>
      <c r="D97" s="55">
        <v>0.28508801</v>
      </c>
      <c r="E97" s="84">
        <f t="shared" si="8"/>
        <v>0.67043380744072678</v>
      </c>
      <c r="F97" s="84">
        <f t="shared" si="9"/>
        <v>7.1867891057450267E-4</v>
      </c>
      <c r="G97" s="107">
        <v>3.4323655129632207</v>
      </c>
      <c r="H97" s="55">
        <v>159.71</v>
      </c>
      <c r="I97" s="101"/>
      <c r="J97" s="118">
        <v>2.2669660000000001E-2</v>
      </c>
      <c r="K97" s="118">
        <v>0.10922689999999999</v>
      </c>
      <c r="L97" s="84">
        <f t="shared" si="12"/>
        <v>-0.79245350733198505</v>
      </c>
      <c r="M97" s="84">
        <f t="shared" si="13"/>
        <v>4.7603269618820603E-2</v>
      </c>
    </row>
    <row r="98" spans="1:13" ht="12.75" customHeight="1" x14ac:dyDescent="0.15">
      <c r="A98" s="65" t="s">
        <v>1819</v>
      </c>
      <c r="B98" s="65" t="s">
        <v>1650</v>
      </c>
      <c r="C98" s="55">
        <v>0.43867208000000002</v>
      </c>
      <c r="D98" s="55">
        <v>0.46455938000000002</v>
      </c>
      <c r="E98" s="84">
        <f t="shared" si="8"/>
        <v>-5.5724415681801531E-2</v>
      </c>
      <c r="F98" s="84">
        <f t="shared" si="9"/>
        <v>6.6201323389452151E-4</v>
      </c>
      <c r="G98" s="107">
        <v>2.7475451902758499</v>
      </c>
      <c r="H98" s="55">
        <v>66.319999999999993</v>
      </c>
      <c r="I98" s="101"/>
      <c r="J98" s="118">
        <v>0.10506269999999999</v>
      </c>
      <c r="K98" s="118">
        <v>9.8563619999999991E-2</v>
      </c>
      <c r="L98" s="84">
        <f t="shared" si="12"/>
        <v>6.5937919082111662E-2</v>
      </c>
      <c r="M98" s="84">
        <f t="shared" si="13"/>
        <v>0.23950167970571545</v>
      </c>
    </row>
    <row r="99" spans="1:13" ht="12.75" customHeight="1" x14ac:dyDescent="0.15">
      <c r="A99" s="65" t="s">
        <v>1923</v>
      </c>
      <c r="B99" s="65" t="s">
        <v>1689</v>
      </c>
      <c r="C99" s="55">
        <v>0.41575501000000004</v>
      </c>
      <c r="D99" s="55">
        <v>0.46970064</v>
      </c>
      <c r="E99" s="84">
        <f t="shared" si="8"/>
        <v>-0.11485108898297425</v>
      </c>
      <c r="F99" s="84">
        <f t="shared" si="9"/>
        <v>6.2742839407046178E-4</v>
      </c>
      <c r="G99" s="107">
        <v>1.7537580640932193</v>
      </c>
      <c r="H99" s="55">
        <v>135.91</v>
      </c>
      <c r="I99" s="101"/>
      <c r="J99" s="118">
        <v>8.6748859999999997E-2</v>
      </c>
      <c r="K99" s="118">
        <v>1.5095860000000001E-2</v>
      </c>
      <c r="L99" s="84">
        <f t="shared" si="12"/>
        <v>4.7465331554479171</v>
      </c>
      <c r="M99" s="84">
        <f t="shared" si="13"/>
        <v>0.20865379349247046</v>
      </c>
    </row>
    <row r="100" spans="1:13" ht="12.75" customHeight="1" x14ac:dyDescent="0.15">
      <c r="A100" s="65" t="s">
        <v>1919</v>
      </c>
      <c r="B100" s="65" t="s">
        <v>1685</v>
      </c>
      <c r="C100" s="55">
        <v>0.40999173999999999</v>
      </c>
      <c r="D100" s="55">
        <v>0.17773607</v>
      </c>
      <c r="E100" s="84">
        <f t="shared" si="8"/>
        <v>1.3067447142271122</v>
      </c>
      <c r="F100" s="84">
        <f t="shared" si="9"/>
        <v>6.187308699186915E-4</v>
      </c>
      <c r="G100" s="107">
        <v>3.2963400872208002</v>
      </c>
      <c r="H100" s="55">
        <v>122.95</v>
      </c>
      <c r="I100" s="101"/>
      <c r="J100" s="118">
        <v>0.37587547780064695</v>
      </c>
      <c r="K100" s="118">
        <v>0</v>
      </c>
      <c r="L100" s="84" t="str">
        <f t="shared" si="12"/>
        <v/>
      </c>
      <c r="M100" s="84">
        <f t="shared" si="13"/>
        <v>0.9167879279730049</v>
      </c>
    </row>
    <row r="101" spans="1:13" ht="12.75" customHeight="1" x14ac:dyDescent="0.15">
      <c r="A101" s="65" t="s">
        <v>1818</v>
      </c>
      <c r="B101" s="65" t="s">
        <v>1649</v>
      </c>
      <c r="C101" s="55">
        <v>0.40175355000000001</v>
      </c>
      <c r="D101" s="55">
        <v>0.64037293999999989</v>
      </c>
      <c r="E101" s="84">
        <f t="shared" si="8"/>
        <v>-0.37262566091565319</v>
      </c>
      <c r="F101" s="84">
        <f t="shared" si="9"/>
        <v>6.0629836953403631E-4</v>
      </c>
      <c r="G101" s="107">
        <v>11.266036975930605</v>
      </c>
      <c r="H101" s="55">
        <v>59.8</v>
      </c>
      <c r="I101" s="101"/>
      <c r="J101" s="118">
        <v>7.071369999999999E-2</v>
      </c>
      <c r="K101" s="118">
        <v>0</v>
      </c>
      <c r="L101" s="84" t="str">
        <f t="shared" si="12"/>
        <v/>
      </c>
      <c r="M101" s="84">
        <f t="shared" si="13"/>
        <v>0.17601263262017222</v>
      </c>
    </row>
    <row r="102" spans="1:13" ht="12.75" customHeight="1" x14ac:dyDescent="0.15">
      <c r="A102" s="65" t="s">
        <v>1144</v>
      </c>
      <c r="B102" s="65" t="s">
        <v>1301</v>
      </c>
      <c r="C102" s="55">
        <v>0.38098402000000003</v>
      </c>
      <c r="D102" s="55">
        <v>0.54270671999999998</v>
      </c>
      <c r="E102" s="84">
        <f t="shared" si="8"/>
        <v>-0.29799280908111836</v>
      </c>
      <c r="F102" s="84">
        <f t="shared" si="9"/>
        <v>5.7495444693524849E-4</v>
      </c>
      <c r="G102" s="107">
        <v>5.4820000000000002</v>
      </c>
      <c r="H102" s="55">
        <v>31.19</v>
      </c>
      <c r="I102" s="101"/>
      <c r="J102" s="118">
        <v>0.43365802000000003</v>
      </c>
      <c r="K102" s="118">
        <v>0.67345930000000009</v>
      </c>
      <c r="L102" s="84">
        <f t="shared" si="12"/>
        <v>-0.35607390082815704</v>
      </c>
      <c r="M102" s="84">
        <f t="shared" si="13"/>
        <v>1.1382577673467773</v>
      </c>
    </row>
    <row r="103" spans="1:13" ht="12.75" customHeight="1" x14ac:dyDescent="0.15">
      <c r="A103" s="65" t="s">
        <v>1907</v>
      </c>
      <c r="B103" s="65" t="s">
        <v>1673</v>
      </c>
      <c r="C103" s="55">
        <v>0.33793934999999997</v>
      </c>
      <c r="D103" s="55">
        <v>0.29119384999999998</v>
      </c>
      <c r="E103" s="84">
        <f t="shared" ref="E103:E134" si="14">IF(ISERROR(C103/D103-1),"",((C103/D103-1)))</f>
        <v>0.16053051944606667</v>
      </c>
      <c r="F103" s="84">
        <f t="shared" ref="F103:F134" si="15">C103/$C$186</f>
        <v>5.0999444038862135E-4</v>
      </c>
      <c r="G103" s="107">
        <v>14.98964967924009</v>
      </c>
      <c r="H103" s="55">
        <v>84.49</v>
      </c>
      <c r="I103" s="101"/>
      <c r="J103" s="118">
        <v>0</v>
      </c>
      <c r="K103" s="118">
        <v>1.742082E-2</v>
      </c>
      <c r="L103" s="84">
        <f t="shared" si="12"/>
        <v>-1</v>
      </c>
      <c r="M103" s="84">
        <f t="shared" si="13"/>
        <v>0</v>
      </c>
    </row>
    <row r="104" spans="1:13" ht="12.75" customHeight="1" x14ac:dyDescent="0.15">
      <c r="A104" s="65" t="s">
        <v>1908</v>
      </c>
      <c r="B104" s="65" t="s">
        <v>1674</v>
      </c>
      <c r="C104" s="55">
        <v>0.33120349999999998</v>
      </c>
      <c r="D104" s="55">
        <v>0.22317239000000003</v>
      </c>
      <c r="E104" s="84">
        <f t="shared" si="14"/>
        <v>0.48407022929673316</v>
      </c>
      <c r="F104" s="84">
        <f t="shared" si="15"/>
        <v>4.9982916649763559E-4</v>
      </c>
      <c r="G104" s="107">
        <v>0.89643485004455592</v>
      </c>
      <c r="H104" s="55">
        <v>107.43</v>
      </c>
      <c r="I104" s="101"/>
      <c r="J104" s="118">
        <v>2.9936999999999997E-3</v>
      </c>
      <c r="K104" s="118">
        <v>1.0129E-3</v>
      </c>
      <c r="L104" s="84">
        <f t="shared" si="12"/>
        <v>1.9555731069207227</v>
      </c>
      <c r="M104" s="84">
        <f t="shared" si="13"/>
        <v>9.0388537560744369E-3</v>
      </c>
    </row>
    <row r="105" spans="1:13" ht="12.75" customHeight="1" x14ac:dyDescent="0.15">
      <c r="A105" s="65" t="s">
        <v>1142</v>
      </c>
      <c r="B105" s="65" t="s">
        <v>1299</v>
      </c>
      <c r="C105" s="55">
        <v>0.27599683000000003</v>
      </c>
      <c r="D105" s="55">
        <v>0.29394156999999999</v>
      </c>
      <c r="E105" s="84">
        <f t="shared" si="14"/>
        <v>-6.1048663514997048E-2</v>
      </c>
      <c r="F105" s="84">
        <f t="shared" si="15"/>
        <v>4.1651511984290519E-4</v>
      </c>
      <c r="G105" s="107">
        <v>1.504</v>
      </c>
      <c r="H105" s="55">
        <v>114.22</v>
      </c>
      <c r="I105" s="101"/>
      <c r="J105" s="118">
        <v>0.14967392000000002</v>
      </c>
      <c r="K105" s="118">
        <v>0.35645849000000002</v>
      </c>
      <c r="L105" s="84">
        <f t="shared" si="12"/>
        <v>-0.58010841598975516</v>
      </c>
      <c r="M105" s="84">
        <f t="shared" si="13"/>
        <v>0.5423030402197011</v>
      </c>
    </row>
    <row r="106" spans="1:13" ht="12.75" customHeight="1" x14ac:dyDescent="0.15">
      <c r="A106" s="65" t="s">
        <v>1913</v>
      </c>
      <c r="B106" s="65" t="s">
        <v>1679</v>
      </c>
      <c r="C106" s="55">
        <v>0.26200645</v>
      </c>
      <c r="D106" s="55">
        <v>7.2021000000000002E-2</v>
      </c>
      <c r="E106" s="84">
        <f t="shared" si="14"/>
        <v>2.6379174129767704</v>
      </c>
      <c r="F106" s="84">
        <f t="shared" si="15"/>
        <v>3.9540181646783456E-4</v>
      </c>
      <c r="G106" s="107">
        <v>3.0242292093216001</v>
      </c>
      <c r="H106" s="55">
        <v>43.66</v>
      </c>
      <c r="I106" s="101"/>
      <c r="J106" s="118">
        <v>0.27346720000000002</v>
      </c>
      <c r="K106" s="118">
        <v>4.42619E-3</v>
      </c>
      <c r="L106" s="84">
        <f t="shared" si="12"/>
        <v>60.783881848723176</v>
      </c>
      <c r="M106" s="84">
        <f t="shared" si="13"/>
        <v>1.0437422437501063</v>
      </c>
    </row>
    <row r="107" spans="1:13" ht="12.75" customHeight="1" x14ac:dyDescent="0.15">
      <c r="A107" s="65" t="s">
        <v>1143</v>
      </c>
      <c r="B107" s="65" t="s">
        <v>1300</v>
      </c>
      <c r="C107" s="55">
        <v>0.25800035999999998</v>
      </c>
      <c r="D107" s="55">
        <v>0.41780654</v>
      </c>
      <c r="E107" s="84">
        <f t="shared" si="14"/>
        <v>-0.3824884598503413</v>
      </c>
      <c r="F107" s="84">
        <f t="shared" si="15"/>
        <v>3.8935610552089556E-4</v>
      </c>
      <c r="G107" s="107">
        <v>5.6210000000000004</v>
      </c>
      <c r="H107" s="55">
        <v>45.95</v>
      </c>
      <c r="I107" s="101"/>
      <c r="J107" s="118">
        <v>0.40888861999999998</v>
      </c>
      <c r="K107" s="118">
        <v>0.61069184999999993</v>
      </c>
      <c r="L107" s="84">
        <f t="shared" si="12"/>
        <v>-0.33045017712288116</v>
      </c>
      <c r="M107" s="84">
        <f t="shared" si="13"/>
        <v>1.584837401002076</v>
      </c>
    </row>
    <row r="108" spans="1:13" ht="12.75" customHeight="1" x14ac:dyDescent="0.15">
      <c r="A108" s="65" t="s">
        <v>1936</v>
      </c>
      <c r="B108" s="65" t="s">
        <v>1713</v>
      </c>
      <c r="C108" s="55">
        <v>0.25788663000000001</v>
      </c>
      <c r="D108" s="55">
        <v>5.2287420000000001E-2</v>
      </c>
      <c r="E108" s="84">
        <f t="shared" si="14"/>
        <v>3.932097051260131</v>
      </c>
      <c r="F108" s="84">
        <f t="shared" si="15"/>
        <v>3.8918447215619451E-4</v>
      </c>
      <c r="G108" s="107">
        <v>0.93380247566294872</v>
      </c>
      <c r="H108" s="55">
        <v>50.49</v>
      </c>
      <c r="I108" s="101"/>
      <c r="J108" s="118">
        <v>8.8920000000000006E-3</v>
      </c>
      <c r="K108" s="118">
        <v>1.6645169999999997E-2</v>
      </c>
      <c r="L108" s="84">
        <f t="shared" si="12"/>
        <v>-0.46579097720239548</v>
      </c>
      <c r="M108" s="84">
        <f t="shared" si="13"/>
        <v>3.4480267550124642E-2</v>
      </c>
    </row>
    <row r="109" spans="1:13" ht="12.75" customHeight="1" x14ac:dyDescent="0.15">
      <c r="A109" s="65" t="s">
        <v>1956</v>
      </c>
      <c r="B109" s="65" t="s">
        <v>1733</v>
      </c>
      <c r="C109" s="55">
        <v>0.23286514000000003</v>
      </c>
      <c r="D109" s="55">
        <v>0</v>
      </c>
      <c r="E109" s="84" t="str">
        <f t="shared" si="14"/>
        <v/>
      </c>
      <c r="F109" s="84">
        <f t="shared" si="15"/>
        <v>3.5142378879617894E-4</v>
      </c>
      <c r="G109" s="107">
        <v>4.0812627499999997E-2</v>
      </c>
      <c r="H109" s="55">
        <v>20.6</v>
      </c>
      <c r="I109" s="101"/>
      <c r="J109" s="118">
        <v>0</v>
      </c>
      <c r="K109" s="118">
        <v>0</v>
      </c>
      <c r="L109" s="84" t="str">
        <f t="shared" si="12"/>
        <v/>
      </c>
      <c r="M109" s="84">
        <f t="shared" si="13"/>
        <v>0</v>
      </c>
    </row>
    <row r="110" spans="1:13" ht="12.75" customHeight="1" x14ac:dyDescent="0.15">
      <c r="A110" s="65" t="s">
        <v>1893</v>
      </c>
      <c r="B110" s="65" t="s">
        <v>1659</v>
      </c>
      <c r="C110" s="55">
        <v>0.23138676</v>
      </c>
      <c r="D110" s="55">
        <v>0.47513263</v>
      </c>
      <c r="E110" s="84">
        <f t="shared" si="14"/>
        <v>-0.51300595793641879</v>
      </c>
      <c r="F110" s="84">
        <f t="shared" si="15"/>
        <v>3.4919272105937422E-4</v>
      </c>
      <c r="G110" s="107">
        <v>3.2136889159694753</v>
      </c>
      <c r="H110" s="55">
        <v>97.73</v>
      </c>
      <c r="I110" s="101"/>
      <c r="J110" s="118">
        <v>5.3341899999999999E-3</v>
      </c>
      <c r="K110" s="118">
        <v>1.353998E-2</v>
      </c>
      <c r="L110" s="84">
        <f t="shared" si="12"/>
        <v>-0.60604151557092401</v>
      </c>
      <c r="M110" s="84">
        <f t="shared" si="13"/>
        <v>2.3053134068690879E-2</v>
      </c>
    </row>
    <row r="111" spans="1:13" ht="12.75" customHeight="1" x14ac:dyDescent="0.15">
      <c r="A111" s="65" t="s">
        <v>1924</v>
      </c>
      <c r="B111" s="65" t="s">
        <v>1690</v>
      </c>
      <c r="C111" s="55">
        <v>0.22303710000000002</v>
      </c>
      <c r="D111" s="55">
        <v>0.69831006999999989</v>
      </c>
      <c r="E111" s="84">
        <f t="shared" si="14"/>
        <v>-0.68060449135439205</v>
      </c>
      <c r="F111" s="84">
        <f t="shared" si="15"/>
        <v>3.3659199794401271E-4</v>
      </c>
      <c r="G111" s="107">
        <v>8.8673737300513835</v>
      </c>
      <c r="H111" s="55">
        <v>21.42</v>
      </c>
      <c r="I111" s="101"/>
      <c r="J111" s="118">
        <v>2.7693720000000002E-2</v>
      </c>
      <c r="K111" s="118">
        <v>3.3257389999999998E-2</v>
      </c>
      <c r="L111" s="84">
        <f t="shared" ref="L111:L142" si="16">IF(ISERROR(J111/K111-1),"",((J111/K111-1)))</f>
        <v>-0.16729123963125181</v>
      </c>
      <c r="M111" s="84">
        <f t="shared" ref="M111:M142" si="17">IF(ISERROR(J111/C111),"",(J111/C111))</f>
        <v>0.12416642791714921</v>
      </c>
    </row>
    <row r="112" spans="1:13" ht="12.75" customHeight="1" x14ac:dyDescent="0.15">
      <c r="A112" s="65" t="s">
        <v>1959</v>
      </c>
      <c r="B112" s="65" t="s">
        <v>1736</v>
      </c>
      <c r="C112" s="55">
        <v>0.21943532000000002</v>
      </c>
      <c r="D112" s="55">
        <v>0</v>
      </c>
      <c r="E112" s="84" t="str">
        <f t="shared" si="14"/>
        <v/>
      </c>
      <c r="F112" s="84">
        <f t="shared" si="15"/>
        <v>3.3115644338221656E-4</v>
      </c>
      <c r="G112" s="107">
        <v>0.375839598</v>
      </c>
      <c r="H112" s="55">
        <v>67.790000000000006</v>
      </c>
      <c r="I112" s="101"/>
      <c r="J112" s="118">
        <v>0</v>
      </c>
      <c r="K112" s="118">
        <v>0</v>
      </c>
      <c r="L112" s="84" t="str">
        <f t="shared" si="16"/>
        <v/>
      </c>
      <c r="M112" s="84">
        <f t="shared" si="17"/>
        <v>0</v>
      </c>
    </row>
    <row r="113" spans="1:13" ht="12.75" customHeight="1" x14ac:dyDescent="0.15">
      <c r="A113" s="65" t="s">
        <v>387</v>
      </c>
      <c r="B113" s="65" t="s">
        <v>391</v>
      </c>
      <c r="C113" s="55">
        <v>0.20492242999999999</v>
      </c>
      <c r="D113" s="55">
        <v>0.79912216000000003</v>
      </c>
      <c r="E113" s="84">
        <f t="shared" si="14"/>
        <v>-0.74356557700765058</v>
      </c>
      <c r="F113" s="84">
        <f t="shared" si="15"/>
        <v>3.0925460444581677E-4</v>
      </c>
      <c r="G113" s="107">
        <v>6.0190000000000001</v>
      </c>
      <c r="H113" s="55">
        <v>43.55</v>
      </c>
      <c r="I113" s="101"/>
      <c r="J113" s="118">
        <v>6.5599783299999999</v>
      </c>
      <c r="K113" s="118">
        <v>1.0087833100000001</v>
      </c>
      <c r="L113" s="84">
        <f t="shared" si="16"/>
        <v>5.5028616799776344</v>
      </c>
      <c r="M113" s="84">
        <f t="shared" si="17"/>
        <v>32.012007323942044</v>
      </c>
    </row>
    <row r="114" spans="1:13" ht="12.75" customHeight="1" x14ac:dyDescent="0.15">
      <c r="A114" s="65" t="s">
        <v>1915</v>
      </c>
      <c r="B114" s="65" t="s">
        <v>1681</v>
      </c>
      <c r="C114" s="55">
        <v>0.19986151999999999</v>
      </c>
      <c r="D114" s="55">
        <v>0.14419275000000001</v>
      </c>
      <c r="E114" s="84">
        <f t="shared" si="14"/>
        <v>0.38607190722141005</v>
      </c>
      <c r="F114" s="84">
        <f t="shared" si="15"/>
        <v>3.0161703290137494E-4</v>
      </c>
      <c r="G114" s="107">
        <v>2.4382758872755592</v>
      </c>
      <c r="H114" s="55">
        <v>55.32</v>
      </c>
      <c r="I114" s="101"/>
      <c r="J114" s="118">
        <v>2.5552349999999998E-2</v>
      </c>
      <c r="K114" s="118">
        <v>3.461587E-2</v>
      </c>
      <c r="L114" s="84">
        <f t="shared" si="16"/>
        <v>-0.2618313507648371</v>
      </c>
      <c r="M114" s="84">
        <f t="shared" si="17"/>
        <v>0.12785027352939174</v>
      </c>
    </row>
    <row r="115" spans="1:13" ht="12.75" customHeight="1" x14ac:dyDescent="0.15">
      <c r="A115" s="65" t="s">
        <v>1943</v>
      </c>
      <c r="B115" s="65" t="s">
        <v>1720</v>
      </c>
      <c r="C115" s="55">
        <v>0.183391</v>
      </c>
      <c r="D115" s="55">
        <v>1.2197973799999999</v>
      </c>
      <c r="E115" s="84">
        <f t="shared" si="14"/>
        <v>-0.84965453852671824</v>
      </c>
      <c r="F115" s="84">
        <f t="shared" si="15"/>
        <v>2.7676087563436951E-4</v>
      </c>
      <c r="G115" s="107">
        <v>0.98000894787613035</v>
      </c>
      <c r="H115" s="55">
        <v>22.66</v>
      </c>
      <c r="I115" s="101"/>
      <c r="J115" s="118">
        <v>0</v>
      </c>
      <c r="K115" s="118">
        <v>1.0171950000000001</v>
      </c>
      <c r="L115" s="84">
        <f t="shared" si="16"/>
        <v>-1</v>
      </c>
      <c r="M115" s="84">
        <f t="shared" si="17"/>
        <v>0</v>
      </c>
    </row>
    <row r="116" spans="1:13" ht="12.75" customHeight="1" x14ac:dyDescent="0.15">
      <c r="A116" s="65" t="s">
        <v>1807</v>
      </c>
      <c r="B116" s="65" t="s">
        <v>1638</v>
      </c>
      <c r="C116" s="55">
        <v>0.18053079999999999</v>
      </c>
      <c r="D116" s="55">
        <v>0.39263248000000001</v>
      </c>
      <c r="E116" s="84">
        <f t="shared" si="14"/>
        <v>-0.54020411148868785</v>
      </c>
      <c r="F116" s="84">
        <f t="shared" si="15"/>
        <v>2.724444617618816E-4</v>
      </c>
      <c r="G116" s="107">
        <v>13.994719568193599</v>
      </c>
      <c r="H116" s="55">
        <v>65.22</v>
      </c>
      <c r="I116" s="101"/>
      <c r="J116" s="118">
        <v>0.57299514810215491</v>
      </c>
      <c r="K116" s="118">
        <v>0.11469905999999999</v>
      </c>
      <c r="L116" s="84">
        <f t="shared" si="16"/>
        <v>3.9956394420508321</v>
      </c>
      <c r="M116" s="84">
        <f t="shared" si="17"/>
        <v>3.173946762004904</v>
      </c>
    </row>
    <row r="117" spans="1:13" ht="12.75" customHeight="1" x14ac:dyDescent="0.15">
      <c r="A117" s="65" t="s">
        <v>1817</v>
      </c>
      <c r="B117" s="65" t="s">
        <v>1648</v>
      </c>
      <c r="C117" s="55">
        <v>0.16722179999999998</v>
      </c>
      <c r="D117" s="55">
        <v>5.7408000000000001E-2</v>
      </c>
      <c r="E117" s="84">
        <f t="shared" si="14"/>
        <v>1.9128658026755847</v>
      </c>
      <c r="F117" s="84">
        <f t="shared" si="15"/>
        <v>2.5235944944493132E-4</v>
      </c>
      <c r="G117" s="107">
        <v>0.37093249659960004</v>
      </c>
      <c r="H117" s="55">
        <v>48.25</v>
      </c>
      <c r="I117" s="101"/>
      <c r="J117" s="118">
        <v>0.22462979999999999</v>
      </c>
      <c r="K117" s="118">
        <v>0.61662672172134503</v>
      </c>
      <c r="L117" s="84">
        <f t="shared" si="16"/>
        <v>-0.63571186248151168</v>
      </c>
      <c r="M117" s="84">
        <f t="shared" si="17"/>
        <v>1.3433045213004526</v>
      </c>
    </row>
    <row r="118" spans="1:13" ht="12.75" customHeight="1" x14ac:dyDescent="0.15">
      <c r="A118" s="65" t="s">
        <v>1931</v>
      </c>
      <c r="B118" s="65" t="s">
        <v>1708</v>
      </c>
      <c r="C118" s="55">
        <v>0.16623948000000002</v>
      </c>
      <c r="D118" s="55">
        <v>0.24919548999999999</v>
      </c>
      <c r="E118" s="84">
        <f t="shared" si="14"/>
        <v>-0.33289531042475917</v>
      </c>
      <c r="F118" s="84">
        <f t="shared" si="15"/>
        <v>2.5087700077867648E-4</v>
      </c>
      <c r="G118" s="107">
        <v>0.48234238241640809</v>
      </c>
      <c r="H118" s="55">
        <v>94.61</v>
      </c>
      <c r="I118" s="101"/>
      <c r="J118" s="118">
        <v>0</v>
      </c>
      <c r="K118" s="118">
        <v>0</v>
      </c>
      <c r="L118" s="84" t="str">
        <f t="shared" si="16"/>
        <v/>
      </c>
      <c r="M118" s="84">
        <f t="shared" si="17"/>
        <v>0</v>
      </c>
    </row>
    <row r="119" spans="1:13" ht="12.75" customHeight="1" x14ac:dyDescent="0.15">
      <c r="A119" s="65" t="s">
        <v>1813</v>
      </c>
      <c r="B119" s="65" t="s">
        <v>1644</v>
      </c>
      <c r="C119" s="55">
        <v>0.16489155999999999</v>
      </c>
      <c r="D119" s="55">
        <v>0.52600179000000002</v>
      </c>
      <c r="E119" s="84">
        <f t="shared" si="14"/>
        <v>-0.68651901355696909</v>
      </c>
      <c r="F119" s="84">
        <f t="shared" si="15"/>
        <v>2.4884281415291467E-4</v>
      </c>
      <c r="G119" s="107">
        <v>2.4164916265188001</v>
      </c>
      <c r="H119" s="55">
        <v>133.06</v>
      </c>
      <c r="I119" s="101"/>
      <c r="J119" s="118">
        <v>3.8263826355920201</v>
      </c>
      <c r="K119" s="118">
        <v>0</v>
      </c>
      <c r="L119" s="84" t="str">
        <f t="shared" si="16"/>
        <v/>
      </c>
      <c r="M119" s="84">
        <f t="shared" si="17"/>
        <v>23.205448693626408</v>
      </c>
    </row>
    <row r="120" spans="1:13" ht="12.75" customHeight="1" x14ac:dyDescent="0.15">
      <c r="A120" s="65" t="s">
        <v>132</v>
      </c>
      <c r="B120" s="65" t="s">
        <v>1750</v>
      </c>
      <c r="C120" s="55">
        <v>0.15681851000000002</v>
      </c>
      <c r="D120" s="55">
        <v>6.7500000000000004E-4</v>
      </c>
      <c r="E120" s="84">
        <f t="shared" si="14"/>
        <v>231.32371851851855</v>
      </c>
      <c r="F120" s="84">
        <f t="shared" si="15"/>
        <v>2.3665953151069102E-4</v>
      </c>
      <c r="G120" s="107">
        <v>0.70778455001689555</v>
      </c>
      <c r="H120" s="55">
        <v>85.66</v>
      </c>
      <c r="I120" s="101"/>
      <c r="J120" s="118">
        <v>0</v>
      </c>
      <c r="K120" s="118">
        <v>0</v>
      </c>
      <c r="L120" s="84" t="str">
        <f t="shared" si="16"/>
        <v/>
      </c>
      <c r="M120" s="84">
        <f t="shared" si="17"/>
        <v>0</v>
      </c>
    </row>
    <row r="121" spans="1:13" ht="12.75" customHeight="1" x14ac:dyDescent="0.15">
      <c r="A121" s="65" t="s">
        <v>1903</v>
      </c>
      <c r="B121" s="65" t="s">
        <v>1669</v>
      </c>
      <c r="C121" s="55">
        <v>0.14662697</v>
      </c>
      <c r="D121" s="55">
        <v>3.1850660000000003E-2</v>
      </c>
      <c r="E121" s="84">
        <f t="shared" si="14"/>
        <v>3.6035771315256886</v>
      </c>
      <c r="F121" s="84">
        <f t="shared" si="15"/>
        <v>2.2127917187219888E-4</v>
      </c>
      <c r="G121" s="107">
        <v>0.63078321764268841</v>
      </c>
      <c r="H121" s="55">
        <v>45.66</v>
      </c>
      <c r="I121" s="101"/>
      <c r="J121" s="118">
        <v>0</v>
      </c>
      <c r="K121" s="118">
        <v>0</v>
      </c>
      <c r="L121" s="84" t="str">
        <f t="shared" si="16"/>
        <v/>
      </c>
      <c r="M121" s="84">
        <f t="shared" si="17"/>
        <v>0</v>
      </c>
    </row>
    <row r="122" spans="1:13" ht="12.75" customHeight="1" x14ac:dyDescent="0.15">
      <c r="A122" s="65" t="s">
        <v>1938</v>
      </c>
      <c r="B122" s="65" t="s">
        <v>1715</v>
      </c>
      <c r="C122" s="55">
        <v>0.14006379999999999</v>
      </c>
      <c r="D122" s="55">
        <v>0.35409449999999998</v>
      </c>
      <c r="E122" s="84">
        <f t="shared" si="14"/>
        <v>-0.60444514105697777</v>
      </c>
      <c r="F122" s="84">
        <f t="shared" si="15"/>
        <v>2.1137449456449443E-4</v>
      </c>
      <c r="G122" s="107">
        <v>7.1432474396400005</v>
      </c>
      <c r="H122" s="55">
        <v>72.900000000000006</v>
      </c>
      <c r="I122" s="101"/>
      <c r="J122" s="118">
        <v>0.24611963247868299</v>
      </c>
      <c r="K122" s="118">
        <v>0.63253261062352995</v>
      </c>
      <c r="L122" s="84">
        <f t="shared" si="16"/>
        <v>-0.61089811284817985</v>
      </c>
      <c r="M122" s="84">
        <f t="shared" si="17"/>
        <v>1.757196595256469</v>
      </c>
    </row>
    <row r="123" spans="1:13" ht="12.75" customHeight="1" x14ac:dyDescent="0.15">
      <c r="A123" s="65" t="s">
        <v>1799</v>
      </c>
      <c r="B123" s="65" t="s">
        <v>1630</v>
      </c>
      <c r="C123" s="55">
        <v>0.13989182999999999</v>
      </c>
      <c r="D123" s="55">
        <v>9.4540000000000006E-3</v>
      </c>
      <c r="E123" s="84">
        <f t="shared" si="14"/>
        <v>13.797104929130525</v>
      </c>
      <c r="F123" s="84">
        <f t="shared" si="15"/>
        <v>2.1111496946357432E-4</v>
      </c>
      <c r="G123" s="107">
        <v>33.244491301091998</v>
      </c>
      <c r="H123" s="55">
        <v>128.49</v>
      </c>
      <c r="I123" s="101"/>
      <c r="J123" s="118">
        <v>0.50598600000000005</v>
      </c>
      <c r="K123" s="118">
        <v>0</v>
      </c>
      <c r="L123" s="84" t="str">
        <f t="shared" si="16"/>
        <v/>
      </c>
      <c r="M123" s="84">
        <f t="shared" si="17"/>
        <v>3.6169803483162672</v>
      </c>
    </row>
    <row r="124" spans="1:13" ht="12.75" customHeight="1" x14ac:dyDescent="0.15">
      <c r="A124" s="65" t="s">
        <v>1811</v>
      </c>
      <c r="B124" s="65" t="s">
        <v>1642</v>
      </c>
      <c r="C124" s="55">
        <v>0.12917338</v>
      </c>
      <c r="D124" s="55">
        <v>7.8383110000000006E-2</v>
      </c>
      <c r="E124" s="84">
        <f t="shared" si="14"/>
        <v>0.64797467209453652</v>
      </c>
      <c r="F124" s="84">
        <f t="shared" si="15"/>
        <v>1.9493943409137392E-4</v>
      </c>
      <c r="G124" s="107">
        <v>3.231686700088686</v>
      </c>
      <c r="H124" s="55">
        <v>96.08</v>
      </c>
      <c r="I124" s="101"/>
      <c r="J124" s="118">
        <v>3.4500999999999998E-3</v>
      </c>
      <c r="K124" s="118">
        <v>1.158729E-2</v>
      </c>
      <c r="L124" s="84">
        <f t="shared" si="16"/>
        <v>-0.7022513460869626</v>
      </c>
      <c r="M124" s="84">
        <f t="shared" si="17"/>
        <v>2.6709063430870972E-2</v>
      </c>
    </row>
    <row r="125" spans="1:13" ht="12.75" customHeight="1" x14ac:dyDescent="0.15">
      <c r="A125" s="65" t="s">
        <v>1951</v>
      </c>
      <c r="B125" s="65" t="s">
        <v>1728</v>
      </c>
      <c r="C125" s="55">
        <v>0.11288675999999999</v>
      </c>
      <c r="D125" s="55">
        <v>8.5757089999999994E-2</v>
      </c>
      <c r="E125" s="84">
        <f t="shared" si="14"/>
        <v>0.31635483433498024</v>
      </c>
      <c r="F125" s="84">
        <f t="shared" si="15"/>
        <v>1.7036080584721669E-4</v>
      </c>
      <c r="G125" s="107">
        <v>2.8405878365753487</v>
      </c>
      <c r="H125" s="55">
        <v>131.02000000000001</v>
      </c>
      <c r="I125" s="101"/>
      <c r="J125" s="118">
        <v>5.5424500000000002E-2</v>
      </c>
      <c r="K125" s="118">
        <v>1.4180999999999999E-2</v>
      </c>
      <c r="L125" s="84">
        <f t="shared" si="16"/>
        <v>2.9083633030110714</v>
      </c>
      <c r="M125" s="84">
        <f t="shared" si="17"/>
        <v>0.4909743179802486</v>
      </c>
    </row>
    <row r="126" spans="1:13" ht="12.75" customHeight="1" x14ac:dyDescent="0.15">
      <c r="A126" s="65" t="s">
        <v>1912</v>
      </c>
      <c r="B126" s="65" t="s">
        <v>1678</v>
      </c>
      <c r="C126" s="55">
        <v>0.10611767999999999</v>
      </c>
      <c r="D126" s="55">
        <v>0.62400840000000002</v>
      </c>
      <c r="E126" s="84">
        <f t="shared" si="14"/>
        <v>-0.82994190462820694</v>
      </c>
      <c r="F126" s="84">
        <f t="shared" si="15"/>
        <v>1.6014538356346722E-4</v>
      </c>
      <c r="G126" s="107">
        <v>2.2286767180464002</v>
      </c>
      <c r="H126" s="55">
        <v>80.72</v>
      </c>
      <c r="I126" s="101"/>
      <c r="J126" s="118">
        <v>0.440451641526176</v>
      </c>
      <c r="K126" s="118">
        <v>0.14971255999999999</v>
      </c>
      <c r="L126" s="84">
        <f t="shared" si="16"/>
        <v>1.941981898687565</v>
      </c>
      <c r="M126" s="84">
        <f t="shared" si="17"/>
        <v>4.1505962204052711</v>
      </c>
    </row>
    <row r="127" spans="1:13" ht="12.75" customHeight="1" x14ac:dyDescent="0.15">
      <c r="A127" s="65" t="s">
        <v>1146</v>
      </c>
      <c r="B127" s="65" t="s">
        <v>1303</v>
      </c>
      <c r="C127" s="55">
        <v>0.10098122999999999</v>
      </c>
      <c r="D127" s="55">
        <v>1.2393046399999998</v>
      </c>
      <c r="E127" s="84">
        <f t="shared" si="14"/>
        <v>-0.91851783109599272</v>
      </c>
      <c r="F127" s="84">
        <f t="shared" si="15"/>
        <v>1.5239381233231544E-4</v>
      </c>
      <c r="G127" s="107">
        <v>11.592000000000001</v>
      </c>
      <c r="H127" s="55">
        <v>27.3</v>
      </c>
      <c r="I127" s="101"/>
      <c r="J127" s="118">
        <v>3.6596107599999996</v>
      </c>
      <c r="K127" s="118">
        <v>1.2940413500000001</v>
      </c>
      <c r="L127" s="84">
        <f t="shared" si="16"/>
        <v>1.8280477745166328</v>
      </c>
      <c r="M127" s="84">
        <f t="shared" si="17"/>
        <v>36.24050489383027</v>
      </c>
    </row>
    <row r="128" spans="1:13" ht="12.75" customHeight="1" x14ac:dyDescent="0.15">
      <c r="A128" s="65" t="s">
        <v>1921</v>
      </c>
      <c r="B128" s="65" t="s">
        <v>1687</v>
      </c>
      <c r="C128" s="55">
        <v>9.6941119999999992E-2</v>
      </c>
      <c r="D128" s="55">
        <v>0.10320074999999999</v>
      </c>
      <c r="E128" s="84">
        <f t="shared" si="14"/>
        <v>-6.0654888651487493E-2</v>
      </c>
      <c r="F128" s="84">
        <f t="shared" si="15"/>
        <v>1.4629676077984464E-4</v>
      </c>
      <c r="G128" s="107">
        <v>0.65332554393310627</v>
      </c>
      <c r="H128" s="55">
        <v>141.32</v>
      </c>
      <c r="I128" s="101"/>
      <c r="J128" s="118">
        <v>5.2983540000000003E-2</v>
      </c>
      <c r="K128" s="118">
        <v>0</v>
      </c>
      <c r="L128" s="84" t="str">
        <f t="shared" si="16"/>
        <v/>
      </c>
      <c r="M128" s="84">
        <f t="shared" si="17"/>
        <v>0.54655382566242283</v>
      </c>
    </row>
    <row r="129" spans="1:13" ht="12.75" customHeight="1" x14ac:dyDescent="0.15">
      <c r="A129" s="65" t="s">
        <v>1910</v>
      </c>
      <c r="B129" s="65" t="s">
        <v>1676</v>
      </c>
      <c r="C129" s="55">
        <v>9.208432300000001E-2</v>
      </c>
      <c r="D129" s="55">
        <v>2.8203506E-2</v>
      </c>
      <c r="E129" s="84">
        <f t="shared" si="14"/>
        <v>2.2649956001924019</v>
      </c>
      <c r="F129" s="84">
        <f t="shared" si="15"/>
        <v>1.3896722230468298E-4</v>
      </c>
      <c r="G129" s="107">
        <v>1.4943280419203306</v>
      </c>
      <c r="H129" s="55">
        <v>46.06</v>
      </c>
      <c r="I129" s="101"/>
      <c r="J129" s="118">
        <v>8.0248799999999999E-3</v>
      </c>
      <c r="K129" s="118">
        <v>0</v>
      </c>
      <c r="L129" s="84" t="str">
        <f t="shared" si="16"/>
        <v/>
      </c>
      <c r="M129" s="84">
        <f t="shared" si="17"/>
        <v>8.714708148530341E-2</v>
      </c>
    </row>
    <row r="130" spans="1:13" ht="12.75" customHeight="1" x14ac:dyDescent="0.15">
      <c r="A130" s="65" t="s">
        <v>798</v>
      </c>
      <c r="B130" s="65" t="s">
        <v>799</v>
      </c>
      <c r="C130" s="55">
        <v>7.8239740000000002E-2</v>
      </c>
      <c r="D130" s="55">
        <v>2.844675E-2</v>
      </c>
      <c r="E130" s="84">
        <f t="shared" si="14"/>
        <v>1.7503929271357888</v>
      </c>
      <c r="F130" s="84">
        <f t="shared" si="15"/>
        <v>1.1807394556878694E-4</v>
      </c>
      <c r="G130" s="107">
        <v>1.1785000000000001</v>
      </c>
      <c r="H130" s="55">
        <v>45.91</v>
      </c>
      <c r="I130" s="101"/>
      <c r="J130" s="118">
        <v>0.16329279000000002</v>
      </c>
      <c r="K130" s="118">
        <v>0.23011324999999999</v>
      </c>
      <c r="L130" s="84">
        <f t="shared" si="16"/>
        <v>-0.29038075817016173</v>
      </c>
      <c r="M130" s="84">
        <f t="shared" si="17"/>
        <v>2.0870824724110792</v>
      </c>
    </row>
    <row r="131" spans="1:13" ht="12.75" customHeight="1" x14ac:dyDescent="0.15">
      <c r="A131" s="65" t="s">
        <v>1927</v>
      </c>
      <c r="B131" s="65" t="s">
        <v>1693</v>
      </c>
      <c r="C131" s="55">
        <v>7.6836309999999991E-2</v>
      </c>
      <c r="D131" s="55">
        <v>0.26349736000000001</v>
      </c>
      <c r="E131" s="84">
        <f t="shared" si="14"/>
        <v>-0.70839817901780888</v>
      </c>
      <c r="F131" s="84">
        <f t="shared" si="15"/>
        <v>1.1595598713194137E-4</v>
      </c>
      <c r="G131" s="107">
        <v>36.483232868831486</v>
      </c>
      <c r="H131" s="55">
        <v>57.94</v>
      </c>
      <c r="I131" s="101"/>
      <c r="J131" s="118">
        <v>0</v>
      </c>
      <c r="K131" s="118">
        <v>0.15063458999999998</v>
      </c>
      <c r="L131" s="84">
        <f t="shared" si="16"/>
        <v>-1</v>
      </c>
      <c r="M131" s="84">
        <f t="shared" si="17"/>
        <v>0</v>
      </c>
    </row>
    <row r="132" spans="1:13" ht="12.75" customHeight="1" x14ac:dyDescent="0.15">
      <c r="A132" s="65" t="s">
        <v>1963</v>
      </c>
      <c r="B132" s="65" t="s">
        <v>1740</v>
      </c>
      <c r="C132" s="55">
        <v>7.4930049999999998E-2</v>
      </c>
      <c r="D132" s="55">
        <v>1.2165362500000001</v>
      </c>
      <c r="E132" s="84">
        <f t="shared" si="14"/>
        <v>-0.93840705527681567</v>
      </c>
      <c r="F132" s="84">
        <f t="shared" si="15"/>
        <v>1.1307919281386266E-4</v>
      </c>
      <c r="G132" s="107">
        <v>5.4854343575721298</v>
      </c>
      <c r="H132" s="55">
        <v>112.71</v>
      </c>
      <c r="I132" s="101"/>
      <c r="J132" s="118">
        <v>0.11992402000000001</v>
      </c>
      <c r="K132" s="118">
        <v>1.2415855600000001</v>
      </c>
      <c r="L132" s="84">
        <f t="shared" si="16"/>
        <v>-0.9034105873460706</v>
      </c>
      <c r="M132" s="84">
        <f t="shared" si="17"/>
        <v>1.6004796473510963</v>
      </c>
    </row>
    <row r="133" spans="1:13" ht="12.75" customHeight="1" x14ac:dyDescent="0.15">
      <c r="A133" s="65" t="s">
        <v>1917</v>
      </c>
      <c r="B133" s="65" t="s">
        <v>1683</v>
      </c>
      <c r="C133" s="55">
        <v>6.5252030000000003E-2</v>
      </c>
      <c r="D133" s="55">
        <v>0.15214935999999998</v>
      </c>
      <c r="E133" s="84">
        <f t="shared" si="14"/>
        <v>-0.57113174843456449</v>
      </c>
      <c r="F133" s="84">
        <f t="shared" si="15"/>
        <v>9.8473801657224995E-5</v>
      </c>
      <c r="G133" s="107">
        <v>16.529891909583668</v>
      </c>
      <c r="H133" s="55">
        <v>28.84</v>
      </c>
      <c r="I133" s="101"/>
      <c r="J133" s="118">
        <v>1.39864E-3</v>
      </c>
      <c r="K133" s="118">
        <v>1.1367999999999999E-3</v>
      </c>
      <c r="L133" s="84">
        <f t="shared" si="16"/>
        <v>0.23033075299085159</v>
      </c>
      <c r="M133" s="84">
        <f t="shared" si="17"/>
        <v>2.1434428936540365E-2</v>
      </c>
    </row>
    <row r="134" spans="1:13" ht="12.75" customHeight="1" x14ac:dyDescent="0.15">
      <c r="A134" s="65" t="s">
        <v>1941</v>
      </c>
      <c r="B134" s="65" t="s">
        <v>1718</v>
      </c>
      <c r="C134" s="55">
        <v>5.9724699999999999E-2</v>
      </c>
      <c r="D134" s="55">
        <v>2.294645E-2</v>
      </c>
      <c r="E134" s="84">
        <f t="shared" si="14"/>
        <v>1.6027860518729478</v>
      </c>
      <c r="F134" s="84">
        <f t="shared" si="15"/>
        <v>9.0132341657987733E-5</v>
      </c>
      <c r="G134" s="107">
        <v>1.6120960931543089</v>
      </c>
      <c r="H134" s="55">
        <v>94.87</v>
      </c>
      <c r="I134" s="101"/>
      <c r="J134" s="118">
        <v>0</v>
      </c>
      <c r="K134" s="118">
        <v>2.9060000000000002E-3</v>
      </c>
      <c r="L134" s="84">
        <f t="shared" si="16"/>
        <v>-1</v>
      </c>
      <c r="M134" s="84">
        <f t="shared" si="17"/>
        <v>0</v>
      </c>
    </row>
    <row r="135" spans="1:13" ht="12.75" customHeight="1" x14ac:dyDescent="0.15">
      <c r="A135" s="65" t="s">
        <v>1904</v>
      </c>
      <c r="B135" s="65" t="s">
        <v>1670</v>
      </c>
      <c r="C135" s="55">
        <v>5.2786440000000004E-2</v>
      </c>
      <c r="D135" s="55">
        <v>0.15195649999999999</v>
      </c>
      <c r="E135" s="84">
        <f t="shared" ref="E135:E166" si="18">IF(ISERROR(C135/D135-1),"",((C135/D135-1)))</f>
        <v>-0.6526213751961909</v>
      </c>
      <c r="F135" s="84">
        <f t="shared" ref="F135:F166" si="19">C135/$C$186</f>
        <v>7.9661604746258585E-5</v>
      </c>
      <c r="G135" s="107">
        <v>18.858144780619867</v>
      </c>
      <c r="H135" s="55">
        <v>64.2</v>
      </c>
      <c r="I135" s="101"/>
      <c r="J135" s="118">
        <v>3.4766100000000002E-3</v>
      </c>
      <c r="K135" s="118">
        <v>0</v>
      </c>
      <c r="L135" s="84" t="str">
        <f t="shared" si="16"/>
        <v/>
      </c>
      <c r="M135" s="84">
        <f t="shared" si="17"/>
        <v>6.5861800871587481E-2</v>
      </c>
    </row>
    <row r="136" spans="1:13" ht="12.75" customHeight="1" x14ac:dyDescent="0.15">
      <c r="A136" s="65" t="s">
        <v>1775</v>
      </c>
      <c r="B136" s="65" t="s">
        <v>1606</v>
      </c>
      <c r="C136" s="55">
        <v>5.0945879999999999E-2</v>
      </c>
      <c r="D136" s="55">
        <v>0.19407338000000002</v>
      </c>
      <c r="E136" s="84">
        <f t="shared" si="18"/>
        <v>-0.73749166423545565</v>
      </c>
      <c r="F136" s="84">
        <f t="shared" si="19"/>
        <v>7.6883960274841797E-5</v>
      </c>
      <c r="G136" s="107">
        <v>25.158444617286001</v>
      </c>
      <c r="H136" s="55">
        <v>114.56</v>
      </c>
      <c r="I136" s="101"/>
      <c r="J136" s="118">
        <v>4.83696751</v>
      </c>
      <c r="K136" s="118">
        <v>0.12115332000000001</v>
      </c>
      <c r="L136" s="84">
        <f t="shared" si="16"/>
        <v>38.924349658762956</v>
      </c>
      <c r="M136" s="84">
        <f t="shared" si="17"/>
        <v>94.943251740866984</v>
      </c>
    </row>
    <row r="137" spans="1:13" ht="12.75" customHeight="1" x14ac:dyDescent="0.15">
      <c r="A137" s="65" t="s">
        <v>1964</v>
      </c>
      <c r="B137" s="65" t="s">
        <v>1741</v>
      </c>
      <c r="C137" s="55">
        <v>4.8197070000000002E-2</v>
      </c>
      <c r="D137" s="55">
        <v>7.633036E-2</v>
      </c>
      <c r="E137" s="84">
        <f t="shared" si="18"/>
        <v>-0.36857274091200409</v>
      </c>
      <c r="F137" s="84">
        <f t="shared" si="19"/>
        <v>7.2735648402653361E-5</v>
      </c>
      <c r="G137" s="107">
        <v>10.633038622651091</v>
      </c>
      <c r="H137" s="55">
        <v>67.010000000000005</v>
      </c>
      <c r="I137" s="101"/>
      <c r="J137" s="118">
        <v>0</v>
      </c>
      <c r="K137" s="118">
        <v>0</v>
      </c>
      <c r="L137" s="84" t="str">
        <f t="shared" si="16"/>
        <v/>
      </c>
      <c r="M137" s="84">
        <f t="shared" si="17"/>
        <v>0</v>
      </c>
    </row>
    <row r="138" spans="1:13" ht="12.75" customHeight="1" x14ac:dyDescent="0.15">
      <c r="A138" s="65" t="s">
        <v>1898</v>
      </c>
      <c r="B138" s="65" t="s">
        <v>1664</v>
      </c>
      <c r="C138" s="55">
        <v>4.7066999999999998E-2</v>
      </c>
      <c r="D138" s="55">
        <v>3.2485764500000003</v>
      </c>
      <c r="E138" s="84">
        <f t="shared" si="18"/>
        <v>-0.98551149996793208</v>
      </c>
      <c r="F138" s="84">
        <f t="shared" si="19"/>
        <v>7.1030225766165558E-5</v>
      </c>
      <c r="G138" s="107">
        <v>17.372025775489998</v>
      </c>
      <c r="H138" s="55">
        <v>56.55</v>
      </c>
      <c r="I138" s="101"/>
      <c r="J138" s="118">
        <v>0</v>
      </c>
      <c r="K138" s="118">
        <v>4.0708917900000001</v>
      </c>
      <c r="L138" s="84">
        <f t="shared" si="16"/>
        <v>-1</v>
      </c>
      <c r="M138" s="84">
        <f t="shared" si="17"/>
        <v>0</v>
      </c>
    </row>
    <row r="139" spans="1:13" ht="12.75" customHeight="1" x14ac:dyDescent="0.15">
      <c r="A139" s="65" t="s">
        <v>1937</v>
      </c>
      <c r="B139" s="65" t="s">
        <v>1714</v>
      </c>
      <c r="C139" s="55">
        <v>4.5125039999999998E-2</v>
      </c>
      <c r="D139" s="55">
        <v>0.13973256000000001</v>
      </c>
      <c r="E139" s="84">
        <f t="shared" si="18"/>
        <v>-0.67706138068321375</v>
      </c>
      <c r="F139" s="84">
        <f t="shared" si="19"/>
        <v>6.8099555504010277E-5</v>
      </c>
      <c r="G139" s="107">
        <v>1.6557542847821856</v>
      </c>
      <c r="H139" s="55">
        <v>73.34</v>
      </c>
      <c r="I139" s="101"/>
      <c r="J139" s="118">
        <v>2.4230500000000004E-3</v>
      </c>
      <c r="K139" s="118">
        <v>0</v>
      </c>
      <c r="L139" s="84" t="str">
        <f t="shared" si="16"/>
        <v/>
      </c>
      <c r="M139" s="84">
        <f t="shared" si="17"/>
        <v>5.3696351294093045E-2</v>
      </c>
    </row>
    <row r="140" spans="1:13" ht="12.75" customHeight="1" x14ac:dyDescent="0.15">
      <c r="A140" s="65" t="s">
        <v>1940</v>
      </c>
      <c r="B140" s="65" t="s">
        <v>1717</v>
      </c>
      <c r="C140" s="55">
        <v>4.1222500000000002E-2</v>
      </c>
      <c r="D140" s="55">
        <v>3.1978550000000001E-2</v>
      </c>
      <c r="E140" s="84">
        <f t="shared" si="18"/>
        <v>0.28906720285941678</v>
      </c>
      <c r="F140" s="84">
        <f t="shared" si="19"/>
        <v>6.221011497749507E-5</v>
      </c>
      <c r="G140" s="107">
        <v>0.27870861458305096</v>
      </c>
      <c r="H140" s="55">
        <v>281.95</v>
      </c>
      <c r="I140" s="101"/>
      <c r="J140" s="118">
        <v>0</v>
      </c>
      <c r="K140" s="118">
        <v>0</v>
      </c>
      <c r="L140" s="84" t="str">
        <f t="shared" si="16"/>
        <v/>
      </c>
      <c r="M140" s="84">
        <f t="shared" si="17"/>
        <v>0</v>
      </c>
    </row>
    <row r="141" spans="1:13" ht="12.75" customHeight="1" x14ac:dyDescent="0.15">
      <c r="A141" s="65" t="s">
        <v>1949</v>
      </c>
      <c r="B141" s="65" t="s">
        <v>1726</v>
      </c>
      <c r="C141" s="55">
        <v>3.9270099999999995E-2</v>
      </c>
      <c r="D141" s="55">
        <v>1.0225139999999999E-2</v>
      </c>
      <c r="E141" s="84">
        <f t="shared" si="18"/>
        <v>2.8405439925516913</v>
      </c>
      <c r="F141" s="84">
        <f t="shared" si="19"/>
        <v>5.9263689397240065E-5</v>
      </c>
      <c r="G141" s="107">
        <v>1.2115584345894705</v>
      </c>
      <c r="H141" s="55">
        <v>47.71</v>
      </c>
      <c r="I141" s="101"/>
      <c r="J141" s="118">
        <v>0</v>
      </c>
      <c r="K141" s="118">
        <v>0</v>
      </c>
      <c r="L141" s="84" t="str">
        <f t="shared" si="16"/>
        <v/>
      </c>
      <c r="M141" s="84">
        <f t="shared" si="17"/>
        <v>0</v>
      </c>
    </row>
    <row r="142" spans="1:13" ht="12.75" customHeight="1" x14ac:dyDescent="0.15">
      <c r="A142" s="65" t="s">
        <v>133</v>
      </c>
      <c r="B142" s="65" t="s">
        <v>1751</v>
      </c>
      <c r="C142" s="55">
        <v>3.8467319999999999E-2</v>
      </c>
      <c r="D142" s="55">
        <v>7.049598E-2</v>
      </c>
      <c r="E142" s="84">
        <f t="shared" si="18"/>
        <v>-0.4543331406982356</v>
      </c>
      <c r="F142" s="84">
        <f t="shared" si="19"/>
        <v>5.8052189946657659E-5</v>
      </c>
      <c r="G142" s="107">
        <v>0.99152604754388807</v>
      </c>
      <c r="H142" s="55">
        <v>93.63</v>
      </c>
      <c r="I142" s="101"/>
      <c r="J142" s="118">
        <v>0</v>
      </c>
      <c r="K142" s="118">
        <v>3.2380999999999998E-3</v>
      </c>
      <c r="L142" s="84">
        <f t="shared" si="16"/>
        <v>-1</v>
      </c>
      <c r="M142" s="84">
        <f t="shared" si="17"/>
        <v>0</v>
      </c>
    </row>
    <row r="143" spans="1:13" ht="12.75" customHeight="1" x14ac:dyDescent="0.15">
      <c r="A143" s="65" t="s">
        <v>1906</v>
      </c>
      <c r="B143" s="65" t="s">
        <v>1672</v>
      </c>
      <c r="C143" s="55">
        <v>3.7396849999999995E-2</v>
      </c>
      <c r="D143" s="55">
        <v>5.8865000000000002E-3</v>
      </c>
      <c r="E143" s="84">
        <f t="shared" si="18"/>
        <v>5.3529856451201896</v>
      </c>
      <c r="F143" s="84">
        <f t="shared" si="19"/>
        <v>5.6436711463306102E-5</v>
      </c>
      <c r="G143" s="107">
        <v>8.5602580003184023</v>
      </c>
      <c r="H143" s="55">
        <v>107.26</v>
      </c>
      <c r="I143" s="101"/>
      <c r="J143" s="118">
        <v>4.8606719999999999E-2</v>
      </c>
      <c r="K143" s="118">
        <v>0</v>
      </c>
      <c r="L143" s="84" t="str">
        <f t="shared" ref="L143:L174" si="20">IF(ISERROR(J143/K143-1),"",((J143/K143-1)))</f>
        <v/>
      </c>
      <c r="M143" s="84">
        <f t="shared" ref="M143:M177" si="21">IF(ISERROR(J143/C143),"",(J143/C143))</f>
        <v>1.2997543910783931</v>
      </c>
    </row>
    <row r="144" spans="1:13" ht="12.75" customHeight="1" x14ac:dyDescent="0.15">
      <c r="A144" s="65" t="s">
        <v>1886</v>
      </c>
      <c r="B144" s="65" t="s">
        <v>1652</v>
      </c>
      <c r="C144" s="55">
        <v>3.6490750000000002E-2</v>
      </c>
      <c r="D144" s="55">
        <v>0.17421231000000001</v>
      </c>
      <c r="E144" s="84">
        <f t="shared" si="18"/>
        <v>-0.79053862496857996</v>
      </c>
      <c r="F144" s="84">
        <f t="shared" si="19"/>
        <v>5.5069288692219738E-5</v>
      </c>
      <c r="G144" s="107">
        <v>14.31785270488164</v>
      </c>
      <c r="H144" s="55">
        <v>54.37</v>
      </c>
      <c r="I144" s="101"/>
      <c r="J144" s="118">
        <v>0</v>
      </c>
      <c r="K144" s="118">
        <v>3.7850019999999998E-2</v>
      </c>
      <c r="L144" s="84">
        <f t="shared" si="20"/>
        <v>-1</v>
      </c>
      <c r="M144" s="84">
        <f t="shared" si="21"/>
        <v>0</v>
      </c>
    </row>
    <row r="145" spans="1:13" ht="12.75" customHeight="1" x14ac:dyDescent="0.15">
      <c r="A145" s="65" t="s">
        <v>1968</v>
      </c>
      <c r="B145" s="65" t="s">
        <v>1745</v>
      </c>
      <c r="C145" s="55">
        <v>3.5835800000000001E-2</v>
      </c>
      <c r="D145" s="55">
        <v>1.0383299999999999E-3</v>
      </c>
      <c r="E145" s="84">
        <f t="shared" si="18"/>
        <v>33.512919784654208</v>
      </c>
      <c r="F145" s="84">
        <f t="shared" si="19"/>
        <v>5.4080883942277099E-5</v>
      </c>
      <c r="G145" s="107">
        <v>1.0915623821419329</v>
      </c>
      <c r="H145" s="55">
        <v>58.55</v>
      </c>
      <c r="I145" s="102"/>
      <c r="J145" s="118">
        <v>0</v>
      </c>
      <c r="K145" s="118">
        <v>0</v>
      </c>
      <c r="L145" s="84" t="str">
        <f t="shared" si="20"/>
        <v/>
      </c>
      <c r="M145" s="84">
        <f t="shared" si="21"/>
        <v>0</v>
      </c>
    </row>
    <row r="146" spans="1:13" ht="12.75" customHeight="1" x14ac:dyDescent="0.15">
      <c r="A146" s="65" t="s">
        <v>1971</v>
      </c>
      <c r="B146" s="65" t="s">
        <v>1748</v>
      </c>
      <c r="C146" s="55">
        <v>2.921E-2</v>
      </c>
      <c r="D146" s="55">
        <v>0</v>
      </c>
      <c r="E146" s="84" t="str">
        <f t="shared" si="18"/>
        <v/>
      </c>
      <c r="F146" s="84">
        <f t="shared" si="19"/>
        <v>4.4081689817275289E-5</v>
      </c>
      <c r="G146" s="107">
        <v>0.36012813028300517</v>
      </c>
      <c r="H146" s="55">
        <v>38.74</v>
      </c>
      <c r="I146" s="101"/>
      <c r="J146" s="118">
        <v>0</v>
      </c>
      <c r="K146" s="118">
        <v>0</v>
      </c>
      <c r="L146" s="84" t="str">
        <f t="shared" si="20"/>
        <v/>
      </c>
      <c r="M146" s="84">
        <f t="shared" si="21"/>
        <v>0</v>
      </c>
    </row>
    <row r="147" spans="1:13" ht="12.75" customHeight="1" x14ac:dyDescent="0.15">
      <c r="A147" s="65" t="s">
        <v>1966</v>
      </c>
      <c r="B147" s="65" t="s">
        <v>1743</v>
      </c>
      <c r="C147" s="55">
        <v>2.495232E-2</v>
      </c>
      <c r="D147" s="55">
        <v>1.9918100000000001E-3</v>
      </c>
      <c r="E147" s="84">
        <f t="shared" si="18"/>
        <v>11.527459948489062</v>
      </c>
      <c r="F147" s="84">
        <f t="shared" si="19"/>
        <v>3.7656296831954625E-5</v>
      </c>
      <c r="G147" s="107">
        <v>1.2475521073843674</v>
      </c>
      <c r="H147" s="55">
        <v>67.5</v>
      </c>
      <c r="I147" s="101"/>
      <c r="J147" s="118">
        <v>0</v>
      </c>
      <c r="K147" s="118">
        <v>0</v>
      </c>
      <c r="L147" s="84" t="str">
        <f t="shared" si="20"/>
        <v/>
      </c>
      <c r="M147" s="84">
        <f t="shared" si="21"/>
        <v>0</v>
      </c>
    </row>
    <row r="148" spans="1:13" ht="12.75" customHeight="1" x14ac:dyDescent="0.15">
      <c r="A148" s="65" t="s">
        <v>1926</v>
      </c>
      <c r="B148" s="65" t="s">
        <v>1692</v>
      </c>
      <c r="C148" s="55">
        <v>2.2259999999999999E-2</v>
      </c>
      <c r="D148" s="55">
        <v>1.248E-2</v>
      </c>
      <c r="E148" s="84">
        <f t="shared" si="18"/>
        <v>0.78365384615384603</v>
      </c>
      <c r="F148" s="84">
        <f t="shared" si="19"/>
        <v>3.3593235718334407E-5</v>
      </c>
      <c r="G148" s="107">
        <v>0.51276020671749234</v>
      </c>
      <c r="H148" s="55">
        <v>55</v>
      </c>
      <c r="I148" s="101"/>
      <c r="J148" s="118">
        <v>2.2226610000000001E-2</v>
      </c>
      <c r="K148" s="118">
        <v>2.3235999999999999E-3</v>
      </c>
      <c r="L148" s="84">
        <f t="shared" si="20"/>
        <v>8.5655921845412308</v>
      </c>
      <c r="M148" s="84">
        <f t="shared" si="21"/>
        <v>0.99850000000000005</v>
      </c>
    </row>
    <row r="149" spans="1:13" ht="12.75" customHeight="1" x14ac:dyDescent="0.15">
      <c r="A149" s="65" t="s">
        <v>1899</v>
      </c>
      <c r="B149" s="65" t="s">
        <v>1665</v>
      </c>
      <c r="C149" s="55">
        <v>1.6327999999999999E-2</v>
      </c>
      <c r="D149" s="55">
        <v>0.105011031</v>
      </c>
      <c r="E149" s="84">
        <f t="shared" si="18"/>
        <v>-0.84451157326509829</v>
      </c>
      <c r="F149" s="84">
        <f t="shared" si="19"/>
        <v>2.4641076047123277E-5</v>
      </c>
      <c r="G149" s="107">
        <v>34.874230923053524</v>
      </c>
      <c r="H149" s="55">
        <v>54.28</v>
      </c>
      <c r="I149" s="101"/>
      <c r="J149" s="118">
        <v>2.9704900000000003E-2</v>
      </c>
      <c r="K149" s="118">
        <v>9.2278800000000008E-2</v>
      </c>
      <c r="L149" s="84">
        <f t="shared" si="20"/>
        <v>-0.67809616076498602</v>
      </c>
      <c r="M149" s="84">
        <f t="shared" si="21"/>
        <v>1.8192613914747675</v>
      </c>
    </row>
    <row r="150" spans="1:13" ht="12.75" customHeight="1" x14ac:dyDescent="0.15">
      <c r="A150" s="65" t="s">
        <v>1148</v>
      </c>
      <c r="B150" s="65" t="s">
        <v>1305</v>
      </c>
      <c r="C150" s="55">
        <v>1.35795E-2</v>
      </c>
      <c r="D150" s="55">
        <v>4.0999999999999999E-4</v>
      </c>
      <c r="E150" s="84">
        <f t="shared" si="18"/>
        <v>32.12073170731707</v>
      </c>
      <c r="F150" s="84">
        <f t="shared" si="19"/>
        <v>2.0493232005261548E-5</v>
      </c>
      <c r="G150" s="107">
        <v>12.46091706</v>
      </c>
      <c r="H150" s="55">
        <v>52.32</v>
      </c>
      <c r="I150" s="101"/>
      <c r="J150" s="118">
        <v>0</v>
      </c>
      <c r="K150" s="118">
        <v>0</v>
      </c>
      <c r="L150" s="84" t="str">
        <f t="shared" si="20"/>
        <v/>
      </c>
      <c r="M150" s="84">
        <f t="shared" si="21"/>
        <v>0</v>
      </c>
    </row>
    <row r="151" spans="1:13" ht="12.75" customHeight="1" x14ac:dyDescent="0.15">
      <c r="A151" s="65" t="s">
        <v>1149</v>
      </c>
      <c r="B151" s="65" t="s">
        <v>1306</v>
      </c>
      <c r="C151" s="55">
        <v>1.3542169999999999E-2</v>
      </c>
      <c r="D151" s="55">
        <v>3.346E-3</v>
      </c>
      <c r="E151" s="84">
        <f t="shared" si="18"/>
        <v>3.0472713687985653</v>
      </c>
      <c r="F151" s="84">
        <f t="shared" si="19"/>
        <v>2.0436896179144504E-5</v>
      </c>
      <c r="G151" s="107">
        <v>10.547655839999999</v>
      </c>
      <c r="H151" s="55">
        <v>67.16</v>
      </c>
      <c r="I151" s="101"/>
      <c r="J151" s="118">
        <v>0</v>
      </c>
      <c r="K151" s="118">
        <v>0</v>
      </c>
      <c r="L151" s="84" t="str">
        <f t="shared" si="20"/>
        <v/>
      </c>
      <c r="M151" s="84">
        <f t="shared" si="21"/>
        <v>0</v>
      </c>
    </row>
    <row r="152" spans="1:13" ht="12.75" customHeight="1" x14ac:dyDescent="0.15">
      <c r="A152" s="65" t="s">
        <v>1153</v>
      </c>
      <c r="B152" s="65" t="s">
        <v>1310</v>
      </c>
      <c r="C152" s="55">
        <v>1.2000500000000001E-2</v>
      </c>
      <c r="D152" s="55">
        <v>0</v>
      </c>
      <c r="E152" s="84" t="str">
        <f t="shared" si="18"/>
        <v/>
      </c>
      <c r="F152" s="84">
        <f t="shared" si="19"/>
        <v>1.8110315599185628E-5</v>
      </c>
      <c r="G152" s="107">
        <v>10.26659916</v>
      </c>
      <c r="H152" s="55">
        <v>49.97</v>
      </c>
      <c r="I152" s="101"/>
      <c r="J152" s="118">
        <v>0</v>
      </c>
      <c r="K152" s="118">
        <v>0</v>
      </c>
      <c r="L152" s="84" t="str">
        <f t="shared" si="20"/>
        <v/>
      </c>
      <c r="M152" s="84">
        <f t="shared" si="21"/>
        <v>0</v>
      </c>
    </row>
    <row r="153" spans="1:13" ht="12.75" customHeight="1" x14ac:dyDescent="0.15">
      <c r="A153" s="65" t="s">
        <v>1957</v>
      </c>
      <c r="B153" s="65" t="s">
        <v>1734</v>
      </c>
      <c r="C153" s="55">
        <v>1.0672649999999999E-2</v>
      </c>
      <c r="D153" s="55">
        <v>1.2875600000000001E-2</v>
      </c>
      <c r="E153" s="84">
        <f t="shared" si="18"/>
        <v>-0.17109493926496644</v>
      </c>
      <c r="F153" s="84">
        <f t="shared" si="19"/>
        <v>1.6106417214253445E-5</v>
      </c>
      <c r="G153" s="107">
        <v>0.41583161184999995</v>
      </c>
      <c r="H153" s="55">
        <v>54.41</v>
      </c>
      <c r="I153" s="101"/>
      <c r="J153" s="118">
        <v>0</v>
      </c>
      <c r="K153" s="118">
        <v>0</v>
      </c>
      <c r="L153" s="84" t="str">
        <f t="shared" si="20"/>
        <v/>
      </c>
      <c r="M153" s="84">
        <f t="shared" si="21"/>
        <v>0</v>
      </c>
    </row>
    <row r="154" spans="1:13" ht="12.75" customHeight="1" x14ac:dyDescent="0.15">
      <c r="A154" s="65" t="s">
        <v>1814</v>
      </c>
      <c r="B154" s="65" t="s">
        <v>1645</v>
      </c>
      <c r="C154" s="55">
        <v>9.1643999999999996E-3</v>
      </c>
      <c r="D154" s="55">
        <v>1.509809E-2</v>
      </c>
      <c r="E154" s="84">
        <f t="shared" si="18"/>
        <v>-0.39300931442321518</v>
      </c>
      <c r="F154" s="84">
        <f t="shared" si="19"/>
        <v>1.3830271761774656E-5</v>
      </c>
      <c r="G154" s="107">
        <v>20.14992764741833</v>
      </c>
      <c r="H154" s="55">
        <v>42.76</v>
      </c>
      <c r="I154" s="101"/>
      <c r="J154" s="118">
        <v>7.7891699999999998E-3</v>
      </c>
      <c r="K154" s="118">
        <v>2.1576293399999997</v>
      </c>
      <c r="L154" s="84">
        <f t="shared" si="20"/>
        <v>-0.99638994063734787</v>
      </c>
      <c r="M154" s="84">
        <f t="shared" si="21"/>
        <v>0.84993780280214748</v>
      </c>
    </row>
    <row r="155" spans="1:13" ht="12.75" customHeight="1" x14ac:dyDescent="0.15">
      <c r="A155" s="65" t="s">
        <v>1151</v>
      </c>
      <c r="B155" s="65" t="s">
        <v>1308</v>
      </c>
      <c r="C155" s="55">
        <v>6.0161400000000005E-3</v>
      </c>
      <c r="D155" s="55">
        <v>1.5232899999999999E-2</v>
      </c>
      <c r="E155" s="84">
        <f t="shared" si="18"/>
        <v>-0.60505616133500506</v>
      </c>
      <c r="F155" s="84">
        <f t="shared" si="19"/>
        <v>9.0791378766621907E-6</v>
      </c>
      <c r="G155" s="107">
        <v>7.0064022599999998</v>
      </c>
      <c r="H155" s="55">
        <v>93.03</v>
      </c>
      <c r="I155" s="101"/>
      <c r="J155" s="118">
        <v>0</v>
      </c>
      <c r="K155" s="118">
        <v>0</v>
      </c>
      <c r="L155" s="84" t="str">
        <f t="shared" si="20"/>
        <v/>
      </c>
      <c r="M155" s="84">
        <f t="shared" si="21"/>
        <v>0</v>
      </c>
    </row>
    <row r="156" spans="1:13" ht="12.75" customHeight="1" x14ac:dyDescent="0.15">
      <c r="A156" s="65" t="s">
        <v>1152</v>
      </c>
      <c r="B156" s="65" t="s">
        <v>1309</v>
      </c>
      <c r="C156" s="55">
        <v>5.8253699999999999E-3</v>
      </c>
      <c r="D156" s="55">
        <v>0</v>
      </c>
      <c r="E156" s="84" t="str">
        <f t="shared" si="18"/>
        <v/>
      </c>
      <c r="F156" s="84">
        <f t="shared" si="19"/>
        <v>8.7912411301219098E-6</v>
      </c>
      <c r="G156" s="107">
        <v>11.452481880000001</v>
      </c>
      <c r="H156" s="55">
        <v>49.91</v>
      </c>
      <c r="I156" s="101"/>
      <c r="J156" s="118">
        <v>4.9603800000000003E-3</v>
      </c>
      <c r="K156" s="118">
        <v>0</v>
      </c>
      <c r="L156" s="84" t="str">
        <f t="shared" si="20"/>
        <v/>
      </c>
      <c r="M156" s="84">
        <f t="shared" si="21"/>
        <v>0.85151329443451673</v>
      </c>
    </row>
    <row r="157" spans="1:13" ht="12.75" customHeight="1" x14ac:dyDescent="0.15">
      <c r="A157" s="65" t="s">
        <v>1948</v>
      </c>
      <c r="B157" s="65" t="s">
        <v>1725</v>
      </c>
      <c r="C157" s="55">
        <v>5.0600000000000003E-3</v>
      </c>
      <c r="D157" s="55">
        <v>0</v>
      </c>
      <c r="E157" s="84" t="str">
        <f t="shared" si="18"/>
        <v/>
      </c>
      <c r="F157" s="84">
        <f t="shared" si="19"/>
        <v>7.6361982360634366E-6</v>
      </c>
      <c r="G157" s="107">
        <v>0.36448063215993448</v>
      </c>
      <c r="H157" s="55">
        <v>57.02</v>
      </c>
      <c r="I157" s="101"/>
      <c r="J157" s="118">
        <v>0</v>
      </c>
      <c r="K157" s="118">
        <v>0</v>
      </c>
      <c r="L157" s="84" t="str">
        <f t="shared" si="20"/>
        <v/>
      </c>
      <c r="M157" s="84">
        <f t="shared" si="21"/>
        <v>0</v>
      </c>
    </row>
    <row r="158" spans="1:13" ht="12.75" customHeight="1" x14ac:dyDescent="0.15">
      <c r="A158" s="65" t="s">
        <v>1972</v>
      </c>
      <c r="B158" s="65" t="s">
        <v>1749</v>
      </c>
      <c r="C158" s="55">
        <v>4.9439999999999996E-3</v>
      </c>
      <c r="D158" s="55">
        <v>5.3027999999999994E-4</v>
      </c>
      <c r="E158" s="84">
        <f t="shared" si="18"/>
        <v>8.3233763294863099</v>
      </c>
      <c r="F158" s="84">
        <f t="shared" si="19"/>
        <v>7.461139146066725E-6</v>
      </c>
      <c r="G158" s="107">
        <v>0.69078905528092283</v>
      </c>
      <c r="H158" s="55">
        <v>58.52</v>
      </c>
      <c r="I158" s="101"/>
      <c r="J158" s="118">
        <v>0</v>
      </c>
      <c r="K158" s="118">
        <v>0</v>
      </c>
      <c r="L158" s="84" t="str">
        <f t="shared" si="20"/>
        <v/>
      </c>
      <c r="M158" s="84">
        <f t="shared" si="21"/>
        <v>0</v>
      </c>
    </row>
    <row r="159" spans="1:13" ht="12.75" customHeight="1" x14ac:dyDescent="0.15">
      <c r="A159" s="65" t="s">
        <v>1969</v>
      </c>
      <c r="B159" s="65" t="s">
        <v>1746</v>
      </c>
      <c r="C159" s="55">
        <v>4.4691999999999996E-3</v>
      </c>
      <c r="D159" s="55">
        <v>4.0509999999999999E-3</v>
      </c>
      <c r="E159" s="84">
        <f t="shared" si="18"/>
        <v>0.10323376943964435</v>
      </c>
      <c r="F159" s="84">
        <f t="shared" si="19"/>
        <v>6.7446041811491519E-6</v>
      </c>
      <c r="G159" s="107">
        <v>2.4456491734526624</v>
      </c>
      <c r="H159" s="55">
        <v>62.43</v>
      </c>
      <c r="I159" s="101"/>
      <c r="J159" s="118">
        <v>0</v>
      </c>
      <c r="K159" s="118">
        <v>0</v>
      </c>
      <c r="L159" s="84" t="str">
        <f t="shared" si="20"/>
        <v/>
      </c>
      <c r="M159" s="84">
        <f t="shared" si="21"/>
        <v>0</v>
      </c>
    </row>
    <row r="160" spans="1:13" ht="12.75" customHeight="1" x14ac:dyDescent="0.15">
      <c r="A160" s="65" t="s">
        <v>1779</v>
      </c>
      <c r="B160" s="65" t="s">
        <v>1610</v>
      </c>
      <c r="C160" s="55">
        <v>7.1750000000000004E-4</v>
      </c>
      <c r="D160" s="55">
        <v>0.82053043999999997</v>
      </c>
      <c r="E160" s="84">
        <f t="shared" si="18"/>
        <v>-0.99912556565238453</v>
      </c>
      <c r="F160" s="84">
        <f t="shared" si="19"/>
        <v>1.0828008368331059E-6</v>
      </c>
      <c r="G160" s="107">
        <v>3.5836255287000003</v>
      </c>
      <c r="H160" s="55">
        <v>130.33000000000001</v>
      </c>
      <c r="I160" s="101"/>
      <c r="J160" s="118">
        <v>0.43881399999999998</v>
      </c>
      <c r="K160" s="118">
        <v>0</v>
      </c>
      <c r="L160" s="84" t="str">
        <f t="shared" si="20"/>
        <v/>
      </c>
      <c r="M160" s="84">
        <f t="shared" si="21"/>
        <v>611.58745644599298</v>
      </c>
    </row>
    <row r="161" spans="1:13" ht="12.75" customHeight="1" x14ac:dyDescent="0.15">
      <c r="A161" s="65" t="s">
        <v>139</v>
      </c>
      <c r="B161" s="65" t="s">
        <v>1764</v>
      </c>
      <c r="C161" s="55">
        <v>0</v>
      </c>
      <c r="D161" s="55">
        <v>1.8519426499999998</v>
      </c>
      <c r="E161" s="84">
        <f t="shared" si="18"/>
        <v>-1</v>
      </c>
      <c r="F161" s="84">
        <f t="shared" si="19"/>
        <v>0</v>
      </c>
      <c r="G161" s="107">
        <v>0.83615479604999998</v>
      </c>
      <c r="H161" s="55">
        <v>88.98</v>
      </c>
      <c r="I161" s="101"/>
      <c r="J161" s="118">
        <v>0</v>
      </c>
      <c r="K161" s="118">
        <v>6.4931935711350999</v>
      </c>
      <c r="L161" s="84">
        <f t="shared" si="20"/>
        <v>-1</v>
      </c>
      <c r="M161" s="84" t="str">
        <f t="shared" si="21"/>
        <v/>
      </c>
    </row>
    <row r="162" spans="1:13" ht="12.75" customHeight="1" x14ac:dyDescent="0.15">
      <c r="A162" s="65" t="s">
        <v>1888</v>
      </c>
      <c r="B162" s="65" t="s">
        <v>1654</v>
      </c>
      <c r="C162" s="55">
        <v>0</v>
      </c>
      <c r="D162" s="55">
        <v>2.2508E-2</v>
      </c>
      <c r="E162" s="84">
        <f t="shared" si="18"/>
        <v>-1</v>
      </c>
      <c r="F162" s="84">
        <f t="shared" si="19"/>
        <v>0</v>
      </c>
      <c r="G162" s="107">
        <v>0.75720719695679994</v>
      </c>
      <c r="H162" s="55">
        <v>99.74</v>
      </c>
      <c r="I162" s="101"/>
      <c r="J162" s="118">
        <v>0</v>
      </c>
      <c r="K162" s="118">
        <v>2.2433130000000003E-2</v>
      </c>
      <c r="L162" s="84">
        <f t="shared" si="20"/>
        <v>-1</v>
      </c>
      <c r="M162" s="84" t="str">
        <f t="shared" si="21"/>
        <v/>
      </c>
    </row>
    <row r="163" spans="1:13" ht="12.75" customHeight="1" x14ac:dyDescent="0.15">
      <c r="A163" s="65" t="s">
        <v>1922</v>
      </c>
      <c r="B163" s="65" t="s">
        <v>1688</v>
      </c>
      <c r="C163" s="55">
        <v>0</v>
      </c>
      <c r="D163" s="55">
        <v>1.242E-2</v>
      </c>
      <c r="E163" s="84">
        <f t="shared" si="18"/>
        <v>-1</v>
      </c>
      <c r="F163" s="84">
        <f t="shared" si="19"/>
        <v>0</v>
      </c>
      <c r="G163" s="107">
        <v>9.7034183251952086</v>
      </c>
      <c r="H163" s="55">
        <v>83.57</v>
      </c>
      <c r="I163" s="101"/>
      <c r="J163" s="118">
        <v>0</v>
      </c>
      <c r="K163" s="118">
        <v>1.1768199999999999E-3</v>
      </c>
      <c r="L163" s="84">
        <f t="shared" si="20"/>
        <v>-1</v>
      </c>
      <c r="M163" s="84" t="str">
        <f t="shared" si="21"/>
        <v/>
      </c>
    </row>
    <row r="164" spans="1:13" ht="12.75" customHeight="1" x14ac:dyDescent="0.15">
      <c r="A164" s="65" t="s">
        <v>135</v>
      </c>
      <c r="B164" s="65" t="s">
        <v>1753</v>
      </c>
      <c r="C164" s="55">
        <v>0</v>
      </c>
      <c r="D164" s="55">
        <v>1.14202E-2</v>
      </c>
      <c r="E164" s="84">
        <f t="shared" si="18"/>
        <v>-1</v>
      </c>
      <c r="F164" s="84">
        <f t="shared" si="19"/>
        <v>0</v>
      </c>
      <c r="G164" s="107">
        <v>0.67245017360400006</v>
      </c>
      <c r="H164" s="55">
        <v>54.98</v>
      </c>
      <c r="I164" s="101"/>
      <c r="J164" s="118">
        <v>0</v>
      </c>
      <c r="K164" s="118">
        <v>0</v>
      </c>
      <c r="L164" s="84" t="str">
        <f t="shared" si="20"/>
        <v/>
      </c>
      <c r="M164" s="84" t="str">
        <f t="shared" si="21"/>
        <v/>
      </c>
    </row>
    <row r="165" spans="1:13" ht="12.75" customHeight="1" x14ac:dyDescent="0.15">
      <c r="A165" s="65" t="s">
        <v>1154</v>
      </c>
      <c r="B165" s="65" t="s">
        <v>1311</v>
      </c>
      <c r="C165" s="55">
        <v>0</v>
      </c>
      <c r="D165" s="55">
        <v>8.9519999999999999E-3</v>
      </c>
      <c r="E165" s="84">
        <f t="shared" si="18"/>
        <v>-1</v>
      </c>
      <c r="F165" s="84">
        <f t="shared" si="19"/>
        <v>0</v>
      </c>
      <c r="G165" s="107">
        <v>5.4322119600000001</v>
      </c>
      <c r="H165" s="55">
        <v>49.79</v>
      </c>
      <c r="I165" s="101"/>
      <c r="J165" s="118">
        <v>0</v>
      </c>
      <c r="K165" s="118">
        <v>0</v>
      </c>
      <c r="L165" s="84" t="str">
        <f t="shared" si="20"/>
        <v/>
      </c>
      <c r="M165" s="84" t="str">
        <f t="shared" si="21"/>
        <v/>
      </c>
    </row>
    <row r="166" spans="1:13" ht="12.75" customHeight="1" x14ac:dyDescent="0.15">
      <c r="A166" s="65" t="s">
        <v>1946</v>
      </c>
      <c r="B166" s="65" t="s">
        <v>1723</v>
      </c>
      <c r="C166" s="55">
        <v>0</v>
      </c>
      <c r="D166" s="55">
        <v>4.3070000000000001E-3</v>
      </c>
      <c r="E166" s="84">
        <f t="shared" si="18"/>
        <v>-1</v>
      </c>
      <c r="F166" s="84">
        <f t="shared" si="19"/>
        <v>0</v>
      </c>
      <c r="G166" s="107">
        <v>2.20305661344E-2</v>
      </c>
      <c r="H166" s="55">
        <v>105.43</v>
      </c>
      <c r="I166" s="101"/>
      <c r="J166" s="118">
        <v>0</v>
      </c>
      <c r="K166" s="118">
        <v>0</v>
      </c>
      <c r="L166" s="84" t="str">
        <f t="shared" si="20"/>
        <v/>
      </c>
      <c r="M166" s="84" t="str">
        <f t="shared" si="21"/>
        <v/>
      </c>
    </row>
    <row r="167" spans="1:13" ht="12.75" customHeight="1" x14ac:dyDescent="0.15">
      <c r="A167" s="65" t="s">
        <v>1935</v>
      </c>
      <c r="B167" s="65" t="s">
        <v>1712</v>
      </c>
      <c r="C167" s="55">
        <v>0</v>
      </c>
      <c r="D167" s="55">
        <v>2.86783E-3</v>
      </c>
      <c r="E167" s="84">
        <f t="shared" ref="E167:E186" si="22">IF(ISERROR(C167/D167-1),"",((C167/D167-1)))</f>
        <v>-1</v>
      </c>
      <c r="F167" s="84">
        <f t="shared" ref="F167:F185" si="23">C167/$C$186</f>
        <v>0</v>
      </c>
      <c r="G167" s="107">
        <v>1.6270468204297972</v>
      </c>
      <c r="H167" s="55">
        <v>64.099999999999994</v>
      </c>
      <c r="I167" s="101"/>
      <c r="J167" s="118">
        <v>0</v>
      </c>
      <c r="K167" s="118">
        <v>0</v>
      </c>
      <c r="L167" s="84" t="str">
        <f t="shared" si="20"/>
        <v/>
      </c>
      <c r="M167" s="84" t="str">
        <f t="shared" si="21"/>
        <v/>
      </c>
    </row>
    <row r="168" spans="1:13" ht="12.75" customHeight="1" x14ac:dyDescent="0.15">
      <c r="A168" s="65" t="s">
        <v>1965</v>
      </c>
      <c r="B168" s="65" t="s">
        <v>1742</v>
      </c>
      <c r="C168" s="55">
        <v>0</v>
      </c>
      <c r="D168" s="55">
        <v>2.49584E-3</v>
      </c>
      <c r="E168" s="84">
        <f t="shared" si="22"/>
        <v>-1</v>
      </c>
      <c r="F168" s="84">
        <f t="shared" si="23"/>
        <v>0</v>
      </c>
      <c r="G168" s="107">
        <v>0.2900317342330867</v>
      </c>
      <c r="H168" s="55">
        <v>76.47</v>
      </c>
      <c r="I168" s="101"/>
      <c r="J168" s="118">
        <v>0</v>
      </c>
      <c r="K168" s="118">
        <v>0</v>
      </c>
      <c r="L168" s="84" t="str">
        <f t="shared" si="20"/>
        <v/>
      </c>
      <c r="M168" s="84" t="str">
        <f t="shared" si="21"/>
        <v/>
      </c>
    </row>
    <row r="169" spans="1:13" ht="12.75" customHeight="1" x14ac:dyDescent="0.15">
      <c r="A169" s="65" t="s">
        <v>1902</v>
      </c>
      <c r="B169" s="65" t="s">
        <v>1668</v>
      </c>
      <c r="C169" s="55">
        <v>0</v>
      </c>
      <c r="D169" s="55">
        <v>6.279E-5</v>
      </c>
      <c r="E169" s="84">
        <f t="shared" si="22"/>
        <v>-1</v>
      </c>
      <c r="F169" s="84">
        <f t="shared" si="23"/>
        <v>0</v>
      </c>
      <c r="G169" s="107">
        <v>1.0521386746590149</v>
      </c>
      <c r="H169" s="55">
        <v>24.15</v>
      </c>
      <c r="I169" s="101"/>
      <c r="J169" s="118">
        <v>0</v>
      </c>
      <c r="K169" s="118">
        <v>0</v>
      </c>
      <c r="L169" s="84" t="str">
        <f t="shared" si="20"/>
        <v/>
      </c>
      <c r="M169" s="84" t="str">
        <f t="shared" si="21"/>
        <v/>
      </c>
    </row>
    <row r="170" spans="1:13" ht="12.75" customHeight="1" x14ac:dyDescent="0.15">
      <c r="A170" s="65" t="s">
        <v>1967</v>
      </c>
      <c r="B170" s="65" t="s">
        <v>1744</v>
      </c>
      <c r="C170" s="55">
        <v>0</v>
      </c>
      <c r="D170" s="55">
        <v>5.1329999999999998E-5</v>
      </c>
      <c r="E170" s="84">
        <f t="shared" si="22"/>
        <v>-1</v>
      </c>
      <c r="F170" s="84">
        <f t="shared" si="23"/>
        <v>0</v>
      </c>
      <c r="G170" s="107">
        <v>9.9527339736463855E-2</v>
      </c>
      <c r="H170" s="55">
        <v>57.74</v>
      </c>
      <c r="I170" s="101"/>
      <c r="J170" s="118">
        <v>0</v>
      </c>
      <c r="K170" s="118">
        <v>0</v>
      </c>
      <c r="L170" s="84" t="str">
        <f t="shared" si="20"/>
        <v/>
      </c>
      <c r="M170" s="84" t="str">
        <f t="shared" si="21"/>
        <v/>
      </c>
    </row>
    <row r="171" spans="1:13" ht="12.75" customHeight="1" x14ac:dyDescent="0.15">
      <c r="A171" s="65" t="s">
        <v>1909</v>
      </c>
      <c r="B171" s="65" t="s">
        <v>1675</v>
      </c>
      <c r="C171" s="55">
        <v>0</v>
      </c>
      <c r="D171" s="55">
        <v>3.9409999999999997E-5</v>
      </c>
      <c r="E171" s="84">
        <f t="shared" si="22"/>
        <v>-1</v>
      </c>
      <c r="F171" s="84">
        <f t="shared" si="23"/>
        <v>0</v>
      </c>
      <c r="G171" s="107">
        <v>0.28162150603939462</v>
      </c>
      <c r="H171" s="55">
        <v>30.37</v>
      </c>
      <c r="I171" s="101"/>
      <c r="J171" s="118">
        <v>0</v>
      </c>
      <c r="K171" s="118">
        <v>0</v>
      </c>
      <c r="L171" s="84" t="str">
        <f t="shared" si="20"/>
        <v/>
      </c>
      <c r="M171" s="84" t="str">
        <f t="shared" si="21"/>
        <v/>
      </c>
    </row>
    <row r="172" spans="1:13" ht="12.75" customHeight="1" x14ac:dyDescent="0.15">
      <c r="A172" s="65" t="s">
        <v>134</v>
      </c>
      <c r="B172" s="65" t="s">
        <v>1752</v>
      </c>
      <c r="C172" s="55">
        <v>0</v>
      </c>
      <c r="D172" s="55">
        <v>1.683E-5</v>
      </c>
      <c r="E172" s="84">
        <f t="shared" si="22"/>
        <v>-1</v>
      </c>
      <c r="F172" s="84">
        <f t="shared" si="23"/>
        <v>0</v>
      </c>
      <c r="G172" s="107">
        <v>0.77029555703456043</v>
      </c>
      <c r="H172" s="55">
        <v>99.35</v>
      </c>
      <c r="I172" s="101"/>
      <c r="J172" s="118">
        <v>0</v>
      </c>
      <c r="K172" s="118">
        <v>0</v>
      </c>
      <c r="L172" s="84" t="str">
        <f t="shared" si="20"/>
        <v/>
      </c>
      <c r="M172" s="84" t="str">
        <f t="shared" si="21"/>
        <v/>
      </c>
    </row>
    <row r="173" spans="1:13" ht="12.75" customHeight="1" x14ac:dyDescent="0.15">
      <c r="A173" s="65" t="s">
        <v>1953</v>
      </c>
      <c r="B173" s="65" t="s">
        <v>1730</v>
      </c>
      <c r="C173" s="55">
        <v>0</v>
      </c>
      <c r="D173" s="55">
        <v>0</v>
      </c>
      <c r="E173" s="84" t="str">
        <f t="shared" si="22"/>
        <v/>
      </c>
      <c r="F173" s="84">
        <f t="shared" si="23"/>
        <v>0</v>
      </c>
      <c r="G173" s="107">
        <v>0.27636290699999999</v>
      </c>
      <c r="H173" s="55">
        <v>43.17</v>
      </c>
      <c r="I173" s="101"/>
      <c r="J173" s="118">
        <v>0</v>
      </c>
      <c r="K173" s="118">
        <v>7.8189710000000009E-2</v>
      </c>
      <c r="L173" s="84">
        <f t="shared" si="20"/>
        <v>-1</v>
      </c>
      <c r="M173" s="84" t="str">
        <f t="shared" si="21"/>
        <v/>
      </c>
    </row>
    <row r="174" spans="1:13" ht="12.75" customHeight="1" x14ac:dyDescent="0.15">
      <c r="A174" s="65" t="s">
        <v>1930</v>
      </c>
      <c r="B174" s="65" t="s">
        <v>1707</v>
      </c>
      <c r="C174" s="55">
        <v>0</v>
      </c>
      <c r="D174" s="55">
        <v>0</v>
      </c>
      <c r="E174" s="84" t="str">
        <f t="shared" si="22"/>
        <v/>
      </c>
      <c r="F174" s="84">
        <f t="shared" si="23"/>
        <v>0</v>
      </c>
      <c r="G174" s="107">
        <v>0.390688380414</v>
      </c>
      <c r="H174" s="55">
        <v>112.62</v>
      </c>
      <c r="I174" s="101"/>
      <c r="J174" s="118">
        <v>0</v>
      </c>
      <c r="K174" s="118">
        <v>0</v>
      </c>
      <c r="L174" s="84" t="str">
        <f t="shared" si="20"/>
        <v/>
      </c>
      <c r="M174" s="84" t="str">
        <f t="shared" si="21"/>
        <v/>
      </c>
    </row>
    <row r="175" spans="1:13" ht="12.75" customHeight="1" x14ac:dyDescent="0.15">
      <c r="A175" s="65" t="s">
        <v>1970</v>
      </c>
      <c r="B175" s="65" t="s">
        <v>1747</v>
      </c>
      <c r="C175" s="55">
        <v>0</v>
      </c>
      <c r="D175" s="55">
        <v>0</v>
      </c>
      <c r="E175" s="84" t="str">
        <f t="shared" si="22"/>
        <v/>
      </c>
      <c r="F175" s="84">
        <f t="shared" si="23"/>
        <v>0</v>
      </c>
      <c r="G175" s="107">
        <v>0.31244609595220613</v>
      </c>
      <c r="H175" s="55">
        <v>35.01</v>
      </c>
      <c r="I175" s="101"/>
      <c r="J175" s="118">
        <v>0</v>
      </c>
      <c r="K175" s="118">
        <v>0</v>
      </c>
      <c r="L175" s="84" t="str">
        <f>IF(ISERROR(J175/K175-1),"",((J175/K175-1)))</f>
        <v/>
      </c>
      <c r="M175" s="84" t="str">
        <f t="shared" si="21"/>
        <v/>
      </c>
    </row>
    <row r="176" spans="1:13" ht="12.75" customHeight="1" x14ac:dyDescent="0.15">
      <c r="A176" s="65" t="s">
        <v>1950</v>
      </c>
      <c r="B176" s="65" t="s">
        <v>1727</v>
      </c>
      <c r="C176" s="55">
        <v>0</v>
      </c>
      <c r="D176" s="55">
        <v>0</v>
      </c>
      <c r="E176" s="84" t="str">
        <f t="shared" si="22"/>
        <v/>
      </c>
      <c r="F176" s="84">
        <f t="shared" si="23"/>
        <v>0</v>
      </c>
      <c r="G176" s="107">
        <v>0.94432571147441025</v>
      </c>
      <c r="H176" s="55">
        <v>72.11</v>
      </c>
      <c r="I176" s="101"/>
      <c r="J176" s="118">
        <v>0</v>
      </c>
      <c r="K176" s="118">
        <v>0</v>
      </c>
      <c r="L176" s="84" t="str">
        <f>IF(ISERROR(J176/K176-1),"",((J176/K176-1)))</f>
        <v/>
      </c>
      <c r="M176" s="84" t="str">
        <f t="shared" si="21"/>
        <v/>
      </c>
    </row>
    <row r="177" spans="1:13" ht="12.75" customHeight="1" x14ac:dyDescent="0.15">
      <c r="A177" s="65" t="s">
        <v>136</v>
      </c>
      <c r="B177" s="65" t="s">
        <v>1761</v>
      </c>
      <c r="C177" s="55">
        <v>0</v>
      </c>
      <c r="D177" s="55">
        <v>0</v>
      </c>
      <c r="E177" s="84" t="str">
        <f t="shared" si="22"/>
        <v/>
      </c>
      <c r="F177" s="84">
        <f t="shared" si="23"/>
        <v>0</v>
      </c>
      <c r="G177" s="107">
        <v>0.55538319191040009</v>
      </c>
      <c r="H177" s="55">
        <v>48.99</v>
      </c>
      <c r="I177" s="101"/>
      <c r="J177" s="118">
        <v>0</v>
      </c>
      <c r="K177" s="118">
        <v>0</v>
      </c>
      <c r="L177" s="84" t="str">
        <f>IF(ISERROR(J177/K177-1),"",((J177/K177-1)))</f>
        <v/>
      </c>
      <c r="M177" s="84" t="str">
        <f t="shared" si="21"/>
        <v/>
      </c>
    </row>
    <row r="178" spans="1:13" ht="12.75" customHeight="1" x14ac:dyDescent="0.15">
      <c r="A178" s="65" t="s">
        <v>1958</v>
      </c>
      <c r="B178" s="67" t="s">
        <v>1735</v>
      </c>
      <c r="C178" s="55">
        <v>0</v>
      </c>
      <c r="D178" s="55">
        <v>0</v>
      </c>
      <c r="E178" s="84" t="str">
        <f t="shared" si="22"/>
        <v/>
      </c>
      <c r="F178" s="84">
        <f t="shared" si="23"/>
        <v>0</v>
      </c>
      <c r="G178" s="107">
        <v>0.19062004675000002</v>
      </c>
      <c r="H178" s="55">
        <v>141.56</v>
      </c>
      <c r="I178" s="101"/>
      <c r="J178" s="118">
        <v>0</v>
      </c>
      <c r="K178" s="118">
        <v>0</v>
      </c>
      <c r="L178" s="84" t="str">
        <f>IF(ISERROR(#REF!/K178-1),"",((#REF!/K178-1)))</f>
        <v/>
      </c>
      <c r="M178" s="84" t="str">
        <f>IF(ISERROR(#REF!/C178),"",(#REF!/C178))</f>
        <v/>
      </c>
    </row>
    <row r="179" spans="1:13" ht="12.75" customHeight="1" x14ac:dyDescent="0.15">
      <c r="A179" s="65" t="s">
        <v>1150</v>
      </c>
      <c r="B179" s="65" t="s">
        <v>1307</v>
      </c>
      <c r="C179" s="55">
        <v>0</v>
      </c>
      <c r="D179" s="55">
        <v>0</v>
      </c>
      <c r="E179" s="84" t="str">
        <f t="shared" si="22"/>
        <v/>
      </c>
      <c r="F179" s="84">
        <f t="shared" si="23"/>
        <v>0</v>
      </c>
      <c r="G179" s="107">
        <v>5.4837336000000008</v>
      </c>
      <c r="H179" s="55">
        <v>49.81</v>
      </c>
      <c r="I179" s="101"/>
      <c r="J179" s="118">
        <v>0</v>
      </c>
      <c r="K179" s="118">
        <v>0</v>
      </c>
      <c r="L179" s="84" t="str">
        <f t="shared" ref="L179:L186" si="24">IF(ISERROR(J179/K179-1),"",((J179/K179-1)))</f>
        <v/>
      </c>
      <c r="M179" s="84" t="str">
        <f t="shared" ref="M179:M186" si="25">IF(ISERROR(J179/C179),"",(J179/C179))</f>
        <v/>
      </c>
    </row>
    <row r="180" spans="1:13" ht="12.75" customHeight="1" x14ac:dyDescent="0.15">
      <c r="A180" s="65" t="s">
        <v>1962</v>
      </c>
      <c r="B180" s="65" t="s">
        <v>1739</v>
      </c>
      <c r="C180" s="55">
        <v>0</v>
      </c>
      <c r="D180" s="55">
        <v>0</v>
      </c>
      <c r="E180" s="84" t="str">
        <f t="shared" si="22"/>
        <v/>
      </c>
      <c r="F180" s="84">
        <f t="shared" si="23"/>
        <v>0</v>
      </c>
      <c r="G180" s="107">
        <v>1.2851070201135784</v>
      </c>
      <c r="H180" s="55">
        <v>62.71</v>
      </c>
      <c r="I180" s="101"/>
      <c r="J180" s="118">
        <v>0</v>
      </c>
      <c r="K180" s="118">
        <v>0</v>
      </c>
      <c r="L180" s="84" t="str">
        <f t="shared" si="24"/>
        <v/>
      </c>
      <c r="M180" s="84" t="str">
        <f t="shared" si="25"/>
        <v/>
      </c>
    </row>
    <row r="181" spans="1:13" ht="12.75" customHeight="1" x14ac:dyDescent="0.15">
      <c r="A181" s="65" t="s">
        <v>1960</v>
      </c>
      <c r="B181" s="65" t="s">
        <v>1737</v>
      </c>
      <c r="C181" s="55">
        <v>0</v>
      </c>
      <c r="D181" s="55">
        <v>0</v>
      </c>
      <c r="E181" s="84" t="str">
        <f t="shared" si="22"/>
        <v/>
      </c>
      <c r="F181" s="84">
        <f t="shared" si="23"/>
        <v>0</v>
      </c>
      <c r="G181" s="107">
        <v>0.27968461150000001</v>
      </c>
      <c r="H181" s="55">
        <v>59.97</v>
      </c>
      <c r="I181" s="101"/>
      <c r="J181" s="118">
        <v>0</v>
      </c>
      <c r="K181" s="118">
        <v>0</v>
      </c>
      <c r="L181" s="84" t="str">
        <f t="shared" si="24"/>
        <v/>
      </c>
      <c r="M181" s="84" t="str">
        <f t="shared" si="25"/>
        <v/>
      </c>
    </row>
    <row r="182" spans="1:13" ht="12.75" customHeight="1" x14ac:dyDescent="0.15">
      <c r="A182" s="65" t="s">
        <v>137</v>
      </c>
      <c r="B182" s="65" t="s">
        <v>1762</v>
      </c>
      <c r="C182" s="55">
        <v>0</v>
      </c>
      <c r="D182" s="55">
        <v>0</v>
      </c>
      <c r="E182" s="84" t="str">
        <f t="shared" si="22"/>
        <v/>
      </c>
      <c r="F182" s="84">
        <f t="shared" si="23"/>
        <v>0</v>
      </c>
      <c r="G182" s="107">
        <v>0.43165022544359999</v>
      </c>
      <c r="H182" s="55">
        <v>63.14</v>
      </c>
      <c r="I182" s="101"/>
      <c r="J182" s="118">
        <v>0</v>
      </c>
      <c r="K182" s="118">
        <v>0</v>
      </c>
      <c r="L182" s="84" t="str">
        <f t="shared" si="24"/>
        <v/>
      </c>
      <c r="M182" s="84" t="str">
        <f t="shared" si="25"/>
        <v/>
      </c>
    </row>
    <row r="183" spans="1:13" ht="12.75" customHeight="1" x14ac:dyDescent="0.15">
      <c r="A183" s="65" t="s">
        <v>1954</v>
      </c>
      <c r="B183" s="65" t="s">
        <v>1731</v>
      </c>
      <c r="C183" s="55">
        <v>0</v>
      </c>
      <c r="D183" s="55">
        <v>0</v>
      </c>
      <c r="E183" s="84" t="str">
        <f t="shared" si="22"/>
        <v/>
      </c>
      <c r="F183" s="84">
        <f t="shared" si="23"/>
        <v>0</v>
      </c>
      <c r="G183" s="107">
        <v>4.8938810499999999E-2</v>
      </c>
      <c r="H183" s="55">
        <v>27.68</v>
      </c>
      <c r="I183" s="101"/>
      <c r="J183" s="118">
        <v>0</v>
      </c>
      <c r="K183" s="118">
        <v>0</v>
      </c>
      <c r="L183" s="84" t="str">
        <f t="shared" si="24"/>
        <v/>
      </c>
      <c r="M183" s="84" t="str">
        <f t="shared" si="25"/>
        <v/>
      </c>
    </row>
    <row r="184" spans="1:13" ht="12.75" customHeight="1" x14ac:dyDescent="0.15">
      <c r="A184" s="65" t="s">
        <v>1955</v>
      </c>
      <c r="B184" s="65" t="s">
        <v>1732</v>
      </c>
      <c r="C184" s="55">
        <v>0</v>
      </c>
      <c r="D184" s="55">
        <v>0</v>
      </c>
      <c r="E184" s="84" t="str">
        <f t="shared" si="22"/>
        <v/>
      </c>
      <c r="F184" s="84">
        <f t="shared" si="23"/>
        <v>0</v>
      </c>
      <c r="G184" s="107">
        <v>0.261884055</v>
      </c>
      <c r="H184" s="55">
        <v>24.47</v>
      </c>
      <c r="I184" s="101"/>
      <c r="J184" s="118">
        <v>0</v>
      </c>
      <c r="K184" s="118">
        <v>0</v>
      </c>
      <c r="L184" s="84" t="str">
        <f t="shared" si="24"/>
        <v/>
      </c>
      <c r="M184" s="84" t="str">
        <f t="shared" si="25"/>
        <v/>
      </c>
    </row>
    <row r="185" spans="1:13" ht="12.75" customHeight="1" x14ac:dyDescent="0.15">
      <c r="A185" s="65" t="s">
        <v>1156</v>
      </c>
      <c r="B185" s="65" t="s">
        <v>1313</v>
      </c>
      <c r="C185" s="55">
        <v>0</v>
      </c>
      <c r="D185" s="55">
        <v>0</v>
      </c>
      <c r="E185" s="84" t="str">
        <f t="shared" si="22"/>
        <v/>
      </c>
      <c r="F185" s="84">
        <f t="shared" si="23"/>
        <v>0</v>
      </c>
      <c r="G185" s="107">
        <v>9.4142442300000013</v>
      </c>
      <c r="H185" s="55">
        <v>35.14</v>
      </c>
      <c r="I185" s="101"/>
      <c r="J185" s="118">
        <v>0</v>
      </c>
      <c r="K185" s="118">
        <v>0</v>
      </c>
      <c r="L185" s="84" t="str">
        <f t="shared" si="24"/>
        <v/>
      </c>
      <c r="M185" s="84" t="str">
        <f t="shared" si="25"/>
        <v/>
      </c>
    </row>
    <row r="186" spans="1:13" x14ac:dyDescent="0.15">
      <c r="A186" s="35"/>
      <c r="B186" s="36">
        <f>COUNTA(B7:B185)</f>
        <v>179</v>
      </c>
      <c r="C186" s="18">
        <f>SUM(C7:C185)</f>
        <v>662.63339996900061</v>
      </c>
      <c r="D186" s="18">
        <f>SUM(D7:D185)</f>
        <v>844.72148026299976</v>
      </c>
      <c r="E186" s="116">
        <f t="shared" si="22"/>
        <v>-0.21555990293665428</v>
      </c>
      <c r="F186" s="96">
        <f>SUM(F7:F185)</f>
        <v>0.99999999999999967</v>
      </c>
      <c r="G186" s="115">
        <f>SUM(G7:G185)</f>
        <v>18187.49740140434</v>
      </c>
      <c r="H186" s="114"/>
      <c r="I186" s="105"/>
      <c r="J186" s="104">
        <f>SUM(J7:J185)</f>
        <v>732.2937007457914</v>
      </c>
      <c r="K186" s="18">
        <f>SUM(K7:K185)</f>
        <v>916.64921189142513</v>
      </c>
      <c r="L186" s="19">
        <f t="shared" si="24"/>
        <v>-0.20111893268880066</v>
      </c>
      <c r="M186" s="63">
        <f t="shared" si="25"/>
        <v>1.1051264557145017</v>
      </c>
    </row>
    <row r="187" spans="1:13" x14ac:dyDescent="0.15">
      <c r="A187" s="37"/>
      <c r="B187" s="37"/>
      <c r="C187" s="37"/>
      <c r="D187" s="37"/>
      <c r="E187" s="38"/>
      <c r="F187" s="61"/>
      <c r="G187" s="37"/>
    </row>
    <row r="188" spans="1:13" x14ac:dyDescent="0.15">
      <c r="A188" s="31" t="s">
        <v>780</v>
      </c>
      <c r="B188" s="37"/>
      <c r="C188" s="37"/>
      <c r="D188" s="37"/>
      <c r="E188" s="38"/>
      <c r="F188" s="37"/>
      <c r="G188" s="37"/>
    </row>
    <row r="189" spans="1:13" x14ac:dyDescent="0.15">
      <c r="A189" s="37"/>
      <c r="B189" s="37"/>
      <c r="C189" s="37"/>
      <c r="D189" s="37"/>
      <c r="E189" s="38"/>
      <c r="F189" s="37"/>
      <c r="G189" s="37"/>
    </row>
    <row r="190" spans="1:13" x14ac:dyDescent="0.15">
      <c r="A190" s="43" t="s">
        <v>271</v>
      </c>
      <c r="B190" s="37"/>
      <c r="C190" s="37"/>
      <c r="D190" s="37"/>
      <c r="E190" s="38"/>
      <c r="F190" s="37"/>
      <c r="G190" s="37"/>
    </row>
    <row r="191" spans="1:13" x14ac:dyDescent="0.15">
      <c r="A191" s="37"/>
      <c r="B191" s="37"/>
      <c r="C191" s="37"/>
      <c r="D191" s="37"/>
      <c r="E191" s="38"/>
      <c r="F191" s="37"/>
      <c r="G191" s="37"/>
    </row>
    <row r="192" spans="1:13" x14ac:dyDescent="0.15">
      <c r="A192" s="37"/>
      <c r="B192" s="37"/>
      <c r="C192" s="37"/>
      <c r="D192" s="37"/>
      <c r="E192" s="38"/>
      <c r="F192" s="37"/>
      <c r="G192" s="37"/>
    </row>
    <row r="193" spans="1:7" x14ac:dyDescent="0.15">
      <c r="A193" s="37"/>
      <c r="B193" s="37"/>
      <c r="C193" s="37"/>
      <c r="D193" s="37"/>
      <c r="G193" s="37"/>
    </row>
    <row r="194" spans="1:7" x14ac:dyDescent="0.15">
      <c r="A194" s="37"/>
      <c r="B194" s="37"/>
      <c r="C194" s="37"/>
      <c r="D194" s="37"/>
      <c r="G194" s="37"/>
    </row>
    <row r="195" spans="1:7" x14ac:dyDescent="0.15">
      <c r="A195" s="37"/>
      <c r="B195" s="37"/>
      <c r="C195" s="37"/>
      <c r="D195" s="37"/>
      <c r="G195" s="37"/>
    </row>
    <row r="196" spans="1:7" x14ac:dyDescent="0.15">
      <c r="A196" s="37"/>
      <c r="B196" s="37"/>
      <c r="C196" s="37"/>
      <c r="D196" s="37"/>
      <c r="G196" s="37"/>
    </row>
    <row r="197" spans="1:7" x14ac:dyDescent="0.15">
      <c r="A197" s="37"/>
      <c r="B197" s="37"/>
      <c r="C197" s="37"/>
      <c r="D197" s="37"/>
      <c r="G197" s="37"/>
    </row>
    <row r="198" spans="1:7" x14ac:dyDescent="0.15">
      <c r="A198" s="37"/>
      <c r="B198" s="37"/>
      <c r="C198" s="37"/>
      <c r="D198" s="37"/>
      <c r="G198" s="37"/>
    </row>
    <row r="199" spans="1:7" x14ac:dyDescent="0.15">
      <c r="A199" s="37"/>
      <c r="B199" s="37"/>
      <c r="C199" s="37"/>
      <c r="D199" s="37"/>
      <c r="G199" s="37"/>
    </row>
    <row r="200" spans="1:7" x14ac:dyDescent="0.15">
      <c r="A200" s="37"/>
      <c r="B200" s="37"/>
      <c r="C200" s="37"/>
      <c r="D200" s="37"/>
      <c r="G200" s="37"/>
    </row>
  </sheetData>
  <autoFilter ref="A5:M186">
    <filterColumn colId="2" showButton="0"/>
    <filterColumn colId="3" showButton="0"/>
    <filterColumn colId="9" showButton="0"/>
    <filterColumn colId="10" showButton="0"/>
    <filterColumn colId="11" showButton="0"/>
  </autoFilter>
  <mergeCells count="2">
    <mergeCell ref="C5:E5"/>
    <mergeCell ref="J5:M5"/>
  </mergeCells>
  <phoneticPr fontId="2" type="noConversion"/>
  <pageMargins left="0.75" right="0.75" top="1" bottom="1" header="0.5" footer="0.5"/>
  <pageSetup orientation="portrait" verticalDpi="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9"/>
  <sheetViews>
    <sheetView showGridLines="0" workbookViewId="0"/>
  </sheetViews>
  <sheetFormatPr baseColWidth="10" defaultRowHeight="13" x14ac:dyDescent="0.15"/>
  <cols>
    <col min="1" max="1" width="56.5" style="31" customWidth="1"/>
    <col min="2" max="2" width="12.5" style="31" customWidth="1"/>
    <col min="3" max="6" width="11.5" style="31" customWidth="1"/>
    <col min="7" max="8" width="11.5" style="29" customWidth="1"/>
    <col min="9" max="256" width="8.83203125" customWidth="1"/>
  </cols>
  <sheetData>
    <row r="1" spans="1:8" s="29" customFormat="1" ht="20" x14ac:dyDescent="0.15">
      <c r="A1" s="72" t="s">
        <v>371</v>
      </c>
      <c r="B1" s="31"/>
      <c r="C1" s="31"/>
      <c r="D1" s="31"/>
      <c r="E1" s="31"/>
      <c r="F1" s="31"/>
    </row>
    <row r="2" spans="1:8" s="29" customFormat="1" ht="15.75" customHeight="1" x14ac:dyDescent="0.15">
      <c r="A2" s="30" t="s">
        <v>1821</v>
      </c>
      <c r="B2" s="31"/>
      <c r="C2" s="31"/>
      <c r="D2" s="31"/>
      <c r="E2" s="31"/>
      <c r="F2" s="31"/>
    </row>
    <row r="3" spans="1:8" s="29" customFormat="1" x14ac:dyDescent="0.15">
      <c r="A3" s="31"/>
      <c r="B3" s="31"/>
      <c r="C3" s="31"/>
      <c r="D3" s="31"/>
      <c r="E3" s="31"/>
      <c r="F3" s="31"/>
    </row>
    <row r="4" spans="1:8" s="29" customFormat="1" x14ac:dyDescent="0.15"/>
    <row r="5" spans="1:8" s="33" customFormat="1" ht="22.5" customHeight="1" x14ac:dyDescent="0.15">
      <c r="A5" s="88" t="s">
        <v>1377</v>
      </c>
      <c r="B5" s="88" t="s">
        <v>339</v>
      </c>
      <c r="C5" s="147" t="s">
        <v>1579</v>
      </c>
      <c r="D5" s="151"/>
      <c r="E5" s="152"/>
      <c r="F5" s="91"/>
      <c r="G5" s="88" t="s">
        <v>778</v>
      </c>
      <c r="H5" s="88" t="s">
        <v>919</v>
      </c>
    </row>
    <row r="6" spans="1:8" s="16" customFormat="1" ht="12" x14ac:dyDescent="0.15">
      <c r="A6" s="12"/>
      <c r="B6" s="12"/>
      <c r="C6" s="13" t="s">
        <v>1884</v>
      </c>
      <c r="D6" s="14" t="s">
        <v>1347</v>
      </c>
      <c r="E6" s="15" t="s">
        <v>334</v>
      </c>
      <c r="F6" s="17" t="s">
        <v>335</v>
      </c>
      <c r="G6" s="17" t="s">
        <v>779</v>
      </c>
      <c r="H6" s="17" t="s">
        <v>2037</v>
      </c>
    </row>
    <row r="7" spans="1:8" ht="12.75" customHeight="1" x14ac:dyDescent="0.15">
      <c r="A7" s="74" t="s">
        <v>1084</v>
      </c>
      <c r="B7" s="64" t="s">
        <v>1065</v>
      </c>
      <c r="C7" s="75">
        <v>53.837793869999999</v>
      </c>
      <c r="D7" s="75">
        <v>54.740301219999999</v>
      </c>
      <c r="E7" s="94">
        <f t="shared" ref="E7:E42" si="0">IF(ISERROR(C7/D7-1),"",((C7/D7-1)))</f>
        <v>-1.648707314146558E-2</v>
      </c>
      <c r="F7" s="66">
        <f t="shared" ref="F7:F41" si="1">C7/$C$42</f>
        <v>0.55440480611406073</v>
      </c>
      <c r="G7" s="75">
        <v>57.28</v>
      </c>
      <c r="H7" s="75">
        <v>88.97</v>
      </c>
    </row>
    <row r="8" spans="1:8" ht="12.75" customHeight="1" x14ac:dyDescent="0.15">
      <c r="A8" s="74" t="s">
        <v>1090</v>
      </c>
      <c r="B8" s="74" t="s">
        <v>1071</v>
      </c>
      <c r="C8" s="75">
        <v>16.778817530000001</v>
      </c>
      <c r="D8" s="75">
        <v>1.1479303200000002</v>
      </c>
      <c r="E8" s="76">
        <f t="shared" si="0"/>
        <v>13.616581893228501</v>
      </c>
      <c r="F8" s="66">
        <f t="shared" si="1"/>
        <v>0.17278302862863676</v>
      </c>
      <c r="G8" s="75">
        <v>36.433625860133198</v>
      </c>
      <c r="H8" s="75">
        <v>29.43</v>
      </c>
    </row>
    <row r="9" spans="1:8" ht="12.75" customHeight="1" x14ac:dyDescent="0.15">
      <c r="A9" s="74" t="s">
        <v>1567</v>
      </c>
      <c r="B9" s="74" t="s">
        <v>1556</v>
      </c>
      <c r="C9" s="75">
        <v>9.3105518499999995</v>
      </c>
      <c r="D9" s="75">
        <v>3.2278959300000003</v>
      </c>
      <c r="E9" s="76">
        <f t="shared" si="0"/>
        <v>1.884402735375672</v>
      </c>
      <c r="F9" s="66">
        <f t="shared" si="1"/>
        <v>9.5877158445202823E-2</v>
      </c>
      <c r="G9" s="75">
        <v>16.901484086358</v>
      </c>
      <c r="H9" s="75">
        <v>26.85</v>
      </c>
    </row>
    <row r="10" spans="1:8" ht="12.75" customHeight="1" x14ac:dyDescent="0.15">
      <c r="A10" s="74" t="s">
        <v>1092</v>
      </c>
      <c r="B10" s="74" t="s">
        <v>1073</v>
      </c>
      <c r="C10" s="75">
        <v>4.9304007300000006</v>
      </c>
      <c r="D10" s="75">
        <v>0.86722291000000007</v>
      </c>
      <c r="E10" s="76">
        <f t="shared" si="0"/>
        <v>4.6852750004032995</v>
      </c>
      <c r="F10" s="66">
        <f t="shared" si="1"/>
        <v>5.077172863696084E-2</v>
      </c>
      <c r="G10" s="75">
        <v>1.7804479324638001</v>
      </c>
      <c r="H10" s="75">
        <v>27.9</v>
      </c>
    </row>
    <row r="11" spans="1:8" ht="12.75" customHeight="1" x14ac:dyDescent="0.15">
      <c r="A11" s="74" t="s">
        <v>1087</v>
      </c>
      <c r="B11" s="74" t="s">
        <v>1068</v>
      </c>
      <c r="C11" s="75">
        <v>3.53340488</v>
      </c>
      <c r="D11" s="75">
        <v>14.791434220000001</v>
      </c>
      <c r="E11" s="76">
        <f t="shared" si="0"/>
        <v>-0.76111816964832502</v>
      </c>
      <c r="F11" s="66">
        <f t="shared" si="1"/>
        <v>3.6385901178436902E-2</v>
      </c>
      <c r="G11" s="75">
        <v>6.1055024630738997</v>
      </c>
      <c r="H11" s="75">
        <v>29.09</v>
      </c>
    </row>
    <row r="12" spans="1:8" ht="12.75" customHeight="1" x14ac:dyDescent="0.15">
      <c r="A12" s="74" t="s">
        <v>800</v>
      </c>
      <c r="B12" s="74" t="s">
        <v>801</v>
      </c>
      <c r="C12" s="75">
        <v>2.5632631299999997</v>
      </c>
      <c r="D12" s="75">
        <v>1.54670888</v>
      </c>
      <c r="E12" s="76">
        <f t="shared" si="0"/>
        <v>0.65723696498076589</v>
      </c>
      <c r="F12" s="66">
        <f t="shared" si="1"/>
        <v>2.6395684080934095E-2</v>
      </c>
      <c r="G12" s="75">
        <v>4.1029999999999998</v>
      </c>
      <c r="H12" s="75">
        <v>84.87</v>
      </c>
    </row>
    <row r="13" spans="1:8" ht="12.75" customHeight="1" x14ac:dyDescent="0.15">
      <c r="A13" s="74" t="s">
        <v>1562</v>
      </c>
      <c r="B13" s="74" t="s">
        <v>1550</v>
      </c>
      <c r="C13" s="75">
        <v>1.5811520400000001</v>
      </c>
      <c r="D13" s="75">
        <v>11.546128080000001</v>
      </c>
      <c r="E13" s="76">
        <f t="shared" si="0"/>
        <v>-0.86305781219083788</v>
      </c>
      <c r="F13" s="66">
        <f t="shared" si="1"/>
        <v>1.6282210454049047E-2</v>
      </c>
      <c r="G13" s="75">
        <v>2.7679472723650003</v>
      </c>
      <c r="H13" s="75">
        <v>20.57</v>
      </c>
    </row>
    <row r="14" spans="1:8" ht="12.75" customHeight="1" x14ac:dyDescent="0.15">
      <c r="A14" s="74" t="s">
        <v>1096</v>
      </c>
      <c r="B14" s="74" t="s">
        <v>1077</v>
      </c>
      <c r="C14" s="75">
        <v>1.0198593</v>
      </c>
      <c r="D14" s="75">
        <v>6.9280034000000006</v>
      </c>
      <c r="E14" s="76">
        <f t="shared" si="0"/>
        <v>-0.85279174372229671</v>
      </c>
      <c r="F14" s="66">
        <f t="shared" si="1"/>
        <v>1.0502192917588837E-2</v>
      </c>
      <c r="G14" s="75">
        <v>7.6813798740000001</v>
      </c>
      <c r="H14" s="75">
        <v>234.32</v>
      </c>
    </row>
    <row r="15" spans="1:8" ht="12.75" customHeight="1" x14ac:dyDescent="0.15">
      <c r="A15" s="74" t="s">
        <v>1088</v>
      </c>
      <c r="B15" s="74" t="s">
        <v>1069</v>
      </c>
      <c r="C15" s="75">
        <v>0.95434088000000006</v>
      </c>
      <c r="D15" s="75">
        <v>0.24642749999999999</v>
      </c>
      <c r="E15" s="76">
        <f t="shared" si="0"/>
        <v>2.8727044668310153</v>
      </c>
      <c r="F15" s="66">
        <f t="shared" si="1"/>
        <v>9.8275046674590298E-3</v>
      </c>
      <c r="G15" s="75">
        <v>2.1534245348470002</v>
      </c>
      <c r="H15" s="75">
        <v>28.24</v>
      </c>
    </row>
    <row r="16" spans="1:8" ht="12.75" customHeight="1" x14ac:dyDescent="0.15">
      <c r="A16" s="74" t="s">
        <v>1099</v>
      </c>
      <c r="B16" s="74" t="s">
        <v>1080</v>
      </c>
      <c r="C16" s="75">
        <v>0.60907532999999991</v>
      </c>
      <c r="D16" s="75">
        <v>1.04561104</v>
      </c>
      <c r="E16" s="76">
        <f t="shared" si="0"/>
        <v>-0.41749340175291194</v>
      </c>
      <c r="F16" s="66">
        <f t="shared" si="1"/>
        <v>6.2720677420935247E-3</v>
      </c>
      <c r="G16" s="75">
        <v>7.1833204484999991</v>
      </c>
      <c r="H16" s="75">
        <v>320.17</v>
      </c>
    </row>
    <row r="17" spans="1:8" ht="12.75" customHeight="1" x14ac:dyDescent="0.15">
      <c r="A17" s="74" t="s">
        <v>1089</v>
      </c>
      <c r="B17" s="74" t="s">
        <v>1070</v>
      </c>
      <c r="C17" s="75">
        <v>0.56100225000000004</v>
      </c>
      <c r="D17" s="75">
        <v>0.67537068999999994</v>
      </c>
      <c r="E17" s="76">
        <f t="shared" si="0"/>
        <v>-0.16934172846618489</v>
      </c>
      <c r="F17" s="66">
        <f t="shared" si="1"/>
        <v>5.7770261610610432E-3</v>
      </c>
      <c r="G17" s="75">
        <v>1.2426452614305001</v>
      </c>
      <c r="H17" s="75">
        <v>28.03</v>
      </c>
    </row>
    <row r="18" spans="1:8" ht="12.75" customHeight="1" x14ac:dyDescent="0.15">
      <c r="A18" s="74" t="s">
        <v>1558</v>
      </c>
      <c r="B18" s="74" t="s">
        <v>1546</v>
      </c>
      <c r="C18" s="75">
        <v>0.46008839000000001</v>
      </c>
      <c r="D18" s="75">
        <v>2.9351169999999999E-2</v>
      </c>
      <c r="E18" s="76">
        <f t="shared" si="0"/>
        <v>14.675299826207951</v>
      </c>
      <c r="F18" s="66">
        <f t="shared" si="1"/>
        <v>4.7378467117207747E-3</v>
      </c>
      <c r="G18" s="75">
        <v>0.72017026645449989</v>
      </c>
      <c r="H18" s="75">
        <v>28.31</v>
      </c>
    </row>
    <row r="19" spans="1:8" ht="12.75" customHeight="1" x14ac:dyDescent="0.15">
      <c r="A19" s="74" t="s">
        <v>1557</v>
      </c>
      <c r="B19" s="74" t="s">
        <v>1545</v>
      </c>
      <c r="C19" s="75">
        <v>0.26372102000000003</v>
      </c>
      <c r="D19" s="75">
        <v>0.36528065000000004</v>
      </c>
      <c r="E19" s="76">
        <f t="shared" si="0"/>
        <v>-0.27803178186416388</v>
      </c>
      <c r="F19" s="66">
        <f t="shared" si="1"/>
        <v>2.7157167939374622E-3</v>
      </c>
      <c r="G19" s="75">
        <v>1.0989897708</v>
      </c>
      <c r="H19" s="75">
        <v>28.11</v>
      </c>
    </row>
    <row r="20" spans="1:8" ht="12.75" customHeight="1" x14ac:dyDescent="0.15">
      <c r="A20" s="74" t="s">
        <v>1093</v>
      </c>
      <c r="B20" s="74" t="s">
        <v>1074</v>
      </c>
      <c r="C20" s="75">
        <v>0.26076270000000001</v>
      </c>
      <c r="D20" s="75">
        <v>0.11978303999999999</v>
      </c>
      <c r="E20" s="76">
        <f t="shared" si="0"/>
        <v>1.1769584408610769</v>
      </c>
      <c r="F20" s="66">
        <f t="shared" si="1"/>
        <v>2.6852529374506292E-3</v>
      </c>
      <c r="G20" s="75">
        <v>2.1446855828249998</v>
      </c>
      <c r="H20" s="75">
        <v>28.99</v>
      </c>
    </row>
    <row r="21" spans="1:8" ht="12.75" customHeight="1" x14ac:dyDescent="0.15">
      <c r="A21" s="74" t="s">
        <v>1091</v>
      </c>
      <c r="B21" s="74" t="s">
        <v>1072</v>
      </c>
      <c r="C21" s="75">
        <v>0.21509889000000001</v>
      </c>
      <c r="D21" s="75">
        <v>4.4397839999999994E-2</v>
      </c>
      <c r="E21" s="76">
        <f t="shared" si="0"/>
        <v>3.8448052878248138</v>
      </c>
      <c r="F21" s="66">
        <f t="shared" si="1"/>
        <v>2.2150212672858113E-3</v>
      </c>
      <c r="G21" s="75">
        <v>0.24110586739999998</v>
      </c>
      <c r="H21" s="75">
        <v>28.13</v>
      </c>
    </row>
    <row r="22" spans="1:8" ht="12.75" customHeight="1" x14ac:dyDescent="0.15">
      <c r="A22" s="74" t="s">
        <v>1561</v>
      </c>
      <c r="B22" s="74" t="s">
        <v>1551</v>
      </c>
      <c r="C22" s="75">
        <v>8.5666999999999993E-2</v>
      </c>
      <c r="D22" s="75">
        <v>0.62621331000000002</v>
      </c>
      <c r="E22" s="76">
        <f t="shared" si="0"/>
        <v>-0.86319837245235176</v>
      </c>
      <c r="F22" s="66">
        <f t="shared" si="1"/>
        <v>8.8217204144834765E-4</v>
      </c>
      <c r="G22" s="75">
        <v>0.93228718533499999</v>
      </c>
      <c r="H22" s="75">
        <v>28.13</v>
      </c>
    </row>
    <row r="23" spans="1:8" ht="12.75" customHeight="1" x14ac:dyDescent="0.15">
      <c r="A23" s="74" t="s">
        <v>1559</v>
      </c>
      <c r="B23" s="74" t="s">
        <v>1547</v>
      </c>
      <c r="C23" s="75">
        <v>5.9571550000000001E-2</v>
      </c>
      <c r="D23" s="75">
        <v>3.11858E-2</v>
      </c>
      <c r="E23" s="76">
        <f t="shared" si="0"/>
        <v>0.91021394352557894</v>
      </c>
      <c r="F23" s="66">
        <f t="shared" si="1"/>
        <v>6.1344923804664941E-4</v>
      </c>
      <c r="G23" s="75">
        <v>2.7554388520237949</v>
      </c>
      <c r="H23" s="75">
        <v>87.89</v>
      </c>
    </row>
    <row r="24" spans="1:8" ht="12.75" customHeight="1" x14ac:dyDescent="0.15">
      <c r="A24" s="74" t="s">
        <v>1561</v>
      </c>
      <c r="B24" s="74" t="s">
        <v>1549</v>
      </c>
      <c r="C24" s="75">
        <v>4.0306889999999998E-2</v>
      </c>
      <c r="D24" s="75">
        <v>8.6360080000000006E-2</v>
      </c>
      <c r="E24" s="76">
        <f t="shared" si="0"/>
        <v>-0.53326942263138255</v>
      </c>
      <c r="F24" s="66">
        <f t="shared" si="1"/>
        <v>4.1506777914172307E-4</v>
      </c>
      <c r="G24" s="75">
        <v>0.31786680287999997</v>
      </c>
      <c r="H24" s="75">
        <v>30.59</v>
      </c>
    </row>
    <row r="25" spans="1:8" ht="12.75" customHeight="1" x14ac:dyDescent="0.15">
      <c r="A25" s="74" t="s">
        <v>1086</v>
      </c>
      <c r="B25" s="74" t="s">
        <v>1067</v>
      </c>
      <c r="C25" s="75">
        <v>3.270373E-2</v>
      </c>
      <c r="D25" s="75">
        <v>0.22739275</v>
      </c>
      <c r="E25" s="76">
        <f t="shared" si="0"/>
        <v>-0.85617953958514503</v>
      </c>
      <c r="F25" s="66">
        <f t="shared" si="1"/>
        <v>3.3677280933236338E-4</v>
      </c>
      <c r="G25" s="75">
        <v>1.2747648459599998</v>
      </c>
      <c r="H25" s="75">
        <v>27.76</v>
      </c>
    </row>
    <row r="26" spans="1:8" ht="12.75" customHeight="1" x14ac:dyDescent="0.15">
      <c r="A26" s="74" t="s">
        <v>524</v>
      </c>
      <c r="B26" s="74" t="s">
        <v>527</v>
      </c>
      <c r="C26" s="75">
        <v>9.5787999999999984E-3</v>
      </c>
      <c r="D26" s="75">
        <v>1.522455E-2</v>
      </c>
      <c r="E26" s="76">
        <f t="shared" si="0"/>
        <v>-0.37083197861348949</v>
      </c>
      <c r="F26" s="66">
        <f t="shared" si="1"/>
        <v>9.8639494211603433E-5</v>
      </c>
      <c r="G26" s="75">
        <v>4.4265285499999996</v>
      </c>
      <c r="H26" s="75">
        <v>64.69</v>
      </c>
    </row>
    <row r="27" spans="1:8" ht="12.75" customHeight="1" x14ac:dyDescent="0.15">
      <c r="A27" s="74" t="s">
        <v>1100</v>
      </c>
      <c r="B27" s="74" t="s">
        <v>1081</v>
      </c>
      <c r="C27" s="75">
        <v>2.0152E-3</v>
      </c>
      <c r="D27" s="75">
        <v>0</v>
      </c>
      <c r="E27" s="76" t="str">
        <f t="shared" si="0"/>
        <v/>
      </c>
      <c r="F27" s="66">
        <f t="shared" si="1"/>
        <v>2.0751900941164163E-5</v>
      </c>
      <c r="G27" s="75">
        <v>6.8937375000000003</v>
      </c>
      <c r="H27" s="75">
        <v>89.53</v>
      </c>
    </row>
    <row r="28" spans="1:8" ht="12.75" customHeight="1" x14ac:dyDescent="0.15">
      <c r="A28" s="74" t="s">
        <v>1085</v>
      </c>
      <c r="B28" s="74" t="s">
        <v>1066</v>
      </c>
      <c r="C28" s="75">
        <v>0</v>
      </c>
      <c r="D28" s="75">
        <v>29.707243500000001</v>
      </c>
      <c r="E28" s="76">
        <f t="shared" si="0"/>
        <v>-1</v>
      </c>
      <c r="F28" s="66">
        <f t="shared" si="1"/>
        <v>0</v>
      </c>
      <c r="G28" s="75">
        <v>0.35199287060546897</v>
      </c>
      <c r="H28" s="75">
        <v>74.040000000000006</v>
      </c>
    </row>
    <row r="29" spans="1:8" ht="12.75" customHeight="1" x14ac:dyDescent="0.15">
      <c r="A29" s="74" t="s">
        <v>1565</v>
      </c>
      <c r="B29" s="74" t="s">
        <v>1554</v>
      </c>
      <c r="C29" s="75">
        <v>0</v>
      </c>
      <c r="D29" s="75">
        <v>0.20887284</v>
      </c>
      <c r="E29" s="76">
        <f t="shared" si="0"/>
        <v>-1</v>
      </c>
      <c r="F29" s="66">
        <f t="shared" si="1"/>
        <v>0</v>
      </c>
      <c r="G29" s="75">
        <v>0.35050256409834485</v>
      </c>
      <c r="H29" s="75">
        <v>113.14</v>
      </c>
    </row>
    <row r="30" spans="1:8" ht="12.75" customHeight="1" x14ac:dyDescent="0.15">
      <c r="A30" s="74" t="s">
        <v>1566</v>
      </c>
      <c r="B30" s="74" t="s">
        <v>1555</v>
      </c>
      <c r="C30" s="75">
        <v>0</v>
      </c>
      <c r="D30" s="75">
        <v>0.19464000000000001</v>
      </c>
      <c r="E30" s="76">
        <f t="shared" si="0"/>
        <v>-1</v>
      </c>
      <c r="F30" s="66">
        <f t="shared" si="1"/>
        <v>0</v>
      </c>
      <c r="G30" s="75">
        <v>0.36504699120000006</v>
      </c>
      <c r="H30" s="75">
        <v>30.59</v>
      </c>
    </row>
    <row r="31" spans="1:8" ht="12.75" customHeight="1" x14ac:dyDescent="0.15">
      <c r="A31" s="74" t="s">
        <v>1094</v>
      </c>
      <c r="B31" s="74" t="s">
        <v>1075</v>
      </c>
      <c r="C31" s="75">
        <v>0</v>
      </c>
      <c r="D31" s="75">
        <v>3.1770000000000001E-3</v>
      </c>
      <c r="E31" s="76">
        <f t="shared" si="0"/>
        <v>-1</v>
      </c>
      <c r="F31" s="66">
        <f t="shared" si="1"/>
        <v>0</v>
      </c>
      <c r="G31" s="75">
        <v>7.4208410999999996</v>
      </c>
      <c r="H31" s="75">
        <v>55.52</v>
      </c>
    </row>
    <row r="32" spans="1:8" ht="12.75" customHeight="1" x14ac:dyDescent="0.15">
      <c r="A32" s="74" t="s">
        <v>1095</v>
      </c>
      <c r="B32" s="74" t="s">
        <v>1076</v>
      </c>
      <c r="C32" s="75">
        <v>0</v>
      </c>
      <c r="D32" s="75">
        <v>2.9069999999999999E-3</v>
      </c>
      <c r="E32" s="76">
        <f t="shared" si="0"/>
        <v>-1</v>
      </c>
      <c r="F32" s="66">
        <f t="shared" si="1"/>
        <v>0</v>
      </c>
      <c r="G32" s="75">
        <v>5.7145843699999999</v>
      </c>
      <c r="H32" s="75">
        <v>119.19</v>
      </c>
    </row>
    <row r="33" spans="1:8" ht="12.75" customHeight="1" x14ac:dyDescent="0.15">
      <c r="A33" s="74" t="s">
        <v>1098</v>
      </c>
      <c r="B33" s="74" t="s">
        <v>1079</v>
      </c>
      <c r="C33" s="75">
        <v>0</v>
      </c>
      <c r="D33" s="75">
        <v>0</v>
      </c>
      <c r="E33" s="76" t="str">
        <f t="shared" si="0"/>
        <v/>
      </c>
      <c r="F33" s="66">
        <f t="shared" si="1"/>
        <v>0</v>
      </c>
      <c r="G33" s="75">
        <v>0.30826707804609998</v>
      </c>
      <c r="H33" s="75">
        <v>28.47</v>
      </c>
    </row>
    <row r="34" spans="1:8" ht="12.75" customHeight="1" x14ac:dyDescent="0.15">
      <c r="A34" s="74" t="s">
        <v>525</v>
      </c>
      <c r="B34" s="74" t="s">
        <v>528</v>
      </c>
      <c r="C34" s="75">
        <v>0</v>
      </c>
      <c r="D34" s="75">
        <v>0</v>
      </c>
      <c r="E34" s="76" t="str">
        <f t="shared" si="0"/>
        <v/>
      </c>
      <c r="F34" s="66">
        <f t="shared" si="1"/>
        <v>0</v>
      </c>
      <c r="G34" s="75">
        <v>7.3744592799999991</v>
      </c>
      <c r="H34" s="75">
        <v>49.9</v>
      </c>
    </row>
    <row r="35" spans="1:8" ht="12.75" customHeight="1" x14ac:dyDescent="0.15">
      <c r="A35" s="74" t="s">
        <v>1097</v>
      </c>
      <c r="B35" s="74" t="s">
        <v>1078</v>
      </c>
      <c r="C35" s="75">
        <v>0</v>
      </c>
      <c r="D35" s="75">
        <v>0</v>
      </c>
      <c r="E35" s="76" t="str">
        <f t="shared" si="0"/>
        <v/>
      </c>
      <c r="F35" s="66">
        <f t="shared" si="1"/>
        <v>0</v>
      </c>
      <c r="G35" s="75">
        <v>0.47317703506500003</v>
      </c>
      <c r="H35" s="75">
        <v>28.35</v>
      </c>
    </row>
    <row r="36" spans="1:8" ht="12.75" customHeight="1" x14ac:dyDescent="0.15">
      <c r="A36" s="74" t="s">
        <v>1102</v>
      </c>
      <c r="B36" s="74" t="s">
        <v>1083</v>
      </c>
      <c r="C36" s="75">
        <v>0</v>
      </c>
      <c r="D36" s="75">
        <v>0</v>
      </c>
      <c r="E36" s="76" t="str">
        <f t="shared" si="0"/>
        <v/>
      </c>
      <c r="F36" s="66">
        <f t="shared" si="1"/>
        <v>0</v>
      </c>
      <c r="G36" s="75">
        <v>6.8080453000000007</v>
      </c>
      <c r="H36" s="75">
        <v>57.5</v>
      </c>
    </row>
    <row r="37" spans="1:8" ht="12.75" customHeight="1" x14ac:dyDescent="0.15">
      <c r="A37" s="74" t="s">
        <v>1560</v>
      </c>
      <c r="B37" s="74" t="s">
        <v>1548</v>
      </c>
      <c r="C37" s="75">
        <v>0</v>
      </c>
      <c r="D37" s="75">
        <v>0</v>
      </c>
      <c r="E37" s="76" t="str">
        <f t="shared" si="0"/>
        <v/>
      </c>
      <c r="F37" s="66">
        <f t="shared" si="1"/>
        <v>0</v>
      </c>
      <c r="G37" s="75">
        <v>0.4577078310041332</v>
      </c>
      <c r="H37" s="75">
        <v>113.13</v>
      </c>
    </row>
    <row r="38" spans="1:8" ht="12.75" customHeight="1" x14ac:dyDescent="0.15">
      <c r="A38" s="74" t="s">
        <v>1564</v>
      </c>
      <c r="B38" s="74" t="s">
        <v>1553</v>
      </c>
      <c r="C38" s="75">
        <v>0</v>
      </c>
      <c r="D38" s="75">
        <v>0</v>
      </c>
      <c r="E38" s="76" t="str">
        <f t="shared" si="0"/>
        <v/>
      </c>
      <c r="F38" s="66">
        <f t="shared" si="1"/>
        <v>0</v>
      </c>
      <c r="G38" s="75">
        <v>0.34985532759564997</v>
      </c>
      <c r="H38" s="75">
        <v>85.55</v>
      </c>
    </row>
    <row r="39" spans="1:8" ht="12.75" customHeight="1" x14ac:dyDescent="0.15">
      <c r="A39" s="74" t="s">
        <v>526</v>
      </c>
      <c r="B39" s="74" t="s">
        <v>529</v>
      </c>
      <c r="C39" s="75">
        <v>0</v>
      </c>
      <c r="D39" s="75">
        <v>0</v>
      </c>
      <c r="E39" s="76" t="str">
        <f t="shared" si="0"/>
        <v/>
      </c>
      <c r="F39" s="66">
        <f t="shared" si="1"/>
        <v>0</v>
      </c>
      <c r="G39" s="75">
        <v>5.3579708699999999</v>
      </c>
      <c r="H39" s="75">
        <v>79.16</v>
      </c>
    </row>
    <row r="40" spans="1:8" ht="12.75" customHeight="1" x14ac:dyDescent="0.15">
      <c r="A40" s="74" t="s">
        <v>1563</v>
      </c>
      <c r="B40" s="74" t="s">
        <v>1552</v>
      </c>
      <c r="C40" s="75">
        <v>0</v>
      </c>
      <c r="D40" s="75">
        <v>0</v>
      </c>
      <c r="E40" s="76" t="str">
        <f t="shared" si="0"/>
        <v/>
      </c>
      <c r="F40" s="66">
        <f t="shared" si="1"/>
        <v>0</v>
      </c>
      <c r="G40" s="75">
        <v>8.2645547200000002E-2</v>
      </c>
      <c r="H40" s="75">
        <v>28.31</v>
      </c>
    </row>
    <row r="41" spans="1:8" ht="12.75" customHeight="1" x14ac:dyDescent="0.15">
      <c r="A41" s="74" t="s">
        <v>1101</v>
      </c>
      <c r="B41" s="74" t="s">
        <v>1082</v>
      </c>
      <c r="C41" s="75">
        <v>0</v>
      </c>
      <c r="D41" s="75">
        <v>0</v>
      </c>
      <c r="E41" s="76" t="str">
        <f t="shared" si="0"/>
        <v/>
      </c>
      <c r="F41" s="66">
        <f t="shared" si="1"/>
        <v>0</v>
      </c>
      <c r="G41" s="75">
        <v>4.6841717999999997</v>
      </c>
      <c r="H41" s="75">
        <v>83.98</v>
      </c>
    </row>
    <row r="42" spans="1:8" ht="12.75" customHeight="1" x14ac:dyDescent="0.15">
      <c r="A42" s="35"/>
      <c r="B42" s="36">
        <f>COUNTA(B7:B41)</f>
        <v>35</v>
      </c>
      <c r="C42" s="104">
        <f>SUM(C7:C41)</f>
        <v>97.109175959999988</v>
      </c>
      <c r="D42" s="119">
        <f>SUM(D7:D41)</f>
        <v>128.42506371999997</v>
      </c>
      <c r="E42" s="19">
        <f t="shared" si="0"/>
        <v>-0.24384560811491407</v>
      </c>
      <c r="F42" s="96">
        <f>SUM(F7:F41)</f>
        <v>1</v>
      </c>
      <c r="G42" s="98">
        <f>SUM(G7:G41)</f>
        <v>204.53762092166437</v>
      </c>
      <c r="H42" s="97"/>
    </row>
    <row r="43" spans="1:8" ht="12.75" customHeight="1" x14ac:dyDescent="0.15">
      <c r="A43" s="37"/>
      <c r="B43" s="37"/>
      <c r="C43" s="37"/>
      <c r="D43" s="37"/>
      <c r="E43" s="38"/>
      <c r="F43" s="61"/>
    </row>
    <row r="44" spans="1:8" ht="12.75" customHeight="1" x14ac:dyDescent="0.15">
      <c r="A44" s="43" t="s">
        <v>271</v>
      </c>
      <c r="B44" s="37"/>
      <c r="C44" s="37"/>
      <c r="D44" s="37"/>
      <c r="E44" s="38"/>
      <c r="F44" s="37"/>
      <c r="G44" s="86"/>
    </row>
    <row r="45" spans="1:8" ht="12.75" customHeight="1" x14ac:dyDescent="0.15">
      <c r="A45" s="37"/>
      <c r="B45" s="37"/>
      <c r="C45" s="37"/>
      <c r="D45" s="37"/>
      <c r="E45" s="38"/>
      <c r="F45" s="37"/>
    </row>
    <row r="46" spans="1:8" ht="12.75" customHeight="1" x14ac:dyDescent="0.15">
      <c r="A46" s="37"/>
      <c r="B46" s="37"/>
      <c r="C46" s="37"/>
      <c r="D46" s="37"/>
      <c r="E46" s="38"/>
      <c r="F46" s="37"/>
    </row>
    <row r="47" spans="1:8" ht="12.75" customHeight="1" x14ac:dyDescent="0.15">
      <c r="A47" s="37"/>
      <c r="B47" s="37"/>
      <c r="C47" s="37"/>
      <c r="D47" s="37"/>
    </row>
    <row r="48" spans="1:8" ht="12.75" customHeight="1" x14ac:dyDescent="0.15">
      <c r="A48" s="37"/>
      <c r="B48" s="37"/>
      <c r="C48" s="37"/>
      <c r="D48" s="37"/>
    </row>
    <row r="49" spans="1:4" ht="12.75" customHeight="1" x14ac:dyDescent="0.15">
      <c r="A49" s="37"/>
      <c r="B49" s="37"/>
      <c r="C49" s="37"/>
      <c r="D49" s="37"/>
    </row>
    <row r="50" spans="1:4" ht="12.75" customHeight="1" x14ac:dyDescent="0.15">
      <c r="A50" s="37"/>
      <c r="B50" s="37"/>
      <c r="C50" s="37"/>
      <c r="D50" s="37"/>
    </row>
    <row r="51" spans="1:4" ht="12.75" customHeight="1" x14ac:dyDescent="0.15">
      <c r="A51" s="37"/>
      <c r="B51" s="37"/>
      <c r="C51" s="37"/>
      <c r="D51" s="37"/>
    </row>
    <row r="52" spans="1:4" ht="12.75" customHeight="1" x14ac:dyDescent="0.15">
      <c r="A52" s="37"/>
      <c r="B52" s="37"/>
      <c r="C52" s="37"/>
      <c r="D52" s="37"/>
    </row>
    <row r="53" spans="1:4" ht="12.75" customHeight="1" x14ac:dyDescent="0.15">
      <c r="A53" s="37"/>
      <c r="B53" s="37"/>
      <c r="C53" s="37"/>
      <c r="D53" s="37"/>
    </row>
    <row r="54" spans="1:4" ht="12.75" customHeight="1" x14ac:dyDescent="0.15">
      <c r="A54" s="37"/>
      <c r="B54" s="37"/>
      <c r="C54" s="37"/>
      <c r="D54" s="37"/>
    </row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</sheetData>
  <autoFilter ref="A5:H42">
    <filterColumn colId="2" showButton="0"/>
    <filterColumn colId="3" showButton="0"/>
  </autoFilter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1970"/>
  <sheetViews>
    <sheetView showGridLines="0" workbookViewId="0"/>
  </sheetViews>
  <sheetFormatPr baseColWidth="10" defaultColWidth="9.1640625" defaultRowHeight="13" x14ac:dyDescent="0.15"/>
  <cols>
    <col min="1" max="1" width="55.83203125" style="140" bestFit="1" customWidth="1"/>
    <col min="2" max="2" width="19.33203125" style="140" customWidth="1"/>
    <col min="3" max="3" width="18.1640625" style="140" customWidth="1"/>
    <col min="4" max="4" width="35.33203125" style="140" bestFit="1" customWidth="1"/>
    <col min="5" max="16384" width="9.1640625" style="126"/>
  </cols>
  <sheetData>
    <row r="1" spans="1:4" ht="20" x14ac:dyDescent="0.2">
      <c r="A1" s="125" t="s">
        <v>781</v>
      </c>
      <c r="B1" s="126"/>
      <c r="C1" s="126"/>
      <c r="D1" s="126"/>
    </row>
    <row r="2" spans="1:4" ht="16" x14ac:dyDescent="0.2">
      <c r="A2" s="127" t="s">
        <v>825</v>
      </c>
      <c r="B2" s="126"/>
      <c r="C2" s="126"/>
      <c r="D2" s="126"/>
    </row>
    <row r="3" spans="1:4" x14ac:dyDescent="0.15">
      <c r="A3" s="128"/>
      <c r="B3" s="128"/>
      <c r="C3" s="128"/>
      <c r="D3" s="128"/>
    </row>
    <row r="4" spans="1:4" x14ac:dyDescent="0.15">
      <c r="A4" s="126"/>
      <c r="B4" s="126"/>
      <c r="C4" s="126"/>
      <c r="D4" s="126"/>
    </row>
    <row r="5" spans="1:4" x14ac:dyDescent="0.15">
      <c r="A5" s="129" t="s">
        <v>980</v>
      </c>
      <c r="B5" s="130" t="s">
        <v>339</v>
      </c>
      <c r="C5" s="131" t="s">
        <v>2004</v>
      </c>
      <c r="D5" s="130" t="s">
        <v>1696</v>
      </c>
    </row>
    <row r="6" spans="1:4" x14ac:dyDescent="0.15">
      <c r="A6" s="132"/>
      <c r="B6" s="132"/>
      <c r="C6" s="133"/>
      <c r="D6" s="132"/>
    </row>
    <row r="7" spans="1:4" x14ac:dyDescent="0.15">
      <c r="A7" s="135" t="s">
        <v>854</v>
      </c>
      <c r="B7" s="134" t="s">
        <v>855</v>
      </c>
      <c r="C7" s="135" t="s">
        <v>1973</v>
      </c>
      <c r="D7" s="135" t="s">
        <v>669</v>
      </c>
    </row>
    <row r="8" spans="1:4" x14ac:dyDescent="0.15">
      <c r="A8" s="135" t="s">
        <v>1157</v>
      </c>
      <c r="B8" s="135" t="s">
        <v>120</v>
      </c>
      <c r="C8" s="135" t="s">
        <v>1973</v>
      </c>
      <c r="D8" s="135" t="s">
        <v>1698</v>
      </c>
    </row>
    <row r="9" spans="1:4" x14ac:dyDescent="0.15">
      <c r="A9" s="135" t="s">
        <v>1158</v>
      </c>
      <c r="B9" s="135" t="s">
        <v>121</v>
      </c>
      <c r="C9" s="135" t="s">
        <v>1973</v>
      </c>
      <c r="D9" s="135" t="s">
        <v>1698</v>
      </c>
    </row>
    <row r="10" spans="1:4" x14ac:dyDescent="0.15">
      <c r="A10" s="135" t="s">
        <v>1159</v>
      </c>
      <c r="B10" s="135" t="s">
        <v>119</v>
      </c>
      <c r="C10" s="135" t="s">
        <v>1973</v>
      </c>
      <c r="D10" s="135" t="s">
        <v>1698</v>
      </c>
    </row>
    <row r="11" spans="1:4" x14ac:dyDescent="0.15">
      <c r="A11" s="135" t="s">
        <v>1160</v>
      </c>
      <c r="B11" s="135" t="s">
        <v>122</v>
      </c>
      <c r="C11" s="135" t="s">
        <v>1973</v>
      </c>
      <c r="D11" s="135" t="s">
        <v>1698</v>
      </c>
    </row>
    <row r="12" spans="1:4" x14ac:dyDescent="0.15">
      <c r="A12" s="135" t="s">
        <v>2016</v>
      </c>
      <c r="B12" s="135" t="s">
        <v>272</v>
      </c>
      <c r="C12" s="135" t="s">
        <v>1973</v>
      </c>
      <c r="D12" s="135" t="s">
        <v>1697</v>
      </c>
    </row>
    <row r="13" spans="1:4" x14ac:dyDescent="0.15">
      <c r="A13" s="135"/>
      <c r="B13" s="135"/>
      <c r="C13" s="135"/>
      <c r="D13" s="135" t="s">
        <v>669</v>
      </c>
    </row>
    <row r="14" spans="1:4" x14ac:dyDescent="0.15">
      <c r="A14" s="135"/>
      <c r="B14" s="135"/>
      <c r="C14" s="135"/>
      <c r="D14" s="135" t="s">
        <v>1700</v>
      </c>
    </row>
    <row r="15" spans="1:4" x14ac:dyDescent="0.15">
      <c r="A15" s="135"/>
      <c r="B15" s="135"/>
      <c r="C15" s="135"/>
      <c r="D15" s="135" t="s">
        <v>1701</v>
      </c>
    </row>
    <row r="16" spans="1:4" x14ac:dyDescent="0.15">
      <c r="A16" s="135" t="s">
        <v>1161</v>
      </c>
      <c r="B16" s="135" t="s">
        <v>108</v>
      </c>
      <c r="C16" s="135" t="s">
        <v>1973</v>
      </c>
      <c r="D16" s="135" t="s">
        <v>1697</v>
      </c>
    </row>
    <row r="17" spans="1:4" x14ac:dyDescent="0.15">
      <c r="A17" s="135"/>
      <c r="B17" s="135"/>
      <c r="C17" s="135"/>
      <c r="D17" s="135" t="s">
        <v>669</v>
      </c>
    </row>
    <row r="18" spans="1:4" x14ac:dyDescent="0.15">
      <c r="A18" s="135" t="s">
        <v>273</v>
      </c>
      <c r="B18" s="135" t="s">
        <v>274</v>
      </c>
      <c r="C18" s="135" t="s">
        <v>1973</v>
      </c>
      <c r="D18" s="135" t="s">
        <v>669</v>
      </c>
    </row>
    <row r="19" spans="1:4" x14ac:dyDescent="0.15">
      <c r="A19" s="135" t="s">
        <v>42</v>
      </c>
      <c r="B19" s="135" t="s">
        <v>558</v>
      </c>
      <c r="C19" s="135" t="s">
        <v>1973</v>
      </c>
      <c r="D19" s="135" t="s">
        <v>670</v>
      </c>
    </row>
    <row r="20" spans="1:4" x14ac:dyDescent="0.15">
      <c r="A20" s="135" t="s">
        <v>43</v>
      </c>
      <c r="B20" s="135" t="s">
        <v>559</v>
      </c>
      <c r="C20" s="135" t="s">
        <v>1973</v>
      </c>
      <c r="D20" s="135" t="s">
        <v>670</v>
      </c>
    </row>
    <row r="21" spans="1:4" x14ac:dyDescent="0.15">
      <c r="A21" s="135" t="s">
        <v>839</v>
      </c>
      <c r="B21" s="135" t="s">
        <v>841</v>
      </c>
      <c r="C21" s="135" t="s">
        <v>1973</v>
      </c>
      <c r="D21" s="135" t="s">
        <v>669</v>
      </c>
    </row>
    <row r="22" spans="1:4" x14ac:dyDescent="0.15">
      <c r="A22" s="135" t="s">
        <v>1162</v>
      </c>
      <c r="B22" s="135" t="s">
        <v>566</v>
      </c>
      <c r="C22" s="135" t="s">
        <v>1973</v>
      </c>
      <c r="D22" s="135" t="s">
        <v>1697</v>
      </c>
    </row>
    <row r="23" spans="1:4" x14ac:dyDescent="0.15">
      <c r="A23" s="135"/>
      <c r="B23" s="135"/>
      <c r="C23" s="135"/>
      <c r="D23" s="135" t="s">
        <v>670</v>
      </c>
    </row>
    <row r="24" spans="1:4" x14ac:dyDescent="0.15">
      <c r="A24" s="135" t="s">
        <v>850</v>
      </c>
      <c r="B24" s="135" t="s">
        <v>851</v>
      </c>
      <c r="C24" s="135" t="s">
        <v>1973</v>
      </c>
      <c r="D24" s="135" t="s">
        <v>670</v>
      </c>
    </row>
    <row r="25" spans="1:4" x14ac:dyDescent="0.15">
      <c r="A25" s="135" t="s">
        <v>1163</v>
      </c>
      <c r="B25" s="135" t="s">
        <v>560</v>
      </c>
      <c r="C25" s="135" t="s">
        <v>1973</v>
      </c>
      <c r="D25" s="135" t="s">
        <v>1697</v>
      </c>
    </row>
    <row r="26" spans="1:4" x14ac:dyDescent="0.15">
      <c r="A26" s="135"/>
      <c r="B26" s="135"/>
      <c r="C26" s="135"/>
      <c r="D26" s="135" t="s">
        <v>670</v>
      </c>
    </row>
    <row r="27" spans="1:4" x14ac:dyDescent="0.15">
      <c r="A27" s="135" t="s">
        <v>1164</v>
      </c>
      <c r="B27" s="135" t="s">
        <v>561</v>
      </c>
      <c r="C27" s="135" t="s">
        <v>1973</v>
      </c>
      <c r="D27" s="135" t="s">
        <v>1697</v>
      </c>
    </row>
    <row r="28" spans="1:4" x14ac:dyDescent="0.15">
      <c r="A28" s="135"/>
      <c r="B28" s="135"/>
      <c r="C28" s="135"/>
      <c r="D28" s="135" t="s">
        <v>670</v>
      </c>
    </row>
    <row r="29" spans="1:4" x14ac:dyDescent="0.15">
      <c r="A29" s="135" t="s">
        <v>1165</v>
      </c>
      <c r="B29" s="135" t="s">
        <v>562</v>
      </c>
      <c r="C29" s="135" t="s">
        <v>1973</v>
      </c>
      <c r="D29" s="135" t="s">
        <v>1697</v>
      </c>
    </row>
    <row r="30" spans="1:4" x14ac:dyDescent="0.15">
      <c r="A30" s="135"/>
      <c r="B30" s="135"/>
      <c r="C30" s="135"/>
      <c r="D30" s="135" t="s">
        <v>670</v>
      </c>
    </row>
    <row r="31" spans="1:4" x14ac:dyDescent="0.15">
      <c r="A31" s="135" t="s">
        <v>1166</v>
      </c>
      <c r="B31" s="135" t="s">
        <v>563</v>
      </c>
      <c r="C31" s="135" t="s">
        <v>1973</v>
      </c>
      <c r="D31" s="135" t="s">
        <v>1697</v>
      </c>
    </row>
    <row r="32" spans="1:4" x14ac:dyDescent="0.15">
      <c r="A32" s="135"/>
      <c r="B32" s="135"/>
      <c r="C32" s="135"/>
      <c r="D32" s="135" t="s">
        <v>670</v>
      </c>
    </row>
    <row r="33" spans="1:4" x14ac:dyDescent="0.15">
      <c r="A33" s="135" t="s">
        <v>1167</v>
      </c>
      <c r="B33" s="135" t="s">
        <v>564</v>
      </c>
      <c r="C33" s="135" t="s">
        <v>1973</v>
      </c>
      <c r="D33" s="135" t="s">
        <v>1697</v>
      </c>
    </row>
    <row r="34" spans="1:4" x14ac:dyDescent="0.15">
      <c r="A34" s="135"/>
      <c r="B34" s="135"/>
      <c r="C34" s="135"/>
      <c r="D34" s="135" t="s">
        <v>670</v>
      </c>
    </row>
    <row r="35" spans="1:4" x14ac:dyDescent="0.15">
      <c r="A35" s="135" t="s">
        <v>1168</v>
      </c>
      <c r="B35" s="135" t="s">
        <v>565</v>
      </c>
      <c r="C35" s="135" t="s">
        <v>1973</v>
      </c>
      <c r="D35" s="135" t="s">
        <v>1697</v>
      </c>
    </row>
    <row r="36" spans="1:4" x14ac:dyDescent="0.15">
      <c r="A36" s="135"/>
      <c r="B36" s="135"/>
      <c r="C36" s="135"/>
      <c r="D36" s="135" t="s">
        <v>670</v>
      </c>
    </row>
    <row r="37" spans="1:4" x14ac:dyDescent="0.15">
      <c r="A37" s="135" t="s">
        <v>2017</v>
      </c>
      <c r="B37" s="136" t="s">
        <v>275</v>
      </c>
      <c r="C37" s="135" t="s">
        <v>1973</v>
      </c>
      <c r="D37" s="135" t="s">
        <v>669</v>
      </c>
    </row>
    <row r="38" spans="1:4" x14ac:dyDescent="0.15">
      <c r="A38" s="135" t="s">
        <v>276</v>
      </c>
      <c r="B38" s="141" t="s">
        <v>277</v>
      </c>
      <c r="C38" s="135" t="s">
        <v>1973</v>
      </c>
      <c r="D38" s="135" t="s">
        <v>669</v>
      </c>
    </row>
    <row r="39" spans="1:4" x14ac:dyDescent="0.15">
      <c r="A39" s="135" t="s">
        <v>278</v>
      </c>
      <c r="B39" s="135" t="s">
        <v>279</v>
      </c>
      <c r="C39" s="135" t="s">
        <v>1973</v>
      </c>
      <c r="D39" s="135" t="s">
        <v>669</v>
      </c>
    </row>
    <row r="40" spans="1:4" x14ac:dyDescent="0.15">
      <c r="A40" s="135" t="s">
        <v>1169</v>
      </c>
      <c r="B40" s="135" t="s">
        <v>123</v>
      </c>
      <c r="C40" s="135" t="s">
        <v>1973</v>
      </c>
      <c r="D40" s="135" t="s">
        <v>669</v>
      </c>
    </row>
    <row r="41" spans="1:4" x14ac:dyDescent="0.15">
      <c r="A41" s="135" t="s">
        <v>280</v>
      </c>
      <c r="B41" s="135" t="s">
        <v>281</v>
      </c>
      <c r="C41" s="135" t="s">
        <v>1973</v>
      </c>
      <c r="D41" s="135" t="s">
        <v>669</v>
      </c>
    </row>
    <row r="42" spans="1:4" x14ac:dyDescent="0.15">
      <c r="A42" s="135" t="s">
        <v>1170</v>
      </c>
      <c r="B42" s="135" t="s">
        <v>94</v>
      </c>
      <c r="C42" s="135" t="s">
        <v>1973</v>
      </c>
      <c r="D42" s="135" t="s">
        <v>669</v>
      </c>
    </row>
    <row r="43" spans="1:4" x14ac:dyDescent="0.15">
      <c r="A43" s="135" t="s">
        <v>282</v>
      </c>
      <c r="B43" s="135" t="s">
        <v>283</v>
      </c>
      <c r="C43" s="135" t="s">
        <v>1973</v>
      </c>
      <c r="D43" s="135" t="s">
        <v>669</v>
      </c>
    </row>
    <row r="44" spans="1:4" x14ac:dyDescent="0.15">
      <c r="A44" s="135" t="s">
        <v>1171</v>
      </c>
      <c r="B44" s="135" t="s">
        <v>567</v>
      </c>
      <c r="C44" s="135" t="s">
        <v>1973</v>
      </c>
      <c r="D44" s="135" t="s">
        <v>669</v>
      </c>
    </row>
    <row r="45" spans="1:4" x14ac:dyDescent="0.15">
      <c r="A45" s="135" t="s">
        <v>284</v>
      </c>
      <c r="B45" s="135" t="s">
        <v>285</v>
      </c>
      <c r="C45" s="135" t="s">
        <v>1973</v>
      </c>
      <c r="D45" s="135" t="s">
        <v>669</v>
      </c>
    </row>
    <row r="46" spans="1:4" x14ac:dyDescent="0.15">
      <c r="A46" s="135" t="s">
        <v>1172</v>
      </c>
      <c r="B46" s="135" t="s">
        <v>568</v>
      </c>
      <c r="C46" s="135" t="s">
        <v>1973</v>
      </c>
      <c r="D46" s="135" t="s">
        <v>669</v>
      </c>
    </row>
    <row r="47" spans="1:4" x14ac:dyDescent="0.15">
      <c r="A47" s="135" t="s">
        <v>1173</v>
      </c>
      <c r="B47" s="135" t="s">
        <v>569</v>
      </c>
      <c r="C47" s="135" t="s">
        <v>1973</v>
      </c>
      <c r="D47" s="135" t="s">
        <v>669</v>
      </c>
    </row>
    <row r="48" spans="1:4" x14ac:dyDescent="0.15">
      <c r="A48" s="135" t="s">
        <v>1174</v>
      </c>
      <c r="B48" s="135" t="s">
        <v>570</v>
      </c>
      <c r="C48" s="135" t="s">
        <v>1973</v>
      </c>
      <c r="D48" s="135" t="s">
        <v>669</v>
      </c>
    </row>
    <row r="49" spans="1:4" x14ac:dyDescent="0.15">
      <c r="A49" s="135" t="s">
        <v>1175</v>
      </c>
      <c r="B49" s="135" t="s">
        <v>124</v>
      </c>
      <c r="C49" s="135" t="s">
        <v>1973</v>
      </c>
      <c r="D49" s="135" t="s">
        <v>669</v>
      </c>
    </row>
    <row r="50" spans="1:4" x14ac:dyDescent="0.15">
      <c r="A50" s="135" t="s">
        <v>1176</v>
      </c>
      <c r="B50" s="135" t="s">
        <v>571</v>
      </c>
      <c r="C50" s="135" t="s">
        <v>1973</v>
      </c>
      <c r="D50" s="135" t="s">
        <v>1697</v>
      </c>
    </row>
    <row r="51" spans="1:4" x14ac:dyDescent="0.15">
      <c r="A51" s="135"/>
      <c r="B51" s="135"/>
      <c r="C51" s="135"/>
      <c r="D51" s="135" t="s">
        <v>669</v>
      </c>
    </row>
    <row r="52" spans="1:4" x14ac:dyDescent="0.15">
      <c r="A52" s="135" t="s">
        <v>1177</v>
      </c>
      <c r="B52" s="135" t="s">
        <v>572</v>
      </c>
      <c r="C52" s="135" t="s">
        <v>1973</v>
      </c>
      <c r="D52" s="135" t="s">
        <v>669</v>
      </c>
    </row>
    <row r="53" spans="1:4" x14ac:dyDescent="0.15">
      <c r="A53" s="135" t="s">
        <v>1178</v>
      </c>
      <c r="B53" s="135" t="s">
        <v>573</v>
      </c>
      <c r="C53" s="135" t="s">
        <v>1973</v>
      </c>
      <c r="D53" s="135" t="s">
        <v>669</v>
      </c>
    </row>
    <row r="54" spans="1:4" x14ac:dyDescent="0.15">
      <c r="A54" s="135" t="s">
        <v>1179</v>
      </c>
      <c r="B54" s="135" t="s">
        <v>574</v>
      </c>
      <c r="C54" s="135" t="s">
        <v>1973</v>
      </c>
      <c r="D54" s="135" t="s">
        <v>669</v>
      </c>
    </row>
    <row r="55" spans="1:4" x14ac:dyDescent="0.15">
      <c r="A55" s="135" t="s">
        <v>1180</v>
      </c>
      <c r="B55" s="135" t="s">
        <v>575</v>
      </c>
      <c r="C55" s="135" t="s">
        <v>1973</v>
      </c>
      <c r="D55" s="135" t="s">
        <v>669</v>
      </c>
    </row>
    <row r="56" spans="1:4" x14ac:dyDescent="0.15">
      <c r="A56" s="135" t="s">
        <v>1181</v>
      </c>
      <c r="B56" s="135" t="s">
        <v>576</v>
      </c>
      <c r="C56" s="135" t="s">
        <v>1973</v>
      </c>
      <c r="D56" s="135" t="s">
        <v>669</v>
      </c>
    </row>
    <row r="57" spans="1:4" x14ac:dyDescent="0.15">
      <c r="A57" s="135" t="s">
        <v>1182</v>
      </c>
      <c r="B57" s="135" t="s">
        <v>577</v>
      </c>
      <c r="C57" s="135" t="s">
        <v>1973</v>
      </c>
      <c r="D57" s="135" t="s">
        <v>669</v>
      </c>
    </row>
    <row r="58" spans="1:4" x14ac:dyDescent="0.15">
      <c r="A58" s="135" t="s">
        <v>1183</v>
      </c>
      <c r="B58" s="135" t="s">
        <v>578</v>
      </c>
      <c r="C58" s="135" t="s">
        <v>1973</v>
      </c>
      <c r="D58" s="135" t="s">
        <v>669</v>
      </c>
    </row>
    <row r="59" spans="1:4" x14ac:dyDescent="0.15">
      <c r="A59" s="135" t="s">
        <v>286</v>
      </c>
      <c r="B59" s="135" t="s">
        <v>287</v>
      </c>
      <c r="C59" s="135" t="s">
        <v>1973</v>
      </c>
      <c r="D59" s="135" t="s">
        <v>1697</v>
      </c>
    </row>
    <row r="60" spans="1:4" x14ac:dyDescent="0.15">
      <c r="A60" s="135"/>
      <c r="B60" s="135"/>
      <c r="C60" s="135"/>
      <c r="D60" s="135" t="s">
        <v>669</v>
      </c>
    </row>
    <row r="61" spans="1:4" x14ac:dyDescent="0.15">
      <c r="A61" s="135" t="s">
        <v>288</v>
      </c>
      <c r="B61" s="135" t="s">
        <v>289</v>
      </c>
      <c r="C61" s="135" t="s">
        <v>1973</v>
      </c>
      <c r="D61" s="135" t="s">
        <v>669</v>
      </c>
    </row>
    <row r="62" spans="1:4" x14ac:dyDescent="0.15">
      <c r="A62" s="135" t="s">
        <v>290</v>
      </c>
      <c r="B62" s="135" t="s">
        <v>291</v>
      </c>
      <c r="C62" s="135" t="s">
        <v>1973</v>
      </c>
      <c r="D62" s="135" t="s">
        <v>1697</v>
      </c>
    </row>
    <row r="63" spans="1:4" x14ac:dyDescent="0.15">
      <c r="A63" s="135"/>
      <c r="B63" s="135"/>
      <c r="C63" s="135"/>
      <c r="D63" s="135" t="s">
        <v>669</v>
      </c>
    </row>
    <row r="64" spans="1:4" x14ac:dyDescent="0.15">
      <c r="A64" s="135" t="s">
        <v>1184</v>
      </c>
      <c r="B64" s="135" t="s">
        <v>99</v>
      </c>
      <c r="C64" s="135" t="s">
        <v>1973</v>
      </c>
      <c r="D64" s="135" t="s">
        <v>669</v>
      </c>
    </row>
    <row r="65" spans="1:4" x14ac:dyDescent="0.15">
      <c r="A65" s="135" t="s">
        <v>292</v>
      </c>
      <c r="B65" s="135" t="s">
        <v>293</v>
      </c>
      <c r="C65" s="135" t="s">
        <v>1973</v>
      </c>
      <c r="D65" s="135" t="s">
        <v>1697</v>
      </c>
    </row>
    <row r="66" spans="1:4" x14ac:dyDescent="0.15">
      <c r="A66" s="135"/>
      <c r="B66" s="135"/>
      <c r="C66" s="135"/>
      <c r="D66" s="135" t="s">
        <v>669</v>
      </c>
    </row>
    <row r="67" spans="1:4" x14ac:dyDescent="0.15">
      <c r="A67" s="135" t="s">
        <v>1197</v>
      </c>
      <c r="B67" s="135" t="s">
        <v>105</v>
      </c>
      <c r="C67" s="135" t="s">
        <v>1973</v>
      </c>
      <c r="D67" s="135" t="s">
        <v>669</v>
      </c>
    </row>
    <row r="68" spans="1:4" x14ac:dyDescent="0.15">
      <c r="A68" s="135" t="s">
        <v>1198</v>
      </c>
      <c r="B68" s="135" t="s">
        <v>125</v>
      </c>
      <c r="C68" s="135" t="s">
        <v>1973</v>
      </c>
      <c r="D68" s="135" t="s">
        <v>669</v>
      </c>
    </row>
    <row r="69" spans="1:4" x14ac:dyDescent="0.15">
      <c r="A69" s="135" t="s">
        <v>294</v>
      </c>
      <c r="B69" s="135" t="s">
        <v>295</v>
      </c>
      <c r="C69" s="135" t="s">
        <v>1973</v>
      </c>
      <c r="D69" s="135" t="s">
        <v>669</v>
      </c>
    </row>
    <row r="70" spans="1:4" x14ac:dyDescent="0.15">
      <c r="A70" s="135" t="s">
        <v>1199</v>
      </c>
      <c r="B70" s="135" t="s">
        <v>126</v>
      </c>
      <c r="C70" s="135" t="s">
        <v>1973</v>
      </c>
      <c r="D70" s="135" t="s">
        <v>669</v>
      </c>
    </row>
    <row r="71" spans="1:4" x14ac:dyDescent="0.15">
      <c r="A71" s="135" t="s">
        <v>296</v>
      </c>
      <c r="B71" s="135" t="s">
        <v>297</v>
      </c>
      <c r="C71" s="135" t="s">
        <v>1973</v>
      </c>
      <c r="D71" s="135" t="s">
        <v>669</v>
      </c>
    </row>
    <row r="72" spans="1:4" x14ac:dyDescent="0.15">
      <c r="A72" s="135" t="s">
        <v>298</v>
      </c>
      <c r="B72" s="136" t="s">
        <v>299</v>
      </c>
      <c r="C72" s="136" t="s">
        <v>1973</v>
      </c>
      <c r="D72" s="136" t="s">
        <v>669</v>
      </c>
    </row>
    <row r="73" spans="1:4" x14ac:dyDescent="0.15">
      <c r="A73" s="135" t="s">
        <v>1200</v>
      </c>
      <c r="B73" s="135" t="s">
        <v>113</v>
      </c>
      <c r="C73" s="135" t="s">
        <v>1973</v>
      </c>
      <c r="D73" s="135" t="s">
        <v>669</v>
      </c>
    </row>
    <row r="74" spans="1:4" x14ac:dyDescent="0.15">
      <c r="A74" s="135" t="s">
        <v>818</v>
      </c>
      <c r="B74" s="135" t="s">
        <v>819</v>
      </c>
      <c r="C74" s="135" t="s">
        <v>1973</v>
      </c>
      <c r="D74" s="135" t="s">
        <v>669</v>
      </c>
    </row>
    <row r="75" spans="1:4" x14ac:dyDescent="0.15">
      <c r="A75" s="135"/>
      <c r="B75" s="135"/>
      <c r="C75" s="135"/>
      <c r="D75" s="135" t="s">
        <v>1701</v>
      </c>
    </row>
    <row r="76" spans="1:4" x14ac:dyDescent="0.15">
      <c r="A76" s="135" t="s">
        <v>1201</v>
      </c>
      <c r="B76" s="135" t="s">
        <v>127</v>
      </c>
      <c r="C76" s="135" t="s">
        <v>1973</v>
      </c>
      <c r="D76" s="135" t="s">
        <v>669</v>
      </c>
    </row>
    <row r="77" spans="1:4" x14ac:dyDescent="0.15">
      <c r="A77" s="135" t="s">
        <v>820</v>
      </c>
      <c r="B77" s="135" t="s">
        <v>821</v>
      </c>
      <c r="C77" s="135" t="s">
        <v>1973</v>
      </c>
      <c r="D77" s="135" t="s">
        <v>669</v>
      </c>
    </row>
    <row r="78" spans="1:4" x14ac:dyDescent="0.15">
      <c r="A78" s="135" t="s">
        <v>300</v>
      </c>
      <c r="B78" s="135" t="s">
        <v>301</v>
      </c>
      <c r="C78" s="135" t="s">
        <v>1973</v>
      </c>
      <c r="D78" s="135" t="s">
        <v>669</v>
      </c>
    </row>
    <row r="79" spans="1:4" x14ac:dyDescent="0.15">
      <c r="A79" s="135" t="s">
        <v>2018</v>
      </c>
      <c r="B79" s="135" t="s">
        <v>302</v>
      </c>
      <c r="C79" s="135" t="s">
        <v>1973</v>
      </c>
      <c r="D79" s="135" t="s">
        <v>669</v>
      </c>
    </row>
    <row r="80" spans="1:4" x14ac:dyDescent="0.15">
      <c r="A80" s="135" t="s">
        <v>1202</v>
      </c>
      <c r="B80" s="135" t="s">
        <v>118</v>
      </c>
      <c r="C80" s="135" t="s">
        <v>1973</v>
      </c>
      <c r="D80" s="135" t="s">
        <v>1697</v>
      </c>
    </row>
    <row r="81" spans="1:4" x14ac:dyDescent="0.15">
      <c r="A81" s="135"/>
      <c r="B81" s="135"/>
      <c r="C81" s="135"/>
      <c r="D81" s="135" t="s">
        <v>670</v>
      </c>
    </row>
    <row r="82" spans="1:4" x14ac:dyDescent="0.15">
      <c r="A82" s="135" t="s">
        <v>1203</v>
      </c>
      <c r="B82" s="135" t="s">
        <v>102</v>
      </c>
      <c r="C82" s="135" t="s">
        <v>1973</v>
      </c>
      <c r="D82" s="135" t="s">
        <v>1697</v>
      </c>
    </row>
    <row r="83" spans="1:4" x14ac:dyDescent="0.15">
      <c r="A83" s="135"/>
      <c r="B83" s="135"/>
      <c r="C83" s="135"/>
      <c r="D83" s="135" t="s">
        <v>670</v>
      </c>
    </row>
    <row r="84" spans="1:4" x14ac:dyDescent="0.15">
      <c r="A84" s="135" t="s">
        <v>1204</v>
      </c>
      <c r="B84" s="135" t="s">
        <v>128</v>
      </c>
      <c r="C84" s="135" t="s">
        <v>1973</v>
      </c>
      <c r="D84" s="135" t="s">
        <v>1697</v>
      </c>
    </row>
    <row r="85" spans="1:4" x14ac:dyDescent="0.15">
      <c r="A85" s="135"/>
      <c r="B85" s="135"/>
      <c r="C85" s="135"/>
      <c r="D85" s="135" t="s">
        <v>670</v>
      </c>
    </row>
    <row r="86" spans="1:4" x14ac:dyDescent="0.15">
      <c r="A86" s="135" t="s">
        <v>1205</v>
      </c>
      <c r="B86" s="135" t="s">
        <v>111</v>
      </c>
      <c r="C86" s="135" t="s">
        <v>1973</v>
      </c>
      <c r="D86" s="135" t="s">
        <v>1697</v>
      </c>
    </row>
    <row r="87" spans="1:4" x14ac:dyDescent="0.15">
      <c r="A87" s="135"/>
      <c r="B87" s="135"/>
      <c r="C87" s="135"/>
      <c r="D87" s="135" t="s">
        <v>670</v>
      </c>
    </row>
    <row r="88" spans="1:4" x14ac:dyDescent="0.15">
      <c r="A88" s="135" t="s">
        <v>1206</v>
      </c>
      <c r="B88" s="135" t="s">
        <v>129</v>
      </c>
      <c r="C88" s="135" t="s">
        <v>1973</v>
      </c>
      <c r="D88" s="135" t="s">
        <v>1697</v>
      </c>
    </row>
    <row r="89" spans="1:4" x14ac:dyDescent="0.15">
      <c r="A89" s="135"/>
      <c r="B89" s="135"/>
      <c r="C89" s="135"/>
      <c r="D89" s="135" t="s">
        <v>670</v>
      </c>
    </row>
    <row r="90" spans="1:4" x14ac:dyDescent="0.15">
      <c r="A90" s="135" t="s">
        <v>1207</v>
      </c>
      <c r="B90" s="135" t="s">
        <v>112</v>
      </c>
      <c r="C90" s="135" t="s">
        <v>1973</v>
      </c>
      <c r="D90" s="135" t="s">
        <v>1697</v>
      </c>
    </row>
    <row r="91" spans="1:4" x14ac:dyDescent="0.15">
      <c r="A91" s="135"/>
      <c r="B91" s="135"/>
      <c r="C91" s="135"/>
      <c r="D91" s="135" t="s">
        <v>670</v>
      </c>
    </row>
    <row r="92" spans="1:4" x14ac:dyDescent="0.15">
      <c r="A92" s="135" t="s">
        <v>1421</v>
      </c>
      <c r="B92" s="135" t="s">
        <v>1422</v>
      </c>
      <c r="C92" s="135" t="s">
        <v>1974</v>
      </c>
      <c r="D92" s="135" t="s">
        <v>1697</v>
      </c>
    </row>
    <row r="93" spans="1:4" x14ac:dyDescent="0.15">
      <c r="A93" s="135" t="s">
        <v>1983</v>
      </c>
      <c r="B93" s="135" t="s">
        <v>1984</v>
      </c>
      <c r="C93" s="135" t="s">
        <v>1974</v>
      </c>
      <c r="D93" s="135" t="s">
        <v>1697</v>
      </c>
    </row>
    <row r="94" spans="1:4" x14ac:dyDescent="0.15">
      <c r="A94" s="135" t="s">
        <v>1985</v>
      </c>
      <c r="B94" s="135" t="s">
        <v>1986</v>
      </c>
      <c r="C94" s="135" t="s">
        <v>1974</v>
      </c>
      <c r="D94" s="135" t="s">
        <v>1697</v>
      </c>
    </row>
    <row r="95" spans="1:4" x14ac:dyDescent="0.15">
      <c r="A95" s="135" t="s">
        <v>1987</v>
      </c>
      <c r="B95" s="135" t="s">
        <v>1988</v>
      </c>
      <c r="C95" s="135" t="s">
        <v>1974</v>
      </c>
      <c r="D95" s="135" t="s">
        <v>1697</v>
      </c>
    </row>
    <row r="96" spans="1:4" x14ac:dyDescent="0.15">
      <c r="A96" s="135" t="s">
        <v>744</v>
      </c>
      <c r="B96" s="135" t="s">
        <v>745</v>
      </c>
      <c r="C96" s="135" t="s">
        <v>1974</v>
      </c>
      <c r="D96" s="135" t="s">
        <v>1697</v>
      </c>
    </row>
    <row r="97" spans="1:4" x14ac:dyDescent="0.15">
      <c r="A97" s="135" t="s">
        <v>746</v>
      </c>
      <c r="B97" s="135" t="s">
        <v>747</v>
      </c>
      <c r="C97" s="135" t="s">
        <v>1974</v>
      </c>
      <c r="D97" s="135" t="s">
        <v>1697</v>
      </c>
    </row>
    <row r="98" spans="1:4" x14ac:dyDescent="0.15">
      <c r="A98" s="135" t="s">
        <v>734</v>
      </c>
      <c r="B98" s="135" t="s">
        <v>735</v>
      </c>
      <c r="C98" s="135" t="s">
        <v>1974</v>
      </c>
      <c r="D98" s="135" t="s">
        <v>1697</v>
      </c>
    </row>
    <row r="99" spans="1:4" x14ac:dyDescent="0.15">
      <c r="A99" s="135" t="s">
        <v>663</v>
      </c>
      <c r="B99" s="135" t="s">
        <v>664</v>
      </c>
      <c r="C99" s="135" t="s">
        <v>1974</v>
      </c>
      <c r="D99" s="135" t="s">
        <v>1697</v>
      </c>
    </row>
    <row r="100" spans="1:4" x14ac:dyDescent="0.15">
      <c r="A100" s="135" t="s">
        <v>209</v>
      </c>
      <c r="B100" s="135" t="s">
        <v>210</v>
      </c>
      <c r="C100" s="135" t="s">
        <v>1974</v>
      </c>
      <c r="D100" s="135" t="s">
        <v>1697</v>
      </c>
    </row>
    <row r="101" spans="1:4" x14ac:dyDescent="0.15">
      <c r="A101" s="135" t="s">
        <v>1120</v>
      </c>
      <c r="B101" s="135" t="s">
        <v>1121</v>
      </c>
      <c r="C101" s="135" t="s">
        <v>1974</v>
      </c>
      <c r="D101" s="135" t="s">
        <v>1697</v>
      </c>
    </row>
    <row r="102" spans="1:4" x14ac:dyDescent="0.15">
      <c r="A102" s="135" t="s">
        <v>1122</v>
      </c>
      <c r="B102" s="135" t="s">
        <v>1123</v>
      </c>
      <c r="C102" s="135" t="s">
        <v>1974</v>
      </c>
      <c r="D102" s="135" t="s">
        <v>1697</v>
      </c>
    </row>
    <row r="103" spans="1:4" x14ac:dyDescent="0.15">
      <c r="A103" s="135" t="s">
        <v>1536</v>
      </c>
      <c r="B103" s="135" t="s">
        <v>1529</v>
      </c>
      <c r="C103" s="135" t="s">
        <v>1974</v>
      </c>
      <c r="D103" s="135" t="s">
        <v>1697</v>
      </c>
    </row>
    <row r="104" spans="1:4" x14ac:dyDescent="0.15">
      <c r="A104" s="135" t="s">
        <v>1054</v>
      </c>
      <c r="B104" s="135" t="s">
        <v>1055</v>
      </c>
      <c r="C104" s="135" t="s">
        <v>1974</v>
      </c>
      <c r="D104" s="135" t="s">
        <v>1697</v>
      </c>
    </row>
    <row r="105" spans="1:4" x14ac:dyDescent="0.15">
      <c r="A105" s="135"/>
      <c r="B105" s="136"/>
      <c r="C105" s="135"/>
      <c r="D105" s="135" t="s">
        <v>672</v>
      </c>
    </row>
    <row r="106" spans="1:4" x14ac:dyDescent="0.15">
      <c r="A106" s="135" t="s">
        <v>673</v>
      </c>
      <c r="B106" s="141" t="s">
        <v>1115</v>
      </c>
      <c r="C106" s="135" t="s">
        <v>1974</v>
      </c>
      <c r="D106" s="135" t="s">
        <v>1697</v>
      </c>
    </row>
    <row r="107" spans="1:4" x14ac:dyDescent="0.15">
      <c r="A107" s="135" t="s">
        <v>674</v>
      </c>
      <c r="B107" s="135" t="s">
        <v>1420</v>
      </c>
      <c r="C107" s="135" t="s">
        <v>1974</v>
      </c>
      <c r="D107" s="135" t="s">
        <v>1697</v>
      </c>
    </row>
    <row r="108" spans="1:4" x14ac:dyDescent="0.15">
      <c r="A108" s="135" t="s">
        <v>675</v>
      </c>
      <c r="B108" s="135" t="s">
        <v>1419</v>
      </c>
      <c r="C108" s="135" t="s">
        <v>1974</v>
      </c>
      <c r="D108" s="135" t="s">
        <v>1697</v>
      </c>
    </row>
    <row r="109" spans="1:4" x14ac:dyDescent="0.15">
      <c r="A109" s="135" t="s">
        <v>1538</v>
      </c>
      <c r="B109" s="135" t="s">
        <v>1531</v>
      </c>
      <c r="C109" s="135" t="s">
        <v>1974</v>
      </c>
      <c r="D109" s="135" t="s">
        <v>1697</v>
      </c>
    </row>
    <row r="110" spans="1:4" x14ac:dyDescent="0.15">
      <c r="A110" s="135" t="s">
        <v>676</v>
      </c>
      <c r="B110" s="135" t="s">
        <v>1056</v>
      </c>
      <c r="C110" s="135" t="s">
        <v>1974</v>
      </c>
      <c r="D110" s="135" t="s">
        <v>1697</v>
      </c>
    </row>
    <row r="111" spans="1:4" x14ac:dyDescent="0.15">
      <c r="A111" s="135"/>
      <c r="B111" s="135"/>
      <c r="C111" s="135"/>
      <c r="D111" s="135" t="s">
        <v>672</v>
      </c>
    </row>
    <row r="112" spans="1:4" x14ac:dyDescent="0.15">
      <c r="A112" s="135" t="s">
        <v>677</v>
      </c>
      <c r="B112" s="135" t="s">
        <v>1057</v>
      </c>
      <c r="C112" s="135" t="s">
        <v>1974</v>
      </c>
      <c r="D112" s="135" t="s">
        <v>1697</v>
      </c>
    </row>
    <row r="113" spans="1:4" x14ac:dyDescent="0.15">
      <c r="A113" s="135" t="s">
        <v>816</v>
      </c>
      <c r="B113" s="135" t="s">
        <v>817</v>
      </c>
      <c r="C113" s="135" t="s">
        <v>1974</v>
      </c>
      <c r="D113" s="135" t="s">
        <v>1697</v>
      </c>
    </row>
    <row r="114" spans="1:4" x14ac:dyDescent="0.15">
      <c r="A114" s="135" t="s">
        <v>814</v>
      </c>
      <c r="B114" s="135" t="s">
        <v>815</v>
      </c>
      <c r="C114" s="135" t="s">
        <v>1974</v>
      </c>
      <c r="D114" s="135" t="s">
        <v>1697</v>
      </c>
    </row>
    <row r="115" spans="1:4" x14ac:dyDescent="0.15">
      <c r="A115" s="135" t="s">
        <v>1540</v>
      </c>
      <c r="B115" s="135" t="s">
        <v>1533</v>
      </c>
      <c r="C115" s="135" t="s">
        <v>1974</v>
      </c>
      <c r="D115" s="135" t="s">
        <v>1697</v>
      </c>
    </row>
    <row r="116" spans="1:4" x14ac:dyDescent="0.15">
      <c r="A116" s="135" t="s">
        <v>868</v>
      </c>
      <c r="B116" s="135" t="s">
        <v>880</v>
      </c>
      <c r="C116" s="135" t="s">
        <v>1974</v>
      </c>
      <c r="D116" s="135" t="s">
        <v>1697</v>
      </c>
    </row>
    <row r="117" spans="1:4" x14ac:dyDescent="0.15">
      <c r="A117" s="135" t="s">
        <v>869</v>
      </c>
      <c r="B117" s="135" t="s">
        <v>881</v>
      </c>
      <c r="C117" s="135" t="s">
        <v>1974</v>
      </c>
      <c r="D117" s="135" t="s">
        <v>1697</v>
      </c>
    </row>
    <row r="118" spans="1:4" x14ac:dyDescent="0.15">
      <c r="A118" s="135" t="s">
        <v>1537</v>
      </c>
      <c r="B118" s="135" t="s">
        <v>1530</v>
      </c>
      <c r="C118" s="135" t="s">
        <v>1974</v>
      </c>
      <c r="D118" s="135" t="s">
        <v>1697</v>
      </c>
    </row>
    <row r="119" spans="1:4" x14ac:dyDescent="0.15">
      <c r="A119" s="135" t="s">
        <v>1539</v>
      </c>
      <c r="B119" s="135" t="s">
        <v>1532</v>
      </c>
      <c r="C119" s="135" t="s">
        <v>1974</v>
      </c>
      <c r="D119" s="135" t="s">
        <v>1697</v>
      </c>
    </row>
    <row r="120" spans="1:4" x14ac:dyDescent="0.15">
      <c r="A120" s="135" t="s">
        <v>678</v>
      </c>
      <c r="B120" s="135" t="s">
        <v>104</v>
      </c>
      <c r="C120" s="135" t="s">
        <v>1974</v>
      </c>
      <c r="D120" s="135" t="s">
        <v>1697</v>
      </c>
    </row>
    <row r="121" spans="1:4" x14ac:dyDescent="0.15">
      <c r="A121" s="135" t="s">
        <v>679</v>
      </c>
      <c r="B121" s="135" t="s">
        <v>103</v>
      </c>
      <c r="C121" s="135" t="s">
        <v>1974</v>
      </c>
      <c r="D121" s="135" t="s">
        <v>1697</v>
      </c>
    </row>
    <row r="122" spans="1:4" x14ac:dyDescent="0.15">
      <c r="A122" s="135" t="s">
        <v>680</v>
      </c>
      <c r="B122" s="135" t="s">
        <v>130</v>
      </c>
      <c r="C122" s="135" t="s">
        <v>1974</v>
      </c>
      <c r="D122" s="135" t="s">
        <v>1697</v>
      </c>
    </row>
    <row r="123" spans="1:4" x14ac:dyDescent="0.15">
      <c r="A123" s="135" t="s">
        <v>681</v>
      </c>
      <c r="B123" s="135" t="s">
        <v>1528</v>
      </c>
      <c r="C123" s="135" t="s">
        <v>1974</v>
      </c>
      <c r="D123" s="135" t="s">
        <v>1697</v>
      </c>
    </row>
    <row r="124" spans="1:4" x14ac:dyDescent="0.15">
      <c r="A124" s="135" t="s">
        <v>1010</v>
      </c>
      <c r="B124" s="135" t="s">
        <v>1011</v>
      </c>
      <c r="C124" s="135" t="s">
        <v>1974</v>
      </c>
      <c r="D124" s="135" t="s">
        <v>1697</v>
      </c>
    </row>
    <row r="125" spans="1:4" x14ac:dyDescent="0.15">
      <c r="A125" s="135" t="s">
        <v>1000</v>
      </c>
      <c r="B125" s="135" t="s">
        <v>1001</v>
      </c>
      <c r="C125" s="135" t="s">
        <v>1974</v>
      </c>
      <c r="D125" s="135" t="s">
        <v>1697</v>
      </c>
    </row>
    <row r="126" spans="1:4" x14ac:dyDescent="0.15">
      <c r="A126" s="135" t="s">
        <v>1012</v>
      </c>
      <c r="B126" s="135" t="s">
        <v>1013</v>
      </c>
      <c r="C126" s="135" t="s">
        <v>1974</v>
      </c>
      <c r="D126" s="135" t="s">
        <v>1697</v>
      </c>
    </row>
    <row r="127" spans="1:4" x14ac:dyDescent="0.15">
      <c r="A127" s="135" t="s">
        <v>1014</v>
      </c>
      <c r="B127" s="135" t="s">
        <v>1015</v>
      </c>
      <c r="C127" s="135" t="s">
        <v>1974</v>
      </c>
      <c r="D127" s="135" t="s">
        <v>1697</v>
      </c>
    </row>
    <row r="128" spans="1:4" x14ac:dyDescent="0.15">
      <c r="A128" s="135" t="s">
        <v>1002</v>
      </c>
      <c r="B128" s="135" t="s">
        <v>1005</v>
      </c>
      <c r="C128" s="135" t="s">
        <v>1974</v>
      </c>
      <c r="D128" s="135" t="s">
        <v>1697</v>
      </c>
    </row>
    <row r="129" spans="1:4" x14ac:dyDescent="0.15">
      <c r="A129" s="135" t="s">
        <v>601</v>
      </c>
      <c r="B129" s="135" t="s">
        <v>602</v>
      </c>
      <c r="C129" s="135" t="s">
        <v>1974</v>
      </c>
      <c r="D129" s="135" t="s">
        <v>1697</v>
      </c>
    </row>
    <row r="130" spans="1:4" x14ac:dyDescent="0.15">
      <c r="A130" s="135" t="s">
        <v>1006</v>
      </c>
      <c r="B130" s="135" t="s">
        <v>1007</v>
      </c>
      <c r="C130" s="135" t="s">
        <v>1974</v>
      </c>
      <c r="D130" s="135" t="s">
        <v>1697</v>
      </c>
    </row>
    <row r="131" spans="1:4" x14ac:dyDescent="0.15">
      <c r="A131" s="135" t="s">
        <v>1008</v>
      </c>
      <c r="B131" s="135" t="s">
        <v>1009</v>
      </c>
      <c r="C131" s="135" t="s">
        <v>1974</v>
      </c>
      <c r="D131" s="135" t="s">
        <v>1697</v>
      </c>
    </row>
    <row r="132" spans="1:4" x14ac:dyDescent="0.15">
      <c r="A132" s="135" t="s">
        <v>998</v>
      </c>
      <c r="B132" s="135" t="s">
        <v>999</v>
      </c>
      <c r="C132" s="135" t="s">
        <v>1974</v>
      </c>
      <c r="D132" s="135" t="s">
        <v>1697</v>
      </c>
    </row>
    <row r="133" spans="1:4" x14ac:dyDescent="0.15">
      <c r="A133" s="135" t="s">
        <v>1020</v>
      </c>
      <c r="B133" s="135" t="s">
        <v>1021</v>
      </c>
      <c r="C133" s="135" t="s">
        <v>1974</v>
      </c>
      <c r="D133" s="135" t="s">
        <v>1697</v>
      </c>
    </row>
    <row r="134" spans="1:4" x14ac:dyDescent="0.15">
      <c r="A134" s="135" t="s">
        <v>1016</v>
      </c>
      <c r="B134" s="135" t="s">
        <v>1017</v>
      </c>
      <c r="C134" s="135" t="s">
        <v>1974</v>
      </c>
      <c r="D134" s="135" t="s">
        <v>1697</v>
      </c>
    </row>
    <row r="135" spans="1:4" x14ac:dyDescent="0.15">
      <c r="A135" s="135" t="s">
        <v>597</v>
      </c>
      <c r="B135" s="135" t="s">
        <v>598</v>
      </c>
      <c r="C135" s="135" t="s">
        <v>1974</v>
      </c>
      <c r="D135" s="135" t="s">
        <v>1697</v>
      </c>
    </row>
    <row r="136" spans="1:4" x14ac:dyDescent="0.15">
      <c r="A136" s="135" t="s">
        <v>1018</v>
      </c>
      <c r="B136" s="135" t="s">
        <v>1019</v>
      </c>
      <c r="C136" s="135" t="s">
        <v>1974</v>
      </c>
      <c r="D136" s="135" t="s">
        <v>1697</v>
      </c>
    </row>
    <row r="137" spans="1:4" x14ac:dyDescent="0.15">
      <c r="A137" s="135" t="s">
        <v>599</v>
      </c>
      <c r="B137" s="135" t="s">
        <v>600</v>
      </c>
      <c r="C137" s="135" t="s">
        <v>1974</v>
      </c>
      <c r="D137" s="135" t="s">
        <v>1697</v>
      </c>
    </row>
    <row r="138" spans="1:4" x14ac:dyDescent="0.15">
      <c r="A138" s="135" t="s">
        <v>1387</v>
      </c>
      <c r="B138" s="135" t="s">
        <v>1388</v>
      </c>
      <c r="C138" s="135" t="s">
        <v>1974</v>
      </c>
      <c r="D138" s="135" t="s">
        <v>1697</v>
      </c>
    </row>
    <row r="139" spans="1:4" x14ac:dyDescent="0.15">
      <c r="A139" s="135" t="s">
        <v>1379</v>
      </c>
      <c r="B139" s="135" t="s">
        <v>1380</v>
      </c>
      <c r="C139" s="135" t="s">
        <v>1974</v>
      </c>
      <c r="D139" s="135" t="s">
        <v>1697</v>
      </c>
    </row>
    <row r="140" spans="1:4" x14ac:dyDescent="0.15">
      <c r="A140" s="135" t="s">
        <v>1409</v>
      </c>
      <c r="B140" s="136" t="s">
        <v>1410</v>
      </c>
      <c r="C140" s="136" t="s">
        <v>1974</v>
      </c>
      <c r="D140" s="136" t="s">
        <v>1697</v>
      </c>
    </row>
    <row r="141" spans="1:4" x14ac:dyDescent="0.15">
      <c r="A141" s="135" t="s">
        <v>1411</v>
      </c>
      <c r="B141" s="135" t="s">
        <v>1412</v>
      </c>
      <c r="C141" s="135" t="s">
        <v>1974</v>
      </c>
      <c r="D141" s="135" t="s">
        <v>1697</v>
      </c>
    </row>
    <row r="142" spans="1:4" x14ac:dyDescent="0.15">
      <c r="A142" s="135" t="s">
        <v>1413</v>
      </c>
      <c r="B142" s="135" t="s">
        <v>1414</v>
      </c>
      <c r="C142" s="135" t="s">
        <v>1974</v>
      </c>
      <c r="D142" s="135" t="s">
        <v>1697</v>
      </c>
    </row>
    <row r="143" spans="1:4" x14ac:dyDescent="0.15">
      <c r="A143" s="135" t="s">
        <v>1376</v>
      </c>
      <c r="B143" s="135" t="s">
        <v>1378</v>
      </c>
      <c r="C143" s="135" t="s">
        <v>1974</v>
      </c>
      <c r="D143" s="135" t="s">
        <v>1697</v>
      </c>
    </row>
    <row r="144" spans="1:4" x14ac:dyDescent="0.15">
      <c r="A144" s="135" t="s">
        <v>1389</v>
      </c>
      <c r="B144" s="135" t="s">
        <v>1390</v>
      </c>
      <c r="C144" s="135" t="s">
        <v>1974</v>
      </c>
      <c r="D144" s="135" t="s">
        <v>1697</v>
      </c>
    </row>
    <row r="145" spans="1:4" x14ac:dyDescent="0.15">
      <c r="A145" s="135" t="s">
        <v>1381</v>
      </c>
      <c r="B145" s="135" t="s">
        <v>1382</v>
      </c>
      <c r="C145" s="135" t="s">
        <v>1974</v>
      </c>
      <c r="D145" s="135" t="s">
        <v>1697</v>
      </c>
    </row>
    <row r="146" spans="1:4" x14ac:dyDescent="0.15">
      <c r="A146" s="135" t="s">
        <v>1385</v>
      </c>
      <c r="B146" s="135" t="s">
        <v>1386</v>
      </c>
      <c r="C146" s="135" t="s">
        <v>1974</v>
      </c>
      <c r="D146" s="135" t="s">
        <v>1697</v>
      </c>
    </row>
    <row r="147" spans="1:4" x14ac:dyDescent="0.15">
      <c r="A147" s="135" t="s">
        <v>1383</v>
      </c>
      <c r="B147" s="135" t="s">
        <v>1384</v>
      </c>
      <c r="C147" s="135" t="s">
        <v>1974</v>
      </c>
      <c r="D147" s="135" t="s">
        <v>1697</v>
      </c>
    </row>
    <row r="148" spans="1:4" x14ac:dyDescent="0.15">
      <c r="A148" s="135" t="s">
        <v>1391</v>
      </c>
      <c r="B148" s="135" t="s">
        <v>1392</v>
      </c>
      <c r="C148" s="135" t="s">
        <v>1974</v>
      </c>
      <c r="D148" s="135" t="s">
        <v>1697</v>
      </c>
    </row>
    <row r="149" spans="1:4" x14ac:dyDescent="0.15">
      <c r="A149" s="135" t="s">
        <v>1393</v>
      </c>
      <c r="B149" s="135" t="s">
        <v>1394</v>
      </c>
      <c r="C149" s="135" t="s">
        <v>1974</v>
      </c>
      <c r="D149" s="135" t="s">
        <v>1697</v>
      </c>
    </row>
    <row r="150" spans="1:4" x14ac:dyDescent="0.15">
      <c r="A150" s="135" t="s">
        <v>1403</v>
      </c>
      <c r="B150" s="135" t="s">
        <v>1404</v>
      </c>
      <c r="C150" s="135" t="s">
        <v>1974</v>
      </c>
      <c r="D150" s="135" t="s">
        <v>1697</v>
      </c>
    </row>
    <row r="151" spans="1:4" x14ac:dyDescent="0.15">
      <c r="A151" s="135" t="s">
        <v>1405</v>
      </c>
      <c r="B151" s="135" t="s">
        <v>1406</v>
      </c>
      <c r="C151" s="135" t="s">
        <v>1974</v>
      </c>
      <c r="D151" s="135" t="s">
        <v>1697</v>
      </c>
    </row>
    <row r="152" spans="1:4" x14ac:dyDescent="0.15">
      <c r="A152" s="135" t="s">
        <v>1407</v>
      </c>
      <c r="B152" s="135" t="s">
        <v>1408</v>
      </c>
      <c r="C152" s="135" t="s">
        <v>1974</v>
      </c>
      <c r="D152" s="135" t="s">
        <v>1697</v>
      </c>
    </row>
    <row r="153" spans="1:4" x14ac:dyDescent="0.15">
      <c r="A153" s="135" t="s">
        <v>1395</v>
      </c>
      <c r="B153" s="135" t="s">
        <v>1396</v>
      </c>
      <c r="C153" s="135" t="s">
        <v>1974</v>
      </c>
      <c r="D153" s="135" t="s">
        <v>1697</v>
      </c>
    </row>
    <row r="154" spans="1:4" x14ac:dyDescent="0.15">
      <c r="A154" s="135" t="s">
        <v>1374</v>
      </c>
      <c r="B154" s="135" t="s">
        <v>1375</v>
      </c>
      <c r="C154" s="135" t="s">
        <v>1974</v>
      </c>
      <c r="D154" s="135" t="s">
        <v>1697</v>
      </c>
    </row>
    <row r="155" spans="1:4" x14ac:dyDescent="0.15">
      <c r="A155" s="135" t="s">
        <v>1116</v>
      </c>
      <c r="B155" s="135" t="s">
        <v>1117</v>
      </c>
      <c r="C155" s="135" t="s">
        <v>1974</v>
      </c>
      <c r="D155" s="135" t="s">
        <v>1697</v>
      </c>
    </row>
    <row r="156" spans="1:4" x14ac:dyDescent="0.15">
      <c r="A156" s="135" t="s">
        <v>1118</v>
      </c>
      <c r="B156" s="135" t="s">
        <v>1119</v>
      </c>
      <c r="C156" s="135" t="s">
        <v>1974</v>
      </c>
      <c r="D156" s="135" t="s">
        <v>1697</v>
      </c>
    </row>
    <row r="157" spans="1:4" x14ac:dyDescent="0.15">
      <c r="A157" s="135" t="s">
        <v>1989</v>
      </c>
      <c r="B157" s="135" t="s">
        <v>1990</v>
      </c>
      <c r="C157" s="135" t="s">
        <v>1974</v>
      </c>
      <c r="D157" s="135" t="s">
        <v>1697</v>
      </c>
    </row>
    <row r="158" spans="1:4" x14ac:dyDescent="0.15">
      <c r="A158" s="135" t="s">
        <v>445</v>
      </c>
      <c r="B158" s="135" t="s">
        <v>453</v>
      </c>
      <c r="C158" s="135" t="s">
        <v>1974</v>
      </c>
      <c r="D158" s="135" t="s">
        <v>1697</v>
      </c>
    </row>
    <row r="159" spans="1:4" x14ac:dyDescent="0.15">
      <c r="A159" s="135" t="s">
        <v>447</v>
      </c>
      <c r="B159" s="135" t="s">
        <v>455</v>
      </c>
      <c r="C159" s="135" t="s">
        <v>1974</v>
      </c>
      <c r="D159" s="135" t="s">
        <v>1697</v>
      </c>
    </row>
    <row r="160" spans="1:4" x14ac:dyDescent="0.15">
      <c r="A160" s="135" t="s">
        <v>1991</v>
      </c>
      <c r="B160" s="135" t="s">
        <v>1992</v>
      </c>
      <c r="C160" s="135" t="s">
        <v>1974</v>
      </c>
      <c r="D160" s="135" t="s">
        <v>1697</v>
      </c>
    </row>
    <row r="161" spans="1:4" x14ac:dyDescent="0.15">
      <c r="A161" s="135" t="s">
        <v>1415</v>
      </c>
      <c r="B161" s="135" t="s">
        <v>1416</v>
      </c>
      <c r="C161" s="135" t="s">
        <v>1974</v>
      </c>
      <c r="D161" s="135" t="s">
        <v>1697</v>
      </c>
    </row>
    <row r="162" spans="1:4" x14ac:dyDescent="0.15">
      <c r="A162" s="135" t="s">
        <v>682</v>
      </c>
      <c r="B162" s="135" t="s">
        <v>1059</v>
      </c>
      <c r="C162" s="135" t="s">
        <v>1974</v>
      </c>
      <c r="D162" s="135" t="s">
        <v>1697</v>
      </c>
    </row>
    <row r="163" spans="1:4" x14ac:dyDescent="0.15">
      <c r="A163" s="135" t="s">
        <v>683</v>
      </c>
      <c r="B163" s="135" t="s">
        <v>1060</v>
      </c>
      <c r="C163" s="135" t="s">
        <v>1974</v>
      </c>
      <c r="D163" s="135" t="s">
        <v>1697</v>
      </c>
    </row>
    <row r="164" spans="1:4" x14ac:dyDescent="0.15">
      <c r="A164" s="135" t="s">
        <v>684</v>
      </c>
      <c r="B164" s="135" t="s">
        <v>1061</v>
      </c>
      <c r="C164" s="135" t="s">
        <v>1974</v>
      </c>
      <c r="D164" s="135" t="s">
        <v>1697</v>
      </c>
    </row>
    <row r="165" spans="1:4" x14ac:dyDescent="0.15">
      <c r="A165" s="135" t="s">
        <v>685</v>
      </c>
      <c r="B165" s="135" t="s">
        <v>1062</v>
      </c>
      <c r="C165" s="135" t="s">
        <v>1974</v>
      </c>
      <c r="D165" s="135" t="s">
        <v>1697</v>
      </c>
    </row>
    <row r="166" spans="1:4" x14ac:dyDescent="0.15">
      <c r="A166" s="135" t="s">
        <v>686</v>
      </c>
      <c r="B166" s="135" t="s">
        <v>1063</v>
      </c>
      <c r="C166" s="135" t="s">
        <v>1974</v>
      </c>
      <c r="D166" s="135" t="s">
        <v>1697</v>
      </c>
    </row>
    <row r="167" spans="1:4" x14ac:dyDescent="0.15">
      <c r="A167" s="135" t="s">
        <v>687</v>
      </c>
      <c r="B167" s="135" t="s">
        <v>1064</v>
      </c>
      <c r="C167" s="135" t="s">
        <v>1974</v>
      </c>
      <c r="D167" s="135" t="s">
        <v>1697</v>
      </c>
    </row>
    <row r="168" spans="1:4" x14ac:dyDescent="0.15">
      <c r="A168" s="135" t="s">
        <v>688</v>
      </c>
      <c r="B168" s="135" t="s">
        <v>1103</v>
      </c>
      <c r="C168" s="135" t="s">
        <v>1974</v>
      </c>
      <c r="D168" s="135" t="s">
        <v>1697</v>
      </c>
    </row>
    <row r="169" spans="1:4" x14ac:dyDescent="0.15">
      <c r="A169" s="135" t="s">
        <v>689</v>
      </c>
      <c r="B169" s="135" t="s">
        <v>1104</v>
      </c>
      <c r="C169" s="135" t="s">
        <v>1974</v>
      </c>
      <c r="D169" s="135" t="s">
        <v>1697</v>
      </c>
    </row>
    <row r="170" spans="1:4" x14ac:dyDescent="0.15">
      <c r="A170" s="135" t="s">
        <v>690</v>
      </c>
      <c r="B170" s="135" t="s">
        <v>1105</v>
      </c>
      <c r="C170" s="135" t="s">
        <v>1974</v>
      </c>
      <c r="D170" s="135" t="s">
        <v>1697</v>
      </c>
    </row>
    <row r="171" spans="1:4" x14ac:dyDescent="0.15">
      <c r="A171" s="135" t="s">
        <v>691</v>
      </c>
      <c r="B171" s="135" t="s">
        <v>1106</v>
      </c>
      <c r="C171" s="135" t="s">
        <v>1974</v>
      </c>
      <c r="D171" s="135" t="s">
        <v>1697</v>
      </c>
    </row>
    <row r="172" spans="1:4" x14ac:dyDescent="0.15">
      <c r="A172" s="135" t="s">
        <v>692</v>
      </c>
      <c r="B172" s="135" t="s">
        <v>1107</v>
      </c>
      <c r="C172" s="135" t="s">
        <v>1974</v>
      </c>
      <c r="D172" s="135" t="s">
        <v>1697</v>
      </c>
    </row>
    <row r="173" spans="1:4" x14ac:dyDescent="0.15">
      <c r="A173" s="135" t="s">
        <v>693</v>
      </c>
      <c r="B173" s="135" t="s">
        <v>1058</v>
      </c>
      <c r="C173" s="135" t="s">
        <v>1974</v>
      </c>
      <c r="D173" s="135" t="s">
        <v>1697</v>
      </c>
    </row>
    <row r="174" spans="1:4" x14ac:dyDescent="0.15">
      <c r="A174" s="135" t="s">
        <v>694</v>
      </c>
      <c r="B174" s="135" t="s">
        <v>1108</v>
      </c>
      <c r="C174" s="135" t="s">
        <v>1974</v>
      </c>
      <c r="D174" s="135" t="s">
        <v>1697</v>
      </c>
    </row>
    <row r="175" spans="1:4" x14ac:dyDescent="0.15">
      <c r="A175" s="135" t="s">
        <v>695</v>
      </c>
      <c r="B175" s="135" t="s">
        <v>1109</v>
      </c>
      <c r="C175" s="135" t="s">
        <v>1974</v>
      </c>
      <c r="D175" s="135" t="s">
        <v>1697</v>
      </c>
    </row>
    <row r="176" spans="1:4" x14ac:dyDescent="0.15">
      <c r="A176" s="135" t="s">
        <v>696</v>
      </c>
      <c r="B176" s="135" t="s">
        <v>1037</v>
      </c>
      <c r="C176" s="135" t="s">
        <v>1974</v>
      </c>
      <c r="D176" s="135" t="s">
        <v>1697</v>
      </c>
    </row>
    <row r="177" spans="1:4" x14ac:dyDescent="0.15">
      <c r="A177" s="135" t="s">
        <v>697</v>
      </c>
      <c r="B177" s="135" t="s">
        <v>1110</v>
      </c>
      <c r="C177" s="135" t="s">
        <v>1974</v>
      </c>
      <c r="D177" s="135" t="s">
        <v>1697</v>
      </c>
    </row>
    <row r="178" spans="1:4" x14ac:dyDescent="0.15">
      <c r="A178" s="135" t="s">
        <v>698</v>
      </c>
      <c r="B178" s="135" t="s">
        <v>1111</v>
      </c>
      <c r="C178" s="135" t="s">
        <v>1974</v>
      </c>
      <c r="D178" s="135" t="s">
        <v>1697</v>
      </c>
    </row>
    <row r="179" spans="1:4" x14ac:dyDescent="0.15">
      <c r="A179" s="135" t="s">
        <v>699</v>
      </c>
      <c r="B179" s="135" t="s">
        <v>1112</v>
      </c>
      <c r="C179" s="135" t="s">
        <v>1974</v>
      </c>
      <c r="D179" s="135" t="s">
        <v>1697</v>
      </c>
    </row>
    <row r="180" spans="1:4" x14ac:dyDescent="0.15">
      <c r="A180" s="135" t="s">
        <v>700</v>
      </c>
      <c r="B180" s="135" t="s">
        <v>1113</v>
      </c>
      <c r="C180" s="135" t="s">
        <v>1974</v>
      </c>
      <c r="D180" s="135" t="s">
        <v>1697</v>
      </c>
    </row>
    <row r="181" spans="1:4" x14ac:dyDescent="0.15">
      <c r="A181" s="135" t="s">
        <v>701</v>
      </c>
      <c r="B181" s="135" t="s">
        <v>1114</v>
      </c>
      <c r="C181" s="135" t="s">
        <v>1974</v>
      </c>
      <c r="D181" s="135" t="s">
        <v>1697</v>
      </c>
    </row>
    <row r="182" spans="1:4" x14ac:dyDescent="0.15">
      <c r="A182" s="135" t="s">
        <v>1417</v>
      </c>
      <c r="B182" s="135" t="s">
        <v>1418</v>
      </c>
      <c r="C182" s="135" t="s">
        <v>1974</v>
      </c>
      <c r="D182" s="135" t="s">
        <v>1697</v>
      </c>
    </row>
    <row r="183" spans="1:4" x14ac:dyDescent="0.15">
      <c r="A183" s="135" t="s">
        <v>860</v>
      </c>
      <c r="B183" s="135" t="s">
        <v>861</v>
      </c>
      <c r="C183" s="135" t="s">
        <v>862</v>
      </c>
      <c r="D183" s="135" t="s">
        <v>1697</v>
      </c>
    </row>
    <row r="184" spans="1:4" x14ac:dyDescent="0.15">
      <c r="A184" s="135" t="s">
        <v>1840</v>
      </c>
      <c r="B184" s="135" t="s">
        <v>1841</v>
      </c>
      <c r="C184" s="135" t="s">
        <v>1995</v>
      </c>
      <c r="D184" s="135" t="s">
        <v>702</v>
      </c>
    </row>
    <row r="185" spans="1:4" x14ac:dyDescent="0.15">
      <c r="A185" s="135" t="s">
        <v>824</v>
      </c>
      <c r="B185" s="135" t="s">
        <v>829</v>
      </c>
      <c r="C185" s="135" t="s">
        <v>1995</v>
      </c>
      <c r="D185" s="135" t="s">
        <v>1698</v>
      </c>
    </row>
    <row r="186" spans="1:4" x14ac:dyDescent="0.15">
      <c r="A186" s="135"/>
      <c r="B186" s="135"/>
      <c r="C186" s="135"/>
      <c r="D186" s="135" t="s">
        <v>702</v>
      </c>
    </row>
    <row r="187" spans="1:4" x14ac:dyDescent="0.15">
      <c r="A187" s="135" t="s">
        <v>41</v>
      </c>
      <c r="B187" s="135" t="s">
        <v>545</v>
      </c>
      <c r="C187" s="135" t="s">
        <v>1995</v>
      </c>
      <c r="D187" s="135" t="s">
        <v>1697</v>
      </c>
    </row>
    <row r="188" spans="1:4" x14ac:dyDescent="0.15">
      <c r="A188" s="135"/>
      <c r="B188" s="135"/>
      <c r="C188" s="135"/>
      <c r="D188" s="135" t="s">
        <v>1700</v>
      </c>
    </row>
    <row r="189" spans="1:4" x14ac:dyDescent="0.15">
      <c r="A189" s="135"/>
      <c r="B189" s="135"/>
      <c r="C189" s="135"/>
      <c r="D189" s="135" t="s">
        <v>1698</v>
      </c>
    </row>
    <row r="190" spans="1:4" x14ac:dyDescent="0.15">
      <c r="A190" s="135"/>
      <c r="B190" s="135"/>
      <c r="C190" s="135"/>
      <c r="D190" s="135" t="s">
        <v>1699</v>
      </c>
    </row>
    <row r="191" spans="1:4" x14ac:dyDescent="0.15">
      <c r="A191" s="135"/>
      <c r="B191" s="135"/>
      <c r="C191" s="135"/>
      <c r="D191" s="135" t="s">
        <v>702</v>
      </c>
    </row>
    <row r="192" spans="1:4" x14ac:dyDescent="0.15">
      <c r="A192" s="135" t="s">
        <v>703</v>
      </c>
      <c r="B192" s="135" t="s">
        <v>546</v>
      </c>
      <c r="C192" s="135" t="s">
        <v>1995</v>
      </c>
      <c r="D192" s="135" t="s">
        <v>1697</v>
      </c>
    </row>
    <row r="193" spans="1:4" x14ac:dyDescent="0.15">
      <c r="A193" s="135"/>
      <c r="B193" s="135"/>
      <c r="C193" s="135"/>
      <c r="D193" s="135" t="s">
        <v>1698</v>
      </c>
    </row>
    <row r="194" spans="1:4" x14ac:dyDescent="0.15">
      <c r="A194" s="135"/>
      <c r="B194" s="135"/>
      <c r="C194" s="135"/>
      <c r="D194" s="135" t="s">
        <v>702</v>
      </c>
    </row>
    <row r="195" spans="1:4" x14ac:dyDescent="0.15">
      <c r="A195" s="135" t="s">
        <v>1822</v>
      </c>
      <c r="B195" s="135" t="s">
        <v>1823</v>
      </c>
      <c r="C195" s="135" t="s">
        <v>1995</v>
      </c>
      <c r="D195" s="135" t="s">
        <v>702</v>
      </c>
    </row>
    <row r="196" spans="1:4" x14ac:dyDescent="0.15">
      <c r="A196" s="135" t="s">
        <v>1834</v>
      </c>
      <c r="B196" s="135" t="s">
        <v>1835</v>
      </c>
      <c r="C196" s="135" t="s">
        <v>1995</v>
      </c>
      <c r="D196" s="135" t="s">
        <v>702</v>
      </c>
    </row>
    <row r="197" spans="1:4" x14ac:dyDescent="0.15">
      <c r="A197" s="135" t="s">
        <v>392</v>
      </c>
      <c r="B197" s="135" t="s">
        <v>548</v>
      </c>
      <c r="C197" s="135" t="s">
        <v>1995</v>
      </c>
      <c r="D197" s="135" t="s">
        <v>1697</v>
      </c>
    </row>
    <row r="198" spans="1:4" x14ac:dyDescent="0.15">
      <c r="A198" s="135"/>
      <c r="B198" s="135"/>
      <c r="C198" s="135"/>
      <c r="D198" s="135" t="s">
        <v>1698</v>
      </c>
    </row>
    <row r="199" spans="1:4" x14ac:dyDescent="0.15">
      <c r="A199" s="135"/>
      <c r="B199" s="135"/>
      <c r="C199" s="135"/>
      <c r="D199" s="135" t="s">
        <v>1699</v>
      </c>
    </row>
    <row r="200" spans="1:4" x14ac:dyDescent="0.15">
      <c r="A200" s="135"/>
      <c r="B200" s="136"/>
      <c r="C200" s="135"/>
      <c r="D200" s="135" t="s">
        <v>702</v>
      </c>
    </row>
    <row r="201" spans="1:4" x14ac:dyDescent="0.15">
      <c r="A201" s="135" t="s">
        <v>393</v>
      </c>
      <c r="B201" s="141" t="s">
        <v>549</v>
      </c>
      <c r="C201" s="135" t="s">
        <v>1995</v>
      </c>
      <c r="D201" s="135" t="s">
        <v>1697</v>
      </c>
    </row>
    <row r="202" spans="1:4" x14ac:dyDescent="0.15">
      <c r="A202" s="135"/>
      <c r="B202" s="135"/>
      <c r="C202" s="135"/>
      <c r="D202" s="135" t="s">
        <v>1698</v>
      </c>
    </row>
    <row r="203" spans="1:4" x14ac:dyDescent="0.15">
      <c r="A203" s="135"/>
      <c r="B203" s="135"/>
      <c r="C203" s="135"/>
      <c r="D203" s="135" t="s">
        <v>702</v>
      </c>
    </row>
    <row r="204" spans="1:4" x14ac:dyDescent="0.15">
      <c r="A204" s="135" t="s">
        <v>394</v>
      </c>
      <c r="B204" s="135" t="s">
        <v>166</v>
      </c>
      <c r="C204" s="135" t="s">
        <v>1995</v>
      </c>
      <c r="D204" s="135" t="s">
        <v>1697</v>
      </c>
    </row>
    <row r="205" spans="1:4" x14ac:dyDescent="0.15">
      <c r="A205" s="135"/>
      <c r="B205" s="135"/>
      <c r="C205" s="135"/>
      <c r="D205" s="135" t="s">
        <v>1698</v>
      </c>
    </row>
    <row r="206" spans="1:4" x14ac:dyDescent="0.15">
      <c r="A206" s="135"/>
      <c r="B206" s="135"/>
      <c r="C206" s="135"/>
      <c r="D206" s="135" t="s">
        <v>702</v>
      </c>
    </row>
    <row r="207" spans="1:4" x14ac:dyDescent="0.15">
      <c r="A207" s="135" t="s">
        <v>395</v>
      </c>
      <c r="B207" s="135" t="s">
        <v>167</v>
      </c>
      <c r="C207" s="135" t="s">
        <v>1995</v>
      </c>
      <c r="D207" s="135" t="s">
        <v>1697</v>
      </c>
    </row>
    <row r="208" spans="1:4" x14ac:dyDescent="0.15">
      <c r="A208" s="135"/>
      <c r="B208" s="135"/>
      <c r="C208" s="135"/>
      <c r="D208" s="135" t="s">
        <v>1698</v>
      </c>
    </row>
    <row r="209" spans="1:4" x14ac:dyDescent="0.15">
      <c r="A209" s="135"/>
      <c r="B209" s="135"/>
      <c r="C209" s="135"/>
      <c r="D209" s="135" t="s">
        <v>702</v>
      </c>
    </row>
    <row r="210" spans="1:4" x14ac:dyDescent="0.15">
      <c r="A210" s="135" t="s">
        <v>396</v>
      </c>
      <c r="B210" s="135" t="s">
        <v>168</v>
      </c>
      <c r="C210" s="135" t="s">
        <v>1995</v>
      </c>
      <c r="D210" s="135" t="s">
        <v>1697</v>
      </c>
    </row>
    <row r="211" spans="1:4" x14ac:dyDescent="0.15">
      <c r="A211" s="135"/>
      <c r="B211" s="135"/>
      <c r="C211" s="135"/>
      <c r="D211" s="135" t="s">
        <v>1698</v>
      </c>
    </row>
    <row r="212" spans="1:4" x14ac:dyDescent="0.15">
      <c r="A212" s="135"/>
      <c r="B212" s="135"/>
      <c r="C212" s="135"/>
      <c r="D212" s="135" t="s">
        <v>702</v>
      </c>
    </row>
    <row r="213" spans="1:4" x14ac:dyDescent="0.15">
      <c r="A213" s="135" t="s">
        <v>397</v>
      </c>
      <c r="B213" s="135" t="s">
        <v>170</v>
      </c>
      <c r="C213" s="135" t="s">
        <v>1995</v>
      </c>
      <c r="D213" s="135" t="s">
        <v>1698</v>
      </c>
    </row>
    <row r="214" spans="1:4" x14ac:dyDescent="0.15">
      <c r="A214" s="135"/>
      <c r="B214" s="135"/>
      <c r="C214" s="135"/>
      <c r="D214" s="135" t="s">
        <v>702</v>
      </c>
    </row>
    <row r="215" spans="1:4" x14ac:dyDescent="0.15">
      <c r="A215" s="135" t="s">
        <v>398</v>
      </c>
      <c r="B215" s="135" t="s">
        <v>163</v>
      </c>
      <c r="C215" s="135" t="s">
        <v>1995</v>
      </c>
      <c r="D215" s="135" t="s">
        <v>1698</v>
      </c>
    </row>
    <row r="216" spans="1:4" x14ac:dyDescent="0.15">
      <c r="A216" s="135"/>
      <c r="B216" s="135"/>
      <c r="C216" s="135"/>
      <c r="D216" s="135" t="s">
        <v>702</v>
      </c>
    </row>
    <row r="217" spans="1:4" x14ac:dyDescent="0.15">
      <c r="A217" s="135" t="s">
        <v>399</v>
      </c>
      <c r="B217" s="135" t="s">
        <v>164</v>
      </c>
      <c r="C217" s="135" t="s">
        <v>1995</v>
      </c>
      <c r="D217" s="135" t="s">
        <v>1698</v>
      </c>
    </row>
    <row r="218" spans="1:4" x14ac:dyDescent="0.15">
      <c r="A218" s="135"/>
      <c r="B218" s="135"/>
      <c r="C218" s="135"/>
      <c r="D218" s="135" t="s">
        <v>702</v>
      </c>
    </row>
    <row r="219" spans="1:4" x14ac:dyDescent="0.15">
      <c r="A219" s="135" t="s">
        <v>400</v>
      </c>
      <c r="B219" s="135" t="s">
        <v>165</v>
      </c>
      <c r="C219" s="135" t="s">
        <v>1995</v>
      </c>
      <c r="D219" s="135" t="s">
        <v>1698</v>
      </c>
    </row>
    <row r="220" spans="1:4" x14ac:dyDescent="0.15">
      <c r="A220" s="135"/>
      <c r="B220" s="135"/>
      <c r="C220" s="135"/>
      <c r="D220" s="135" t="s">
        <v>702</v>
      </c>
    </row>
    <row r="221" spans="1:4" x14ac:dyDescent="0.15">
      <c r="A221" s="135" t="s">
        <v>401</v>
      </c>
      <c r="B221" s="135" t="s">
        <v>169</v>
      </c>
      <c r="C221" s="135" t="s">
        <v>1995</v>
      </c>
      <c r="D221" s="135" t="s">
        <v>1698</v>
      </c>
    </row>
    <row r="222" spans="1:4" x14ac:dyDescent="0.15">
      <c r="A222" s="135"/>
      <c r="B222" s="135"/>
      <c r="C222" s="135"/>
      <c r="D222" s="135" t="s">
        <v>702</v>
      </c>
    </row>
    <row r="223" spans="1:4" x14ac:dyDescent="0.15">
      <c r="A223" s="135" t="s">
        <v>832</v>
      </c>
      <c r="B223" s="135" t="s">
        <v>833</v>
      </c>
      <c r="C223" s="135" t="s">
        <v>1995</v>
      </c>
      <c r="D223" s="135" t="s">
        <v>1699</v>
      </c>
    </row>
    <row r="224" spans="1:4" x14ac:dyDescent="0.15">
      <c r="A224" s="135"/>
      <c r="B224" s="135"/>
      <c r="C224" s="135"/>
      <c r="D224" s="135" t="s">
        <v>702</v>
      </c>
    </row>
    <row r="225" spans="1:4" x14ac:dyDescent="0.15">
      <c r="A225" s="135" t="s">
        <v>838</v>
      </c>
      <c r="B225" s="135" t="s">
        <v>840</v>
      </c>
      <c r="C225" s="135" t="s">
        <v>1995</v>
      </c>
      <c r="D225" s="135" t="s">
        <v>702</v>
      </c>
    </row>
    <row r="226" spans="1:4" x14ac:dyDescent="0.15">
      <c r="A226" s="135" t="s">
        <v>402</v>
      </c>
      <c r="B226" s="135" t="s">
        <v>552</v>
      </c>
      <c r="C226" s="135" t="s">
        <v>1995</v>
      </c>
      <c r="D226" s="135" t="s">
        <v>1697</v>
      </c>
    </row>
    <row r="227" spans="1:4" x14ac:dyDescent="0.15">
      <c r="A227" s="135"/>
      <c r="B227" s="135"/>
      <c r="C227" s="135"/>
      <c r="D227" s="135" t="s">
        <v>1698</v>
      </c>
    </row>
    <row r="228" spans="1:4" x14ac:dyDescent="0.15">
      <c r="A228" s="135"/>
      <c r="B228" s="135"/>
      <c r="C228" s="135"/>
      <c r="D228" s="135" t="s">
        <v>702</v>
      </c>
    </row>
    <row r="229" spans="1:4" x14ac:dyDescent="0.15">
      <c r="A229" s="135" t="s">
        <v>830</v>
      </c>
      <c r="B229" s="135" t="s">
        <v>831</v>
      </c>
      <c r="C229" s="135" t="s">
        <v>1995</v>
      </c>
      <c r="D229" s="135" t="s">
        <v>702</v>
      </c>
    </row>
    <row r="230" spans="1:4" x14ac:dyDescent="0.15">
      <c r="A230" s="135" t="s">
        <v>848</v>
      </c>
      <c r="B230" s="135" t="s">
        <v>849</v>
      </c>
      <c r="C230" s="135" t="s">
        <v>1995</v>
      </c>
      <c r="D230" s="135" t="s">
        <v>702</v>
      </c>
    </row>
    <row r="231" spans="1:4" x14ac:dyDescent="0.15">
      <c r="A231" s="135" t="s">
        <v>852</v>
      </c>
      <c r="B231" s="135" t="s">
        <v>853</v>
      </c>
      <c r="C231" s="135" t="s">
        <v>1995</v>
      </c>
      <c r="D231" s="135" t="s">
        <v>702</v>
      </c>
    </row>
    <row r="232" spans="1:4" x14ac:dyDescent="0.15">
      <c r="A232" s="135" t="s">
        <v>836</v>
      </c>
      <c r="B232" s="135" t="s">
        <v>837</v>
      </c>
      <c r="C232" s="135" t="s">
        <v>1995</v>
      </c>
      <c r="D232" s="135" t="s">
        <v>702</v>
      </c>
    </row>
    <row r="233" spans="1:4" x14ac:dyDescent="0.15">
      <c r="A233" s="135" t="s">
        <v>403</v>
      </c>
      <c r="B233" s="135" t="s">
        <v>557</v>
      </c>
      <c r="C233" s="135" t="s">
        <v>1995</v>
      </c>
      <c r="D233" s="135" t="s">
        <v>1697</v>
      </c>
    </row>
    <row r="234" spans="1:4" x14ac:dyDescent="0.15">
      <c r="A234" s="135"/>
      <c r="B234" s="135"/>
      <c r="C234" s="135"/>
      <c r="D234" s="135" t="s">
        <v>1698</v>
      </c>
    </row>
    <row r="235" spans="1:4" x14ac:dyDescent="0.15">
      <c r="A235" s="135"/>
      <c r="B235" s="136"/>
      <c r="C235" s="136"/>
      <c r="D235" s="136" t="s">
        <v>702</v>
      </c>
    </row>
    <row r="236" spans="1:4" x14ac:dyDescent="0.15">
      <c r="A236" s="135" t="s">
        <v>404</v>
      </c>
      <c r="B236" s="135" t="s">
        <v>162</v>
      </c>
      <c r="C236" s="135" t="s">
        <v>1995</v>
      </c>
      <c r="D236" s="135" t="s">
        <v>1697</v>
      </c>
    </row>
    <row r="237" spans="1:4" x14ac:dyDescent="0.15">
      <c r="A237" s="135"/>
      <c r="B237" s="135"/>
      <c r="C237" s="135"/>
      <c r="D237" s="135" t="s">
        <v>1698</v>
      </c>
    </row>
    <row r="238" spans="1:4" x14ac:dyDescent="0.15">
      <c r="A238" s="135"/>
      <c r="B238" s="135"/>
      <c r="C238" s="135"/>
      <c r="D238" s="135" t="s">
        <v>702</v>
      </c>
    </row>
    <row r="239" spans="1:4" x14ac:dyDescent="0.15">
      <c r="A239" s="135" t="s">
        <v>405</v>
      </c>
      <c r="B239" s="135" t="s">
        <v>556</v>
      </c>
      <c r="C239" s="135" t="s">
        <v>1995</v>
      </c>
      <c r="D239" s="135" t="s">
        <v>1697</v>
      </c>
    </row>
    <row r="240" spans="1:4" x14ac:dyDescent="0.15">
      <c r="A240" s="135"/>
      <c r="B240" s="135"/>
      <c r="C240" s="135"/>
      <c r="D240" s="135" t="s">
        <v>1698</v>
      </c>
    </row>
    <row r="241" spans="1:4" x14ac:dyDescent="0.15">
      <c r="A241" s="135"/>
      <c r="B241" s="135"/>
      <c r="C241" s="135"/>
      <c r="D241" s="135" t="s">
        <v>1699</v>
      </c>
    </row>
    <row r="242" spans="1:4" x14ac:dyDescent="0.15">
      <c r="A242" s="135"/>
      <c r="B242" s="135"/>
      <c r="C242" s="135"/>
      <c r="D242" s="135" t="s">
        <v>702</v>
      </c>
    </row>
    <row r="243" spans="1:4" x14ac:dyDescent="0.15">
      <c r="A243" s="135" t="s">
        <v>834</v>
      </c>
      <c r="B243" s="135" t="s">
        <v>835</v>
      </c>
      <c r="C243" s="135" t="s">
        <v>1995</v>
      </c>
      <c r="D243" s="135" t="s">
        <v>702</v>
      </c>
    </row>
    <row r="244" spans="1:4" x14ac:dyDescent="0.15">
      <c r="A244" s="135" t="s">
        <v>406</v>
      </c>
      <c r="B244" s="135" t="s">
        <v>555</v>
      </c>
      <c r="C244" s="135" t="s">
        <v>1995</v>
      </c>
      <c r="D244" s="135" t="s">
        <v>1697</v>
      </c>
    </row>
    <row r="245" spans="1:4" x14ac:dyDescent="0.15">
      <c r="A245" s="135"/>
      <c r="B245" s="135"/>
      <c r="C245" s="135"/>
      <c r="D245" s="135" t="s">
        <v>1698</v>
      </c>
    </row>
    <row r="246" spans="1:4" x14ac:dyDescent="0.15">
      <c r="A246" s="135"/>
      <c r="B246" s="135"/>
      <c r="C246" s="135"/>
      <c r="D246" s="135" t="s">
        <v>1699</v>
      </c>
    </row>
    <row r="247" spans="1:4" x14ac:dyDescent="0.15">
      <c r="A247" s="135"/>
      <c r="B247" s="135"/>
      <c r="C247" s="135"/>
      <c r="D247" s="135" t="s">
        <v>702</v>
      </c>
    </row>
    <row r="248" spans="1:4" x14ac:dyDescent="0.15">
      <c r="A248" s="135" t="s">
        <v>407</v>
      </c>
      <c r="B248" s="135" t="s">
        <v>160</v>
      </c>
      <c r="C248" s="135" t="s">
        <v>1995</v>
      </c>
      <c r="D248" s="135" t="s">
        <v>1697</v>
      </c>
    </row>
    <row r="249" spans="1:4" x14ac:dyDescent="0.15">
      <c r="A249" s="135"/>
      <c r="B249" s="135"/>
      <c r="C249" s="135"/>
      <c r="D249" s="135" t="s">
        <v>1698</v>
      </c>
    </row>
    <row r="250" spans="1:4" x14ac:dyDescent="0.15">
      <c r="A250" s="135"/>
      <c r="B250" s="135"/>
      <c r="C250" s="135"/>
      <c r="D250" s="135" t="s">
        <v>702</v>
      </c>
    </row>
    <row r="251" spans="1:4" x14ac:dyDescent="0.15">
      <c r="A251" s="135" t="s">
        <v>408</v>
      </c>
      <c r="B251" s="135" t="s">
        <v>161</v>
      </c>
      <c r="C251" s="135" t="s">
        <v>1995</v>
      </c>
      <c r="D251" s="135" t="s">
        <v>1697</v>
      </c>
    </row>
    <row r="252" spans="1:4" x14ac:dyDescent="0.15">
      <c r="A252" s="135"/>
      <c r="B252" s="135"/>
      <c r="C252" s="135"/>
      <c r="D252" s="135" t="s">
        <v>1698</v>
      </c>
    </row>
    <row r="253" spans="1:4" x14ac:dyDescent="0.15">
      <c r="A253" s="135"/>
      <c r="B253" s="135"/>
      <c r="C253" s="135"/>
      <c r="D253" s="135" t="s">
        <v>702</v>
      </c>
    </row>
    <row r="254" spans="1:4" x14ac:dyDescent="0.15">
      <c r="A254" s="135" t="s">
        <v>822</v>
      </c>
      <c r="B254" s="135" t="s">
        <v>823</v>
      </c>
      <c r="C254" s="135" t="s">
        <v>1995</v>
      </c>
      <c r="D254" s="135" t="s">
        <v>702</v>
      </c>
    </row>
    <row r="255" spans="1:4" x14ac:dyDescent="0.15">
      <c r="A255" s="135" t="s">
        <v>867</v>
      </c>
      <c r="B255" s="135" t="s">
        <v>879</v>
      </c>
      <c r="C255" s="135" t="s">
        <v>1995</v>
      </c>
      <c r="D255" s="135" t="s">
        <v>702</v>
      </c>
    </row>
    <row r="256" spans="1:4" x14ac:dyDescent="0.15">
      <c r="A256" s="135" t="s">
        <v>409</v>
      </c>
      <c r="B256" s="135" t="s">
        <v>551</v>
      </c>
      <c r="C256" s="135" t="s">
        <v>1995</v>
      </c>
      <c r="D256" s="135" t="s">
        <v>1697</v>
      </c>
    </row>
    <row r="257" spans="1:4" x14ac:dyDescent="0.15">
      <c r="A257" s="135"/>
      <c r="B257" s="135"/>
      <c r="C257" s="135"/>
      <c r="D257" s="135" t="s">
        <v>702</v>
      </c>
    </row>
    <row r="258" spans="1:4" x14ac:dyDescent="0.15">
      <c r="A258" s="135" t="s">
        <v>842</v>
      </c>
      <c r="B258" s="135" t="s">
        <v>843</v>
      </c>
      <c r="C258" s="135" t="s">
        <v>1995</v>
      </c>
      <c r="D258" s="135" t="s">
        <v>702</v>
      </c>
    </row>
    <row r="259" spans="1:4" x14ac:dyDescent="0.15">
      <c r="A259" s="135" t="s">
        <v>865</v>
      </c>
      <c r="B259" s="135" t="s">
        <v>866</v>
      </c>
      <c r="C259" s="135" t="s">
        <v>1995</v>
      </c>
      <c r="D259" s="135" t="s">
        <v>702</v>
      </c>
    </row>
    <row r="260" spans="1:4" x14ac:dyDescent="0.15">
      <c r="A260" s="135" t="s">
        <v>846</v>
      </c>
      <c r="B260" s="135" t="s">
        <v>847</v>
      </c>
      <c r="C260" s="135" t="s">
        <v>1995</v>
      </c>
      <c r="D260" s="135" t="s">
        <v>702</v>
      </c>
    </row>
    <row r="261" spans="1:4" x14ac:dyDescent="0.15">
      <c r="A261" s="135" t="s">
        <v>410</v>
      </c>
      <c r="B261" s="135" t="s">
        <v>553</v>
      </c>
      <c r="C261" s="135" t="s">
        <v>1995</v>
      </c>
      <c r="D261" s="135" t="s">
        <v>1697</v>
      </c>
    </row>
    <row r="262" spans="1:4" x14ac:dyDescent="0.15">
      <c r="A262" s="135"/>
      <c r="B262" s="135"/>
      <c r="C262" s="135"/>
      <c r="D262" s="135" t="s">
        <v>1698</v>
      </c>
    </row>
    <row r="263" spans="1:4" x14ac:dyDescent="0.15">
      <c r="A263" s="135"/>
      <c r="B263" s="135"/>
      <c r="C263" s="135"/>
      <c r="D263" s="135" t="s">
        <v>702</v>
      </c>
    </row>
    <row r="264" spans="1:4" x14ac:dyDescent="0.15">
      <c r="A264" s="135" t="s">
        <v>411</v>
      </c>
      <c r="B264" s="135" t="s">
        <v>156</v>
      </c>
      <c r="C264" s="135" t="s">
        <v>1995</v>
      </c>
      <c r="D264" s="135" t="s">
        <v>1697</v>
      </c>
    </row>
    <row r="265" spans="1:4" x14ac:dyDescent="0.15">
      <c r="A265" s="135"/>
      <c r="B265" s="135"/>
      <c r="C265" s="135"/>
      <c r="D265" s="135" t="s">
        <v>1698</v>
      </c>
    </row>
    <row r="266" spans="1:4" x14ac:dyDescent="0.15">
      <c r="A266" s="135"/>
      <c r="B266" s="135"/>
      <c r="C266" s="135"/>
      <c r="D266" s="135" t="s">
        <v>702</v>
      </c>
    </row>
    <row r="267" spans="1:4" x14ac:dyDescent="0.15">
      <c r="A267" s="135" t="s">
        <v>412</v>
      </c>
      <c r="B267" s="135" t="s">
        <v>157</v>
      </c>
      <c r="C267" s="135" t="s">
        <v>1995</v>
      </c>
      <c r="D267" s="135" t="s">
        <v>1697</v>
      </c>
    </row>
    <row r="268" spans="1:4" x14ac:dyDescent="0.15">
      <c r="A268" s="135"/>
      <c r="B268" s="136"/>
      <c r="C268" s="135"/>
      <c r="D268" s="135" t="s">
        <v>1698</v>
      </c>
    </row>
    <row r="269" spans="1:4" x14ac:dyDescent="0.15">
      <c r="A269" s="135"/>
      <c r="B269" s="141"/>
      <c r="C269" s="135"/>
      <c r="D269" s="135" t="s">
        <v>702</v>
      </c>
    </row>
    <row r="270" spans="1:4" x14ac:dyDescent="0.15">
      <c r="A270" s="135" t="s">
        <v>413</v>
      </c>
      <c r="B270" s="135" t="s">
        <v>554</v>
      </c>
      <c r="C270" s="135" t="s">
        <v>1995</v>
      </c>
      <c r="D270" s="135" t="s">
        <v>1697</v>
      </c>
    </row>
    <row r="271" spans="1:4" x14ac:dyDescent="0.15">
      <c r="A271" s="135"/>
      <c r="B271" s="135"/>
      <c r="C271" s="135"/>
      <c r="D271" s="135" t="s">
        <v>1698</v>
      </c>
    </row>
    <row r="272" spans="1:4" x14ac:dyDescent="0.15">
      <c r="A272" s="135"/>
      <c r="B272" s="135"/>
      <c r="C272" s="135"/>
      <c r="D272" s="135" t="s">
        <v>1699</v>
      </c>
    </row>
    <row r="273" spans="1:4" x14ac:dyDescent="0.15">
      <c r="A273" s="135"/>
      <c r="B273" s="135"/>
      <c r="C273" s="135"/>
      <c r="D273" s="135" t="s">
        <v>702</v>
      </c>
    </row>
    <row r="274" spans="1:4" x14ac:dyDescent="0.15">
      <c r="A274" s="135" t="s">
        <v>414</v>
      </c>
      <c r="B274" s="135" t="s">
        <v>158</v>
      </c>
      <c r="C274" s="135" t="s">
        <v>1995</v>
      </c>
      <c r="D274" s="135" t="s">
        <v>1697</v>
      </c>
    </row>
    <row r="275" spans="1:4" x14ac:dyDescent="0.15">
      <c r="A275" s="135"/>
      <c r="B275" s="135"/>
      <c r="C275" s="135"/>
      <c r="D275" s="135" t="s">
        <v>1698</v>
      </c>
    </row>
    <row r="276" spans="1:4" x14ac:dyDescent="0.15">
      <c r="A276" s="135"/>
      <c r="B276" s="135"/>
      <c r="C276" s="135"/>
      <c r="D276" s="135" t="s">
        <v>702</v>
      </c>
    </row>
    <row r="277" spans="1:4" x14ac:dyDescent="0.15">
      <c r="A277" s="135" t="s">
        <v>415</v>
      </c>
      <c r="B277" s="135" t="s">
        <v>159</v>
      </c>
      <c r="C277" s="135" t="s">
        <v>1995</v>
      </c>
      <c r="D277" s="135" t="s">
        <v>1697</v>
      </c>
    </row>
    <row r="278" spans="1:4" x14ac:dyDescent="0.15">
      <c r="A278" s="135"/>
      <c r="B278" s="135"/>
      <c r="C278" s="135"/>
      <c r="D278" s="135" t="s">
        <v>1698</v>
      </c>
    </row>
    <row r="279" spans="1:4" x14ac:dyDescent="0.15">
      <c r="A279" s="135"/>
      <c r="B279" s="135"/>
      <c r="C279" s="135"/>
      <c r="D279" s="135" t="s">
        <v>702</v>
      </c>
    </row>
    <row r="280" spans="1:4" x14ac:dyDescent="0.15">
      <c r="A280" s="135" t="s">
        <v>1844</v>
      </c>
      <c r="B280" s="135" t="s">
        <v>1845</v>
      </c>
      <c r="C280" s="135" t="s">
        <v>1995</v>
      </c>
      <c r="D280" s="135" t="s">
        <v>702</v>
      </c>
    </row>
    <row r="281" spans="1:4" x14ac:dyDescent="0.15">
      <c r="A281" s="135" t="s">
        <v>416</v>
      </c>
      <c r="B281" s="135" t="s">
        <v>547</v>
      </c>
      <c r="C281" s="135" t="s">
        <v>1995</v>
      </c>
      <c r="D281" s="135" t="s">
        <v>1697</v>
      </c>
    </row>
    <row r="282" spans="1:4" x14ac:dyDescent="0.15">
      <c r="A282" s="135"/>
      <c r="B282" s="135"/>
      <c r="C282" s="135"/>
      <c r="D282" s="135" t="s">
        <v>1698</v>
      </c>
    </row>
    <row r="283" spans="1:4" x14ac:dyDescent="0.15">
      <c r="A283" s="135"/>
      <c r="B283" s="135"/>
      <c r="C283" s="135"/>
      <c r="D283" s="135" t="s">
        <v>1699</v>
      </c>
    </row>
    <row r="284" spans="1:4" x14ac:dyDescent="0.15">
      <c r="A284" s="135"/>
      <c r="B284" s="135"/>
      <c r="C284" s="135"/>
      <c r="D284" s="135" t="s">
        <v>702</v>
      </c>
    </row>
    <row r="285" spans="1:4" x14ac:dyDescent="0.15">
      <c r="A285" s="135" t="s">
        <v>417</v>
      </c>
      <c r="B285" s="135" t="s">
        <v>550</v>
      </c>
      <c r="C285" s="135" t="s">
        <v>1995</v>
      </c>
      <c r="D285" s="135" t="s">
        <v>1697</v>
      </c>
    </row>
    <row r="286" spans="1:4" x14ac:dyDescent="0.15">
      <c r="A286" s="135"/>
      <c r="B286" s="135"/>
      <c r="C286" s="135"/>
      <c r="D286" s="135" t="s">
        <v>1698</v>
      </c>
    </row>
    <row r="287" spans="1:4" x14ac:dyDescent="0.15">
      <c r="A287" s="135"/>
      <c r="B287" s="135"/>
      <c r="C287" s="135"/>
      <c r="D287" s="135" t="s">
        <v>1699</v>
      </c>
    </row>
    <row r="288" spans="1:4" x14ac:dyDescent="0.15">
      <c r="A288" s="135"/>
      <c r="B288" s="135"/>
      <c r="C288" s="135"/>
      <c r="D288" s="135" t="s">
        <v>702</v>
      </c>
    </row>
    <row r="289" spans="1:4" x14ac:dyDescent="0.15">
      <c r="A289" s="135" t="s">
        <v>1993</v>
      </c>
      <c r="B289" s="135" t="s">
        <v>1994</v>
      </c>
      <c r="C289" s="135" t="s">
        <v>1995</v>
      </c>
      <c r="D289" s="135" t="s">
        <v>1698</v>
      </c>
    </row>
    <row r="290" spans="1:4" x14ac:dyDescent="0.15">
      <c r="A290" s="135"/>
      <c r="B290" s="135"/>
      <c r="C290" s="135"/>
      <c r="D290" s="135" t="s">
        <v>1699</v>
      </c>
    </row>
    <row r="291" spans="1:4" x14ac:dyDescent="0.15">
      <c r="A291" s="135"/>
      <c r="B291" s="135"/>
      <c r="C291" s="135"/>
      <c r="D291" s="135" t="s">
        <v>702</v>
      </c>
    </row>
    <row r="292" spans="1:4" x14ac:dyDescent="0.15">
      <c r="A292" s="135" t="s">
        <v>418</v>
      </c>
      <c r="B292" s="135" t="s">
        <v>171</v>
      </c>
      <c r="C292" s="135" t="s">
        <v>1995</v>
      </c>
      <c r="D292" s="135" t="s">
        <v>1697</v>
      </c>
    </row>
    <row r="293" spans="1:4" x14ac:dyDescent="0.15">
      <c r="A293" s="135"/>
      <c r="B293" s="135"/>
      <c r="C293" s="135"/>
      <c r="D293" s="135" t="s">
        <v>1699</v>
      </c>
    </row>
    <row r="294" spans="1:4" x14ac:dyDescent="0.15">
      <c r="A294" s="135"/>
      <c r="B294" s="135"/>
      <c r="C294" s="135"/>
      <c r="D294" s="135" t="s">
        <v>702</v>
      </c>
    </row>
    <row r="295" spans="1:4" x14ac:dyDescent="0.15">
      <c r="A295" s="135" t="s">
        <v>419</v>
      </c>
      <c r="B295" s="135" t="s">
        <v>333</v>
      </c>
      <c r="C295" s="135" t="s">
        <v>1995</v>
      </c>
      <c r="D295" s="135" t="s">
        <v>1697</v>
      </c>
    </row>
    <row r="296" spans="1:4" x14ac:dyDescent="0.15">
      <c r="A296" s="135"/>
      <c r="B296" s="135"/>
      <c r="C296" s="135"/>
      <c r="D296" s="135" t="s">
        <v>704</v>
      </c>
    </row>
    <row r="297" spans="1:4" x14ac:dyDescent="0.15">
      <c r="A297" s="135"/>
      <c r="B297" s="135"/>
      <c r="C297" s="135"/>
      <c r="D297" s="135" t="s">
        <v>1698</v>
      </c>
    </row>
    <row r="298" spans="1:4" x14ac:dyDescent="0.15">
      <c r="A298" s="135"/>
      <c r="B298" s="135"/>
      <c r="C298" s="135"/>
      <c r="D298" s="135" t="s">
        <v>702</v>
      </c>
    </row>
    <row r="299" spans="1:4" x14ac:dyDescent="0.15">
      <c r="A299" s="135" t="s">
        <v>519</v>
      </c>
      <c r="B299" s="135" t="s">
        <v>518</v>
      </c>
      <c r="C299" s="135" t="s">
        <v>1995</v>
      </c>
      <c r="D299" s="135" t="s">
        <v>1698</v>
      </c>
    </row>
    <row r="300" spans="1:4" x14ac:dyDescent="0.15">
      <c r="A300" s="135"/>
      <c r="B300" s="135"/>
      <c r="C300" s="135"/>
      <c r="D300" s="135" t="s">
        <v>702</v>
      </c>
    </row>
    <row r="301" spans="1:4" x14ac:dyDescent="0.15">
      <c r="A301" s="135" t="s">
        <v>960</v>
      </c>
      <c r="B301" s="135" t="s">
        <v>961</v>
      </c>
      <c r="C301" s="135" t="s">
        <v>1593</v>
      </c>
      <c r="D301" s="135" t="s">
        <v>1697</v>
      </c>
    </row>
    <row r="302" spans="1:4" x14ac:dyDescent="0.15">
      <c r="A302" s="135"/>
      <c r="B302" s="135"/>
      <c r="C302" s="135"/>
      <c r="D302" s="135" t="s">
        <v>705</v>
      </c>
    </row>
    <row r="303" spans="1:4" x14ac:dyDescent="0.15">
      <c r="A303" s="135"/>
      <c r="B303" s="136"/>
      <c r="C303" s="136"/>
      <c r="D303" s="136" t="s">
        <v>1701</v>
      </c>
    </row>
    <row r="304" spans="1:4" x14ac:dyDescent="0.15">
      <c r="A304" s="135" t="s">
        <v>1397</v>
      </c>
      <c r="B304" s="135" t="s">
        <v>959</v>
      </c>
      <c r="C304" s="135" t="s">
        <v>1593</v>
      </c>
      <c r="D304" s="135" t="s">
        <v>705</v>
      </c>
    </row>
    <row r="305" spans="1:4" x14ac:dyDescent="0.15">
      <c r="A305" s="135"/>
      <c r="B305" s="135"/>
      <c r="C305" s="135"/>
      <c r="D305" s="135" t="s">
        <v>1701</v>
      </c>
    </row>
    <row r="306" spans="1:4" x14ac:dyDescent="0.15">
      <c r="A306" s="135" t="s">
        <v>340</v>
      </c>
      <c r="B306" s="135" t="s">
        <v>341</v>
      </c>
      <c r="C306" s="135" t="s">
        <v>1593</v>
      </c>
      <c r="D306" s="135" t="s">
        <v>705</v>
      </c>
    </row>
    <row r="307" spans="1:4" x14ac:dyDescent="0.15">
      <c r="A307" s="135" t="s">
        <v>342</v>
      </c>
      <c r="B307" s="135" t="s">
        <v>343</v>
      </c>
      <c r="C307" s="135" t="s">
        <v>1593</v>
      </c>
      <c r="D307" s="135" t="s">
        <v>705</v>
      </c>
    </row>
    <row r="308" spans="1:4" x14ac:dyDescent="0.15">
      <c r="A308" s="135" t="s">
        <v>344</v>
      </c>
      <c r="B308" s="135" t="s">
        <v>345</v>
      </c>
      <c r="C308" s="135" t="s">
        <v>1593</v>
      </c>
      <c r="D308" s="135" t="s">
        <v>705</v>
      </c>
    </row>
    <row r="309" spans="1:4" x14ac:dyDescent="0.15">
      <c r="A309" s="135" t="s">
        <v>346</v>
      </c>
      <c r="B309" s="135" t="s">
        <v>347</v>
      </c>
      <c r="C309" s="135" t="s">
        <v>1593</v>
      </c>
      <c r="D309" s="135" t="s">
        <v>705</v>
      </c>
    </row>
    <row r="310" spans="1:4" x14ac:dyDescent="0.15">
      <c r="A310" s="135" t="s">
        <v>348</v>
      </c>
      <c r="B310" s="135" t="s">
        <v>349</v>
      </c>
      <c r="C310" s="135" t="s">
        <v>1593</v>
      </c>
      <c r="D310" s="135" t="s">
        <v>1697</v>
      </c>
    </row>
    <row r="311" spans="1:4" x14ac:dyDescent="0.15">
      <c r="A311" s="135"/>
      <c r="B311" s="135"/>
      <c r="C311" s="135"/>
      <c r="D311" s="135" t="s">
        <v>705</v>
      </c>
    </row>
    <row r="312" spans="1:4" x14ac:dyDescent="0.15">
      <c r="A312" s="135"/>
      <c r="B312" s="135"/>
      <c r="C312" s="135"/>
      <c r="D312" s="135" t="s">
        <v>672</v>
      </c>
    </row>
    <row r="313" spans="1:4" x14ac:dyDescent="0.15">
      <c r="A313" s="135"/>
      <c r="B313" s="135"/>
      <c r="C313" s="135"/>
      <c r="D313" s="135" t="s">
        <v>1700</v>
      </c>
    </row>
    <row r="314" spans="1:4" x14ac:dyDescent="0.15">
      <c r="A314" s="135"/>
      <c r="B314" s="135"/>
      <c r="C314" s="135"/>
      <c r="D314" s="135" t="s">
        <v>1698</v>
      </c>
    </row>
    <row r="315" spans="1:4" x14ac:dyDescent="0.15">
      <c r="A315" s="135"/>
      <c r="B315" s="135"/>
      <c r="C315" s="135"/>
      <c r="D315" s="135" t="s">
        <v>1701</v>
      </c>
    </row>
    <row r="316" spans="1:4" x14ac:dyDescent="0.15">
      <c r="A316" s="135"/>
      <c r="B316" s="135"/>
      <c r="C316" s="135"/>
      <c r="D316" s="135" t="s">
        <v>706</v>
      </c>
    </row>
    <row r="317" spans="1:4" x14ac:dyDescent="0.15">
      <c r="A317" s="135" t="s">
        <v>22</v>
      </c>
      <c r="B317" s="135" t="s">
        <v>802</v>
      </c>
      <c r="C317" s="135" t="s">
        <v>1593</v>
      </c>
      <c r="D317" s="135" t="s">
        <v>705</v>
      </c>
    </row>
    <row r="318" spans="1:4" x14ac:dyDescent="0.15">
      <c r="A318" s="135" t="s">
        <v>620</v>
      </c>
      <c r="B318" s="135" t="s">
        <v>623</v>
      </c>
      <c r="C318" s="135" t="s">
        <v>1593</v>
      </c>
      <c r="D318" s="135" t="s">
        <v>705</v>
      </c>
    </row>
    <row r="319" spans="1:4" x14ac:dyDescent="0.15">
      <c r="A319" s="135" t="s">
        <v>217</v>
      </c>
      <c r="B319" s="135" t="s">
        <v>229</v>
      </c>
      <c r="C319" s="135" t="s">
        <v>1593</v>
      </c>
      <c r="D319" s="135" t="s">
        <v>705</v>
      </c>
    </row>
    <row r="320" spans="1:4" x14ac:dyDescent="0.15">
      <c r="A320" s="135" t="s">
        <v>350</v>
      </c>
      <c r="B320" s="135" t="s">
        <v>351</v>
      </c>
      <c r="C320" s="135" t="s">
        <v>1593</v>
      </c>
      <c r="D320" s="135" t="s">
        <v>705</v>
      </c>
    </row>
    <row r="321" spans="1:4" x14ac:dyDescent="0.15">
      <c r="A321" s="135" t="s">
        <v>654</v>
      </c>
      <c r="B321" s="135" t="s">
        <v>655</v>
      </c>
      <c r="C321" s="135" t="s">
        <v>1593</v>
      </c>
      <c r="D321" s="135" t="s">
        <v>705</v>
      </c>
    </row>
    <row r="322" spans="1:4" x14ac:dyDescent="0.15">
      <c r="A322" s="135" t="s">
        <v>2019</v>
      </c>
      <c r="B322" s="135" t="s">
        <v>90</v>
      </c>
      <c r="C322" s="135" t="s">
        <v>1593</v>
      </c>
      <c r="D322" s="135" t="s">
        <v>705</v>
      </c>
    </row>
    <row r="323" spans="1:4" x14ac:dyDescent="0.15">
      <c r="A323" s="135"/>
      <c r="B323" s="135"/>
      <c r="C323" s="135"/>
      <c r="D323" s="135" t="s">
        <v>1701</v>
      </c>
    </row>
    <row r="324" spans="1:4" x14ac:dyDescent="0.15">
      <c r="A324" s="135" t="s">
        <v>2020</v>
      </c>
      <c r="B324" s="135" t="s">
        <v>352</v>
      </c>
      <c r="C324" s="135" t="s">
        <v>1593</v>
      </c>
      <c r="D324" s="135" t="s">
        <v>707</v>
      </c>
    </row>
    <row r="325" spans="1:4" x14ac:dyDescent="0.15">
      <c r="A325" s="135"/>
      <c r="B325" s="135"/>
      <c r="C325" s="135"/>
      <c r="D325" s="135" t="s">
        <v>1697</v>
      </c>
    </row>
    <row r="326" spans="1:4" x14ac:dyDescent="0.15">
      <c r="A326" s="135"/>
      <c r="B326" s="135"/>
      <c r="C326" s="135"/>
      <c r="D326" s="135" t="s">
        <v>705</v>
      </c>
    </row>
    <row r="327" spans="1:4" x14ac:dyDescent="0.15">
      <c r="A327" s="135"/>
      <c r="B327" s="135"/>
      <c r="C327" s="135"/>
      <c r="D327" s="135" t="s">
        <v>1700</v>
      </c>
    </row>
    <row r="328" spans="1:4" x14ac:dyDescent="0.15">
      <c r="A328" s="135"/>
      <c r="B328" s="135"/>
      <c r="C328" s="135"/>
      <c r="D328" s="135" t="s">
        <v>1698</v>
      </c>
    </row>
    <row r="329" spans="1:4" x14ac:dyDescent="0.15">
      <c r="A329" s="135"/>
      <c r="B329" s="135"/>
      <c r="C329" s="135"/>
      <c r="D329" s="135" t="s">
        <v>1701</v>
      </c>
    </row>
    <row r="330" spans="1:4" x14ac:dyDescent="0.15">
      <c r="A330" s="135"/>
      <c r="B330" s="135"/>
      <c r="C330" s="135"/>
      <c r="D330" s="135" t="s">
        <v>706</v>
      </c>
    </row>
    <row r="331" spans="1:4" x14ac:dyDescent="0.15">
      <c r="A331" s="135" t="s">
        <v>2021</v>
      </c>
      <c r="B331" s="135" t="s">
        <v>91</v>
      </c>
      <c r="C331" s="135" t="s">
        <v>1593</v>
      </c>
      <c r="D331" s="135" t="s">
        <v>705</v>
      </c>
    </row>
    <row r="332" spans="1:4" x14ac:dyDescent="0.15">
      <c r="A332" s="135"/>
      <c r="B332" s="135"/>
      <c r="C332" s="135"/>
      <c r="D332" s="135" t="s">
        <v>1701</v>
      </c>
    </row>
    <row r="333" spans="1:4" x14ac:dyDescent="0.15">
      <c r="A333" s="135" t="s">
        <v>2022</v>
      </c>
      <c r="B333" s="135" t="s">
        <v>353</v>
      </c>
      <c r="C333" s="135" t="s">
        <v>1593</v>
      </c>
      <c r="D333" s="135" t="s">
        <v>1697</v>
      </c>
    </row>
    <row r="334" spans="1:4" x14ac:dyDescent="0.15">
      <c r="A334" s="135"/>
      <c r="B334" s="135"/>
      <c r="C334" s="135"/>
      <c r="D334" s="135" t="s">
        <v>705</v>
      </c>
    </row>
    <row r="335" spans="1:4" x14ac:dyDescent="0.15">
      <c r="A335" s="135"/>
      <c r="B335" s="135"/>
      <c r="C335" s="135"/>
      <c r="D335" s="135" t="s">
        <v>672</v>
      </c>
    </row>
    <row r="336" spans="1:4" x14ac:dyDescent="0.15">
      <c r="A336" s="135"/>
      <c r="B336" s="136"/>
      <c r="C336" s="135"/>
      <c r="D336" s="135" t="s">
        <v>1700</v>
      </c>
    </row>
    <row r="337" spans="1:4" x14ac:dyDescent="0.15">
      <c r="A337" s="135"/>
      <c r="B337" s="141"/>
      <c r="C337" s="135"/>
      <c r="D337" s="135" t="s">
        <v>1698</v>
      </c>
    </row>
    <row r="338" spans="1:4" x14ac:dyDescent="0.15">
      <c r="A338" s="135"/>
      <c r="B338" s="135"/>
      <c r="C338" s="135"/>
      <c r="D338" s="135" t="s">
        <v>1701</v>
      </c>
    </row>
    <row r="339" spans="1:4" x14ac:dyDescent="0.15">
      <c r="A339" s="135"/>
      <c r="B339" s="135"/>
      <c r="C339" s="135"/>
      <c r="D339" s="135" t="s">
        <v>706</v>
      </c>
    </row>
    <row r="340" spans="1:4" x14ac:dyDescent="0.15">
      <c r="A340" s="135" t="s">
        <v>2023</v>
      </c>
      <c r="B340" s="135" t="s">
        <v>1053</v>
      </c>
      <c r="C340" s="135" t="s">
        <v>1593</v>
      </c>
      <c r="D340" s="135" t="s">
        <v>1697</v>
      </c>
    </row>
    <row r="341" spans="1:4" x14ac:dyDescent="0.15">
      <c r="A341" s="135"/>
      <c r="B341" s="135"/>
      <c r="C341" s="135"/>
      <c r="D341" s="135" t="s">
        <v>705</v>
      </c>
    </row>
    <row r="342" spans="1:4" x14ac:dyDescent="0.15">
      <c r="A342" s="135"/>
      <c r="B342" s="135"/>
      <c r="C342" s="135"/>
      <c r="D342" s="135" t="s">
        <v>1700</v>
      </c>
    </row>
    <row r="343" spans="1:4" x14ac:dyDescent="0.15">
      <c r="A343" s="135"/>
      <c r="B343" s="135"/>
      <c r="C343" s="135"/>
      <c r="D343" s="135" t="s">
        <v>1701</v>
      </c>
    </row>
    <row r="344" spans="1:4" x14ac:dyDescent="0.15">
      <c r="A344" s="135" t="s">
        <v>2024</v>
      </c>
      <c r="B344" s="135" t="s">
        <v>354</v>
      </c>
      <c r="C344" s="135" t="s">
        <v>1593</v>
      </c>
      <c r="D344" s="135" t="s">
        <v>1697</v>
      </c>
    </row>
    <row r="345" spans="1:4" x14ac:dyDescent="0.15">
      <c r="A345" s="135"/>
      <c r="B345" s="135"/>
      <c r="C345" s="135"/>
      <c r="D345" s="135" t="s">
        <v>705</v>
      </c>
    </row>
    <row r="346" spans="1:4" x14ac:dyDescent="0.15">
      <c r="A346" s="135" t="s">
        <v>373</v>
      </c>
      <c r="B346" s="135" t="s">
        <v>374</v>
      </c>
      <c r="C346" s="135" t="s">
        <v>1593</v>
      </c>
      <c r="D346" s="135" t="s">
        <v>1697</v>
      </c>
    </row>
    <row r="347" spans="1:4" x14ac:dyDescent="0.15">
      <c r="A347" s="135"/>
      <c r="B347" s="135"/>
      <c r="C347" s="135"/>
      <c r="D347" s="135" t="s">
        <v>705</v>
      </c>
    </row>
    <row r="348" spans="1:4" x14ac:dyDescent="0.15">
      <c r="A348" s="135"/>
      <c r="B348" s="135"/>
      <c r="C348" s="135"/>
      <c r="D348" s="135" t="s">
        <v>1701</v>
      </c>
    </row>
    <row r="349" spans="1:4" x14ac:dyDescent="0.15">
      <c r="A349" s="135" t="s">
        <v>100</v>
      </c>
      <c r="B349" s="135" t="s">
        <v>101</v>
      </c>
      <c r="C349" s="135" t="s">
        <v>1593</v>
      </c>
      <c r="D349" s="135" t="s">
        <v>705</v>
      </c>
    </row>
    <row r="350" spans="1:4" x14ac:dyDescent="0.15">
      <c r="A350" s="135" t="s">
        <v>660</v>
      </c>
      <c r="B350" s="135" t="s">
        <v>978</v>
      </c>
      <c r="C350" s="135" t="s">
        <v>1593</v>
      </c>
      <c r="D350" s="135" t="s">
        <v>705</v>
      </c>
    </row>
    <row r="351" spans="1:4" x14ac:dyDescent="0.15">
      <c r="A351" s="135"/>
      <c r="B351" s="135"/>
      <c r="C351" s="135"/>
      <c r="D351" s="135" t="s">
        <v>1701</v>
      </c>
    </row>
    <row r="352" spans="1:4" x14ac:dyDescent="0.15">
      <c r="A352" s="135" t="s">
        <v>375</v>
      </c>
      <c r="B352" s="135" t="s">
        <v>376</v>
      </c>
      <c r="C352" s="135" t="s">
        <v>1593</v>
      </c>
      <c r="D352" s="135" t="s">
        <v>1697</v>
      </c>
    </row>
    <row r="353" spans="1:4" x14ac:dyDescent="0.15">
      <c r="A353" s="135"/>
      <c r="B353" s="135"/>
      <c r="C353" s="135"/>
      <c r="D353" s="135" t="s">
        <v>705</v>
      </c>
    </row>
    <row r="354" spans="1:4" x14ac:dyDescent="0.15">
      <c r="A354" s="135" t="s">
        <v>377</v>
      </c>
      <c r="B354" s="135" t="s">
        <v>378</v>
      </c>
      <c r="C354" s="135" t="s">
        <v>1593</v>
      </c>
      <c r="D354" s="135" t="s">
        <v>1697</v>
      </c>
    </row>
    <row r="355" spans="1:4" x14ac:dyDescent="0.15">
      <c r="A355" s="135"/>
      <c r="B355" s="135"/>
      <c r="C355" s="135"/>
      <c r="D355" s="135" t="s">
        <v>705</v>
      </c>
    </row>
    <row r="356" spans="1:4" x14ac:dyDescent="0.15">
      <c r="A356" s="135" t="s">
        <v>1588</v>
      </c>
      <c r="B356" s="135" t="s">
        <v>382</v>
      </c>
      <c r="C356" s="135" t="s">
        <v>1593</v>
      </c>
      <c r="D356" s="135" t="s">
        <v>1697</v>
      </c>
    </row>
    <row r="357" spans="1:4" x14ac:dyDescent="0.15">
      <c r="A357" s="135"/>
      <c r="B357" s="135"/>
      <c r="C357" s="135"/>
      <c r="D357" s="135" t="s">
        <v>705</v>
      </c>
    </row>
    <row r="358" spans="1:4" x14ac:dyDescent="0.15">
      <c r="A358" s="135" t="s">
        <v>1996</v>
      </c>
      <c r="B358" s="135" t="s">
        <v>1997</v>
      </c>
      <c r="C358" s="135" t="s">
        <v>1593</v>
      </c>
      <c r="D358" s="135" t="s">
        <v>705</v>
      </c>
    </row>
    <row r="359" spans="1:4" x14ac:dyDescent="0.15">
      <c r="A359" s="135" t="s">
        <v>1998</v>
      </c>
      <c r="B359" s="135" t="s">
        <v>1999</v>
      </c>
      <c r="C359" s="135" t="s">
        <v>1593</v>
      </c>
      <c r="D359" s="135" t="s">
        <v>705</v>
      </c>
    </row>
    <row r="360" spans="1:4" x14ac:dyDescent="0.15">
      <c r="A360" s="135" t="s">
        <v>379</v>
      </c>
      <c r="B360" s="135" t="s">
        <v>380</v>
      </c>
      <c r="C360" s="135" t="s">
        <v>1593</v>
      </c>
      <c r="D360" s="135" t="s">
        <v>705</v>
      </c>
    </row>
    <row r="361" spans="1:4" x14ac:dyDescent="0.15">
      <c r="A361" s="135" t="s">
        <v>448</v>
      </c>
      <c r="B361" s="135" t="s">
        <v>456</v>
      </c>
      <c r="C361" s="135" t="s">
        <v>1593</v>
      </c>
      <c r="D361" s="135" t="s">
        <v>705</v>
      </c>
    </row>
    <row r="362" spans="1:4" x14ac:dyDescent="0.15">
      <c r="A362" s="135" t="s">
        <v>1479</v>
      </c>
      <c r="B362" s="135" t="s">
        <v>1480</v>
      </c>
      <c r="C362" s="135" t="s">
        <v>1593</v>
      </c>
      <c r="D362" s="135" t="s">
        <v>705</v>
      </c>
    </row>
    <row r="363" spans="1:4" x14ac:dyDescent="0.15">
      <c r="A363" s="135" t="s">
        <v>1229</v>
      </c>
      <c r="B363" s="135" t="s">
        <v>950</v>
      </c>
      <c r="C363" s="135" t="s">
        <v>1593</v>
      </c>
      <c r="D363" s="135" t="s">
        <v>705</v>
      </c>
    </row>
    <row r="364" spans="1:4" x14ac:dyDescent="0.15">
      <c r="A364" s="135" t="s">
        <v>1582</v>
      </c>
      <c r="B364" s="135" t="s">
        <v>383</v>
      </c>
      <c r="C364" s="135" t="s">
        <v>1593</v>
      </c>
      <c r="D364" s="135" t="s">
        <v>705</v>
      </c>
    </row>
    <row r="365" spans="1:4" x14ac:dyDescent="0.15">
      <c r="A365" s="135"/>
      <c r="B365" s="135"/>
      <c r="C365" s="135"/>
      <c r="D365" s="135" t="s">
        <v>1698</v>
      </c>
    </row>
    <row r="366" spans="1:4" x14ac:dyDescent="0.15">
      <c r="A366" s="135" t="s">
        <v>965</v>
      </c>
      <c r="B366" s="135" t="s">
        <v>1580</v>
      </c>
      <c r="C366" s="135" t="s">
        <v>1593</v>
      </c>
      <c r="D366" s="135" t="s">
        <v>705</v>
      </c>
    </row>
    <row r="367" spans="1:4" x14ac:dyDescent="0.15">
      <c r="A367" s="135" t="s">
        <v>27</v>
      </c>
      <c r="B367" s="135" t="s">
        <v>621</v>
      </c>
      <c r="C367" s="135" t="s">
        <v>1593</v>
      </c>
      <c r="D367" s="135" t="s">
        <v>705</v>
      </c>
    </row>
    <row r="368" spans="1:4" x14ac:dyDescent="0.15">
      <c r="A368" s="135" t="s">
        <v>19</v>
      </c>
      <c r="B368" s="135" t="s">
        <v>502</v>
      </c>
      <c r="C368" s="135" t="s">
        <v>1593</v>
      </c>
      <c r="D368" s="135" t="s">
        <v>705</v>
      </c>
    </row>
    <row r="369" spans="1:4" x14ac:dyDescent="0.15">
      <c r="A369" s="135" t="s">
        <v>1598</v>
      </c>
      <c r="B369" s="135" t="s">
        <v>782</v>
      </c>
      <c r="C369" s="135" t="s">
        <v>1593</v>
      </c>
      <c r="D369" s="135" t="s">
        <v>705</v>
      </c>
    </row>
    <row r="370" spans="1:4" x14ac:dyDescent="0.15">
      <c r="A370" s="135" t="s">
        <v>420</v>
      </c>
      <c r="B370" s="135" t="s">
        <v>421</v>
      </c>
      <c r="C370" s="135" t="s">
        <v>1593</v>
      </c>
      <c r="D370" s="135" t="s">
        <v>1697</v>
      </c>
    </row>
    <row r="371" spans="1:4" x14ac:dyDescent="0.15">
      <c r="A371" s="135"/>
      <c r="B371" s="136"/>
      <c r="C371" s="136"/>
      <c r="D371" s="136" t="s">
        <v>705</v>
      </c>
    </row>
    <row r="372" spans="1:4" x14ac:dyDescent="0.15">
      <c r="A372" s="135" t="s">
        <v>1571</v>
      </c>
      <c r="B372" s="135" t="s">
        <v>1572</v>
      </c>
      <c r="C372" s="135" t="s">
        <v>1593</v>
      </c>
      <c r="D372" s="135" t="s">
        <v>705</v>
      </c>
    </row>
    <row r="373" spans="1:4" x14ac:dyDescent="0.15">
      <c r="A373" s="135" t="s">
        <v>537</v>
      </c>
      <c r="B373" s="135" t="s">
        <v>538</v>
      </c>
      <c r="C373" s="135" t="s">
        <v>1593</v>
      </c>
      <c r="D373" s="135" t="s">
        <v>705</v>
      </c>
    </row>
    <row r="374" spans="1:4" x14ac:dyDescent="0.15">
      <c r="A374" s="135" t="s">
        <v>422</v>
      </c>
      <c r="B374" s="135" t="s">
        <v>423</v>
      </c>
      <c r="C374" s="135" t="s">
        <v>1593</v>
      </c>
      <c r="D374" s="135" t="s">
        <v>705</v>
      </c>
    </row>
    <row r="375" spans="1:4" x14ac:dyDescent="0.15">
      <c r="A375" s="135" t="s">
        <v>535</v>
      </c>
      <c r="B375" s="135" t="s">
        <v>536</v>
      </c>
      <c r="C375" s="135" t="s">
        <v>1593</v>
      </c>
      <c r="D375" s="135" t="s">
        <v>705</v>
      </c>
    </row>
    <row r="376" spans="1:4" x14ac:dyDescent="0.15">
      <c r="A376" s="135" t="s">
        <v>1035</v>
      </c>
      <c r="B376" s="135" t="s">
        <v>424</v>
      </c>
      <c r="C376" s="135" t="s">
        <v>1593</v>
      </c>
      <c r="D376" s="135" t="s">
        <v>705</v>
      </c>
    </row>
    <row r="377" spans="1:4" x14ac:dyDescent="0.15">
      <c r="A377" s="135" t="s">
        <v>1027</v>
      </c>
      <c r="B377" s="135" t="s">
        <v>425</v>
      </c>
      <c r="C377" s="135" t="s">
        <v>1593</v>
      </c>
      <c r="D377" s="135" t="s">
        <v>705</v>
      </c>
    </row>
    <row r="378" spans="1:4" x14ac:dyDescent="0.15">
      <c r="A378" s="135" t="s">
        <v>1023</v>
      </c>
      <c r="B378" s="135" t="s">
        <v>426</v>
      </c>
      <c r="C378" s="135" t="s">
        <v>1593</v>
      </c>
      <c r="D378" s="135" t="s">
        <v>705</v>
      </c>
    </row>
    <row r="379" spans="1:4" x14ac:dyDescent="0.15">
      <c r="A379" s="135" t="s">
        <v>1028</v>
      </c>
      <c r="B379" s="135" t="s">
        <v>427</v>
      </c>
      <c r="C379" s="135" t="s">
        <v>1593</v>
      </c>
      <c r="D379" s="135" t="s">
        <v>705</v>
      </c>
    </row>
    <row r="380" spans="1:4" x14ac:dyDescent="0.15">
      <c r="A380" s="135" t="s">
        <v>1029</v>
      </c>
      <c r="B380" s="135" t="s">
        <v>428</v>
      </c>
      <c r="C380" s="135" t="s">
        <v>1593</v>
      </c>
      <c r="D380" s="135" t="s">
        <v>705</v>
      </c>
    </row>
    <row r="381" spans="1:4" x14ac:dyDescent="0.15">
      <c r="A381" s="135" t="s">
        <v>1024</v>
      </c>
      <c r="B381" s="135" t="s">
        <v>429</v>
      </c>
      <c r="C381" s="135" t="s">
        <v>1593</v>
      </c>
      <c r="D381" s="135" t="s">
        <v>705</v>
      </c>
    </row>
    <row r="382" spans="1:4" x14ac:dyDescent="0.15">
      <c r="A382" s="135" t="s">
        <v>1025</v>
      </c>
      <c r="B382" s="135" t="s">
        <v>430</v>
      </c>
      <c r="C382" s="135" t="s">
        <v>1593</v>
      </c>
      <c r="D382" s="135" t="s">
        <v>705</v>
      </c>
    </row>
    <row r="383" spans="1:4" x14ac:dyDescent="0.15">
      <c r="A383" s="135" t="s">
        <v>1026</v>
      </c>
      <c r="B383" s="135" t="s">
        <v>431</v>
      </c>
      <c r="C383" s="135" t="s">
        <v>1593</v>
      </c>
      <c r="D383" s="135" t="s">
        <v>705</v>
      </c>
    </row>
    <row r="384" spans="1:4" x14ac:dyDescent="0.15">
      <c r="A384" s="135" t="s">
        <v>750</v>
      </c>
      <c r="B384" s="135" t="s">
        <v>751</v>
      </c>
      <c r="C384" s="135" t="s">
        <v>1593</v>
      </c>
      <c r="D384" s="135" t="s">
        <v>705</v>
      </c>
    </row>
    <row r="385" spans="1:4" x14ac:dyDescent="0.15">
      <c r="A385" s="135" t="s">
        <v>1022</v>
      </c>
      <c r="B385" s="135" t="s">
        <v>432</v>
      </c>
      <c r="C385" s="135" t="s">
        <v>1593</v>
      </c>
      <c r="D385" s="135" t="s">
        <v>705</v>
      </c>
    </row>
    <row r="386" spans="1:4" x14ac:dyDescent="0.15">
      <c r="A386" s="135" t="s">
        <v>665</v>
      </c>
      <c r="B386" s="135" t="s">
        <v>666</v>
      </c>
      <c r="C386" s="135" t="s">
        <v>1593</v>
      </c>
      <c r="D386" s="135" t="s">
        <v>705</v>
      </c>
    </row>
    <row r="387" spans="1:4" x14ac:dyDescent="0.15">
      <c r="A387" s="135" t="s">
        <v>770</v>
      </c>
      <c r="B387" s="135" t="s">
        <v>771</v>
      </c>
      <c r="C387" s="135" t="s">
        <v>1593</v>
      </c>
      <c r="D387" s="135" t="s">
        <v>705</v>
      </c>
    </row>
    <row r="388" spans="1:4" x14ac:dyDescent="0.15">
      <c r="A388" s="135" t="s">
        <v>768</v>
      </c>
      <c r="B388" s="135" t="s">
        <v>769</v>
      </c>
      <c r="C388" s="135" t="s">
        <v>1593</v>
      </c>
      <c r="D388" s="135" t="s">
        <v>705</v>
      </c>
    </row>
    <row r="389" spans="1:4" x14ac:dyDescent="0.15">
      <c r="A389" s="135" t="s">
        <v>40</v>
      </c>
      <c r="B389" s="135" t="s">
        <v>540</v>
      </c>
      <c r="C389" s="135" t="s">
        <v>1593</v>
      </c>
      <c r="D389" s="135" t="s">
        <v>705</v>
      </c>
    </row>
    <row r="390" spans="1:4" x14ac:dyDescent="0.15">
      <c r="A390" s="135" t="s">
        <v>1034</v>
      </c>
      <c r="B390" s="135" t="s">
        <v>433</v>
      </c>
      <c r="C390" s="135" t="s">
        <v>1593</v>
      </c>
      <c r="D390" s="135" t="s">
        <v>705</v>
      </c>
    </row>
    <row r="391" spans="1:4" x14ac:dyDescent="0.15">
      <c r="A391" s="135" t="s">
        <v>434</v>
      </c>
      <c r="B391" s="135" t="s">
        <v>435</v>
      </c>
      <c r="C391" s="135" t="s">
        <v>1593</v>
      </c>
      <c r="D391" s="135" t="s">
        <v>705</v>
      </c>
    </row>
    <row r="392" spans="1:4" x14ac:dyDescent="0.15">
      <c r="A392" s="135" t="s">
        <v>173</v>
      </c>
      <c r="B392" s="135" t="s">
        <v>436</v>
      </c>
      <c r="C392" s="135" t="s">
        <v>1593</v>
      </c>
      <c r="D392" s="135" t="s">
        <v>705</v>
      </c>
    </row>
    <row r="393" spans="1:4" x14ac:dyDescent="0.15">
      <c r="A393" s="135" t="s">
        <v>437</v>
      </c>
      <c r="B393" s="135" t="s">
        <v>438</v>
      </c>
      <c r="C393" s="135" t="s">
        <v>1593</v>
      </c>
      <c r="D393" s="135" t="s">
        <v>705</v>
      </c>
    </row>
    <row r="394" spans="1:4" x14ac:dyDescent="0.15">
      <c r="A394" s="135" t="s">
        <v>174</v>
      </c>
      <c r="B394" s="135" t="s">
        <v>439</v>
      </c>
      <c r="C394" s="135" t="s">
        <v>1593</v>
      </c>
      <c r="D394" s="135" t="s">
        <v>705</v>
      </c>
    </row>
    <row r="395" spans="1:4" x14ac:dyDescent="0.15">
      <c r="A395" s="135" t="s">
        <v>186</v>
      </c>
      <c r="B395" s="135" t="s">
        <v>1038</v>
      </c>
      <c r="C395" s="135" t="s">
        <v>1593</v>
      </c>
      <c r="D395" s="135" t="s">
        <v>705</v>
      </c>
    </row>
    <row r="396" spans="1:4" x14ac:dyDescent="0.15">
      <c r="A396" s="135" t="s">
        <v>185</v>
      </c>
      <c r="B396" s="135" t="s">
        <v>1039</v>
      </c>
      <c r="C396" s="135" t="s">
        <v>1593</v>
      </c>
      <c r="D396" s="135" t="s">
        <v>705</v>
      </c>
    </row>
    <row r="397" spans="1:4" x14ac:dyDescent="0.15">
      <c r="A397" s="135" t="s">
        <v>708</v>
      </c>
      <c r="B397" s="135" t="s">
        <v>1046</v>
      </c>
      <c r="C397" s="135" t="s">
        <v>1593</v>
      </c>
      <c r="D397" s="135" t="s">
        <v>705</v>
      </c>
    </row>
    <row r="398" spans="1:4" x14ac:dyDescent="0.15">
      <c r="A398" s="135" t="s">
        <v>440</v>
      </c>
      <c r="B398" s="135" t="s">
        <v>487</v>
      </c>
      <c r="C398" s="135" t="s">
        <v>1593</v>
      </c>
      <c r="D398" s="135" t="s">
        <v>705</v>
      </c>
    </row>
    <row r="399" spans="1:4" x14ac:dyDescent="0.15">
      <c r="A399" s="135" t="s">
        <v>183</v>
      </c>
      <c r="B399" s="135" t="s">
        <v>488</v>
      </c>
      <c r="C399" s="135" t="s">
        <v>1593</v>
      </c>
      <c r="D399" s="135" t="s">
        <v>705</v>
      </c>
    </row>
    <row r="400" spans="1:4" x14ac:dyDescent="0.15">
      <c r="A400" s="135" t="s">
        <v>1044</v>
      </c>
      <c r="B400" s="135" t="s">
        <v>1045</v>
      </c>
      <c r="C400" s="135" t="s">
        <v>1593</v>
      </c>
      <c r="D400" s="135" t="s">
        <v>705</v>
      </c>
    </row>
    <row r="401" spans="1:4" x14ac:dyDescent="0.15">
      <c r="A401" s="135" t="s">
        <v>177</v>
      </c>
      <c r="B401" s="135" t="s">
        <v>1581</v>
      </c>
      <c r="C401" s="135" t="s">
        <v>1593</v>
      </c>
      <c r="D401" s="135" t="s">
        <v>705</v>
      </c>
    </row>
    <row r="402" spans="1:4" x14ac:dyDescent="0.15">
      <c r="A402" s="135" t="s">
        <v>193</v>
      </c>
      <c r="B402" s="135" t="s">
        <v>489</v>
      </c>
      <c r="C402" s="135" t="s">
        <v>1593</v>
      </c>
      <c r="D402" s="135" t="s">
        <v>1697</v>
      </c>
    </row>
    <row r="403" spans="1:4" x14ac:dyDescent="0.15">
      <c r="A403" s="135"/>
      <c r="B403" s="135"/>
      <c r="C403" s="135"/>
      <c r="D403" s="135" t="s">
        <v>705</v>
      </c>
    </row>
    <row r="404" spans="1:4" x14ac:dyDescent="0.15">
      <c r="A404" s="135" t="s">
        <v>88</v>
      </c>
      <c r="B404" s="135" t="s">
        <v>89</v>
      </c>
      <c r="C404" s="135" t="s">
        <v>1593</v>
      </c>
      <c r="D404" s="135" t="s">
        <v>705</v>
      </c>
    </row>
    <row r="405" spans="1:4" x14ac:dyDescent="0.15">
      <c r="A405" s="135" t="s">
        <v>490</v>
      </c>
      <c r="B405" s="135" t="s">
        <v>491</v>
      </c>
      <c r="C405" s="135" t="s">
        <v>1593</v>
      </c>
      <c r="D405" s="135" t="s">
        <v>1697</v>
      </c>
    </row>
    <row r="406" spans="1:4" x14ac:dyDescent="0.15">
      <c r="A406" s="135"/>
      <c r="B406" s="135"/>
      <c r="C406" s="135"/>
      <c r="D406" s="135" t="s">
        <v>705</v>
      </c>
    </row>
    <row r="407" spans="1:4" x14ac:dyDescent="0.15">
      <c r="A407" s="135" t="s">
        <v>1401</v>
      </c>
      <c r="B407" s="135" t="s">
        <v>1402</v>
      </c>
      <c r="C407" s="135" t="s">
        <v>1593</v>
      </c>
      <c r="D407" s="135" t="s">
        <v>1697</v>
      </c>
    </row>
    <row r="408" spans="1:4" x14ac:dyDescent="0.15">
      <c r="A408" s="135"/>
      <c r="B408" s="135"/>
      <c r="C408" s="135"/>
      <c r="D408" s="135" t="s">
        <v>705</v>
      </c>
    </row>
    <row r="409" spans="1:4" x14ac:dyDescent="0.15">
      <c r="A409" s="135" t="s">
        <v>492</v>
      </c>
      <c r="B409" s="135" t="s">
        <v>493</v>
      </c>
      <c r="C409" s="135" t="s">
        <v>1593</v>
      </c>
      <c r="D409" s="135" t="s">
        <v>1697</v>
      </c>
    </row>
    <row r="410" spans="1:4" x14ac:dyDescent="0.15">
      <c r="A410" s="135"/>
      <c r="B410" s="135"/>
      <c r="C410" s="135"/>
      <c r="D410" s="135" t="s">
        <v>705</v>
      </c>
    </row>
    <row r="411" spans="1:4" x14ac:dyDescent="0.15">
      <c r="A411" s="135" t="s">
        <v>2000</v>
      </c>
      <c r="B411" s="135" t="s">
        <v>2001</v>
      </c>
      <c r="C411" s="135" t="s">
        <v>1593</v>
      </c>
      <c r="D411" s="135" t="s">
        <v>1697</v>
      </c>
    </row>
    <row r="412" spans="1:4" x14ac:dyDescent="0.15">
      <c r="A412" s="135"/>
      <c r="B412" s="135"/>
      <c r="C412" s="135"/>
      <c r="D412" s="135" t="s">
        <v>705</v>
      </c>
    </row>
    <row r="413" spans="1:4" x14ac:dyDescent="0.15">
      <c r="A413" s="135" t="s">
        <v>494</v>
      </c>
      <c r="B413" s="135" t="s">
        <v>495</v>
      </c>
      <c r="C413" s="135" t="s">
        <v>1593</v>
      </c>
      <c r="D413" s="135" t="s">
        <v>1697</v>
      </c>
    </row>
    <row r="414" spans="1:4" x14ac:dyDescent="0.15">
      <c r="A414" s="135"/>
      <c r="B414" s="135"/>
      <c r="C414" s="135"/>
      <c r="D414" s="135" t="s">
        <v>705</v>
      </c>
    </row>
    <row r="415" spans="1:4" x14ac:dyDescent="0.15">
      <c r="A415" s="135" t="s">
        <v>496</v>
      </c>
      <c r="B415" s="135" t="s">
        <v>497</v>
      </c>
      <c r="C415" s="135" t="s">
        <v>1593</v>
      </c>
      <c r="D415" s="135" t="s">
        <v>1697</v>
      </c>
    </row>
    <row r="416" spans="1:4" x14ac:dyDescent="0.15">
      <c r="A416" s="135"/>
      <c r="B416" s="135"/>
      <c r="C416" s="135"/>
      <c r="D416" s="135" t="s">
        <v>705</v>
      </c>
    </row>
    <row r="417" spans="1:4" x14ac:dyDescent="0.15">
      <c r="A417" s="135" t="s">
        <v>498</v>
      </c>
      <c r="B417" s="135" t="s">
        <v>499</v>
      </c>
      <c r="C417" s="135" t="s">
        <v>1593</v>
      </c>
      <c r="D417" s="135" t="s">
        <v>705</v>
      </c>
    </row>
    <row r="418" spans="1:4" x14ac:dyDescent="0.15">
      <c r="A418" s="135" t="s">
        <v>500</v>
      </c>
      <c r="B418" s="135" t="s">
        <v>501</v>
      </c>
      <c r="C418" s="135" t="s">
        <v>1593</v>
      </c>
      <c r="D418" s="135" t="s">
        <v>1697</v>
      </c>
    </row>
    <row r="419" spans="1:4" x14ac:dyDescent="0.15">
      <c r="A419" s="135"/>
      <c r="B419" s="135"/>
      <c r="C419" s="135"/>
      <c r="D419" s="135" t="s">
        <v>705</v>
      </c>
    </row>
    <row r="420" spans="1:4" x14ac:dyDescent="0.15">
      <c r="A420" s="135" t="s">
        <v>804</v>
      </c>
      <c r="B420" s="135" t="s">
        <v>805</v>
      </c>
      <c r="C420" s="135" t="s">
        <v>1593</v>
      </c>
      <c r="D420" s="135" t="s">
        <v>1697</v>
      </c>
    </row>
    <row r="421" spans="1:4" x14ac:dyDescent="0.15">
      <c r="A421" s="135"/>
      <c r="B421" s="135"/>
      <c r="C421" s="135"/>
      <c r="D421" s="135" t="s">
        <v>705</v>
      </c>
    </row>
    <row r="422" spans="1:4" x14ac:dyDescent="0.15">
      <c r="A422" s="135" t="s">
        <v>806</v>
      </c>
      <c r="B422" s="135" t="s">
        <v>807</v>
      </c>
      <c r="C422" s="135" t="s">
        <v>1593</v>
      </c>
      <c r="D422" s="135" t="s">
        <v>1697</v>
      </c>
    </row>
    <row r="423" spans="1:4" x14ac:dyDescent="0.15">
      <c r="A423" s="135"/>
      <c r="B423" s="135"/>
      <c r="C423" s="135"/>
      <c r="D423" s="135" t="s">
        <v>705</v>
      </c>
    </row>
    <row r="424" spans="1:4" x14ac:dyDescent="0.15">
      <c r="A424" s="135" t="s">
        <v>808</v>
      </c>
      <c r="B424" s="135" t="s">
        <v>809</v>
      </c>
      <c r="C424" s="135" t="s">
        <v>1593</v>
      </c>
      <c r="D424" s="135" t="s">
        <v>707</v>
      </c>
    </row>
    <row r="425" spans="1:4" x14ac:dyDescent="0.15">
      <c r="A425" s="135"/>
      <c r="B425" s="135"/>
      <c r="C425" s="135"/>
      <c r="D425" s="135" t="s">
        <v>1697</v>
      </c>
    </row>
    <row r="426" spans="1:4" x14ac:dyDescent="0.15">
      <c r="A426" s="135"/>
      <c r="B426" s="136"/>
      <c r="C426" s="135"/>
      <c r="D426" s="135" t="s">
        <v>705</v>
      </c>
    </row>
    <row r="427" spans="1:4" x14ac:dyDescent="0.15">
      <c r="A427" s="135" t="s">
        <v>2002</v>
      </c>
      <c r="B427" s="141" t="s">
        <v>2003</v>
      </c>
      <c r="C427" s="135" t="s">
        <v>1593</v>
      </c>
      <c r="D427" s="135" t="s">
        <v>705</v>
      </c>
    </row>
    <row r="428" spans="1:4" x14ac:dyDescent="0.15">
      <c r="A428" s="135" t="s">
        <v>441</v>
      </c>
      <c r="B428" s="135" t="s">
        <v>449</v>
      </c>
      <c r="C428" s="135" t="s">
        <v>1593</v>
      </c>
      <c r="D428" s="135" t="s">
        <v>705</v>
      </c>
    </row>
    <row r="429" spans="1:4" x14ac:dyDescent="0.15">
      <c r="A429" s="135" t="s">
        <v>810</v>
      </c>
      <c r="B429" s="135" t="s">
        <v>811</v>
      </c>
      <c r="C429" s="135" t="s">
        <v>1593</v>
      </c>
      <c r="D429" s="135" t="s">
        <v>707</v>
      </c>
    </row>
    <row r="430" spans="1:4" x14ac:dyDescent="0.15">
      <c r="A430" s="135"/>
      <c r="B430" s="135"/>
      <c r="C430" s="135"/>
      <c r="D430" s="135" t="s">
        <v>1697</v>
      </c>
    </row>
    <row r="431" spans="1:4" x14ac:dyDescent="0.15">
      <c r="A431" s="135"/>
      <c r="B431" s="135"/>
      <c r="C431" s="135"/>
      <c r="D431" s="135" t="s">
        <v>705</v>
      </c>
    </row>
    <row r="432" spans="1:4" x14ac:dyDescent="0.15">
      <c r="A432" s="135"/>
      <c r="B432" s="135"/>
      <c r="C432" s="135"/>
      <c r="D432" s="135" t="s">
        <v>1698</v>
      </c>
    </row>
    <row r="433" spans="1:4" x14ac:dyDescent="0.15">
      <c r="A433" s="135" t="s">
        <v>812</v>
      </c>
      <c r="B433" s="135" t="s">
        <v>813</v>
      </c>
      <c r="C433" s="135" t="s">
        <v>1593</v>
      </c>
      <c r="D433" s="135" t="s">
        <v>1697</v>
      </c>
    </row>
    <row r="434" spans="1:4" x14ac:dyDescent="0.15">
      <c r="A434" s="135"/>
      <c r="B434" s="135"/>
      <c r="C434" s="135"/>
      <c r="D434" s="135" t="s">
        <v>705</v>
      </c>
    </row>
    <row r="435" spans="1:4" x14ac:dyDescent="0.15">
      <c r="A435" s="135" t="s">
        <v>2005</v>
      </c>
      <c r="B435" s="135" t="s">
        <v>2006</v>
      </c>
      <c r="C435" s="135" t="s">
        <v>1593</v>
      </c>
      <c r="D435" s="135" t="s">
        <v>705</v>
      </c>
    </row>
    <row r="436" spans="1:4" x14ac:dyDescent="0.15">
      <c r="A436" s="135" t="s">
        <v>1399</v>
      </c>
      <c r="B436" s="135" t="s">
        <v>1400</v>
      </c>
      <c r="C436" s="135" t="s">
        <v>1593</v>
      </c>
      <c r="D436" s="135" t="s">
        <v>1697</v>
      </c>
    </row>
    <row r="437" spans="1:4" x14ac:dyDescent="0.15">
      <c r="A437" s="135"/>
      <c r="B437" s="135"/>
      <c r="C437" s="135"/>
      <c r="D437" s="135" t="s">
        <v>705</v>
      </c>
    </row>
    <row r="438" spans="1:4" x14ac:dyDescent="0.15">
      <c r="A438" s="135" t="s">
        <v>21</v>
      </c>
      <c r="B438" s="135" t="s">
        <v>797</v>
      </c>
      <c r="C438" s="135" t="s">
        <v>1593</v>
      </c>
      <c r="D438" s="135" t="s">
        <v>705</v>
      </c>
    </row>
    <row r="439" spans="1:4" x14ac:dyDescent="0.15">
      <c r="A439" s="135" t="s">
        <v>896</v>
      </c>
      <c r="B439" s="135" t="s">
        <v>897</v>
      </c>
      <c r="C439" s="135" t="s">
        <v>1593</v>
      </c>
      <c r="D439" s="135" t="s">
        <v>1697</v>
      </c>
    </row>
    <row r="440" spans="1:4" x14ac:dyDescent="0.15">
      <c r="A440" s="135"/>
      <c r="B440" s="135"/>
      <c r="C440" s="135"/>
      <c r="D440" s="135" t="s">
        <v>705</v>
      </c>
    </row>
    <row r="441" spans="1:4" x14ac:dyDescent="0.15">
      <c r="A441" s="135"/>
      <c r="B441" s="135"/>
      <c r="C441" s="135"/>
      <c r="D441" s="135" t="s">
        <v>1698</v>
      </c>
    </row>
    <row r="442" spans="1:4" x14ac:dyDescent="0.15">
      <c r="A442" s="135" t="s">
        <v>898</v>
      </c>
      <c r="B442" s="135" t="s">
        <v>899</v>
      </c>
      <c r="C442" s="135" t="s">
        <v>1593</v>
      </c>
      <c r="D442" s="135" t="s">
        <v>1697</v>
      </c>
    </row>
    <row r="443" spans="1:4" x14ac:dyDescent="0.15">
      <c r="A443" s="135"/>
      <c r="B443" s="135"/>
      <c r="C443" s="135"/>
      <c r="D443" s="135" t="s">
        <v>705</v>
      </c>
    </row>
    <row r="444" spans="1:4" x14ac:dyDescent="0.15">
      <c r="A444" s="135" t="s">
        <v>900</v>
      </c>
      <c r="B444" s="135" t="s">
        <v>901</v>
      </c>
      <c r="C444" s="135" t="s">
        <v>1593</v>
      </c>
      <c r="D444" s="135" t="s">
        <v>707</v>
      </c>
    </row>
    <row r="445" spans="1:4" x14ac:dyDescent="0.15">
      <c r="A445" s="135"/>
      <c r="B445" s="135"/>
      <c r="C445" s="135"/>
      <c r="D445" s="135" t="s">
        <v>1697</v>
      </c>
    </row>
    <row r="446" spans="1:4" x14ac:dyDescent="0.15">
      <c r="A446" s="135"/>
      <c r="B446" s="135"/>
      <c r="C446" s="135"/>
      <c r="D446" s="135" t="s">
        <v>705</v>
      </c>
    </row>
    <row r="447" spans="1:4" x14ac:dyDescent="0.15">
      <c r="A447" s="135"/>
      <c r="B447" s="135"/>
      <c r="C447" s="135"/>
      <c r="D447" s="135" t="s">
        <v>1698</v>
      </c>
    </row>
    <row r="448" spans="1:4" x14ac:dyDescent="0.15">
      <c r="A448" s="135" t="s">
        <v>902</v>
      </c>
      <c r="B448" s="135" t="s">
        <v>903</v>
      </c>
      <c r="C448" s="135" t="s">
        <v>1593</v>
      </c>
      <c r="D448" s="135" t="s">
        <v>707</v>
      </c>
    </row>
    <row r="449" spans="1:4" x14ac:dyDescent="0.15">
      <c r="A449" s="135"/>
      <c r="B449" s="135"/>
      <c r="C449" s="135"/>
      <c r="D449" s="135" t="s">
        <v>1697</v>
      </c>
    </row>
    <row r="450" spans="1:4" x14ac:dyDescent="0.15">
      <c r="A450" s="135"/>
      <c r="B450" s="135"/>
      <c r="C450" s="135"/>
      <c r="D450" s="135" t="s">
        <v>705</v>
      </c>
    </row>
    <row r="451" spans="1:4" x14ac:dyDescent="0.15">
      <c r="A451" s="135" t="s">
        <v>534</v>
      </c>
      <c r="B451" s="135" t="s">
        <v>1367</v>
      </c>
      <c r="C451" s="135" t="s">
        <v>1593</v>
      </c>
      <c r="D451" s="135" t="s">
        <v>705</v>
      </c>
    </row>
    <row r="452" spans="1:4" x14ac:dyDescent="0.15">
      <c r="A452" s="135" t="s">
        <v>218</v>
      </c>
      <c r="B452" s="135" t="s">
        <v>230</v>
      </c>
      <c r="C452" s="135" t="s">
        <v>1593</v>
      </c>
      <c r="D452" s="135" t="s">
        <v>705</v>
      </c>
    </row>
    <row r="453" spans="1:4" x14ac:dyDescent="0.15">
      <c r="A453" s="135"/>
      <c r="B453" s="135"/>
      <c r="C453" s="135"/>
      <c r="D453" s="135" t="s">
        <v>1700</v>
      </c>
    </row>
    <row r="454" spans="1:4" x14ac:dyDescent="0.15">
      <c r="A454" s="135" t="s">
        <v>175</v>
      </c>
      <c r="B454" s="135" t="s">
        <v>911</v>
      </c>
      <c r="C454" s="135" t="s">
        <v>1593</v>
      </c>
      <c r="D454" s="135" t="s">
        <v>1697</v>
      </c>
    </row>
    <row r="455" spans="1:4" x14ac:dyDescent="0.15">
      <c r="A455" s="135"/>
      <c r="B455" s="135"/>
      <c r="C455" s="135"/>
      <c r="D455" s="135" t="s">
        <v>705</v>
      </c>
    </row>
    <row r="456" spans="1:4" x14ac:dyDescent="0.15">
      <c r="A456" s="135" t="s">
        <v>1336</v>
      </c>
      <c r="B456" s="135" t="s">
        <v>1341</v>
      </c>
      <c r="C456" s="135" t="s">
        <v>1593</v>
      </c>
      <c r="D456" s="135" t="s">
        <v>705</v>
      </c>
    </row>
    <row r="457" spans="1:4" x14ac:dyDescent="0.15">
      <c r="A457" s="135" t="s">
        <v>92</v>
      </c>
      <c r="B457" s="135" t="s">
        <v>93</v>
      </c>
      <c r="C457" s="135" t="s">
        <v>1593</v>
      </c>
      <c r="D457" s="135" t="s">
        <v>705</v>
      </c>
    </row>
    <row r="458" spans="1:4" x14ac:dyDescent="0.15">
      <c r="A458" s="135" t="s">
        <v>95</v>
      </c>
      <c r="B458" s="135" t="s">
        <v>96</v>
      </c>
      <c r="C458" s="135" t="s">
        <v>1593</v>
      </c>
      <c r="D458" s="135" t="s">
        <v>705</v>
      </c>
    </row>
    <row r="459" spans="1:4" x14ac:dyDescent="0.15">
      <c r="A459" s="135" t="s">
        <v>2007</v>
      </c>
      <c r="B459" s="135" t="s">
        <v>2008</v>
      </c>
      <c r="C459" s="135" t="s">
        <v>1593</v>
      </c>
      <c r="D459" s="135" t="s">
        <v>1697</v>
      </c>
    </row>
    <row r="460" spans="1:4" x14ac:dyDescent="0.15">
      <c r="A460" s="135"/>
      <c r="B460" s="135"/>
      <c r="C460" s="135"/>
      <c r="D460" s="135" t="s">
        <v>705</v>
      </c>
    </row>
    <row r="461" spans="1:4" x14ac:dyDescent="0.15">
      <c r="A461" s="135" t="s">
        <v>658</v>
      </c>
      <c r="B461" s="136" t="s">
        <v>659</v>
      </c>
      <c r="C461" s="136" t="s">
        <v>1593</v>
      </c>
      <c r="D461" s="136" t="s">
        <v>705</v>
      </c>
    </row>
    <row r="462" spans="1:4" x14ac:dyDescent="0.15">
      <c r="A462" s="135" t="s">
        <v>904</v>
      </c>
      <c r="B462" s="135" t="s">
        <v>905</v>
      </c>
      <c r="C462" s="135" t="s">
        <v>1593</v>
      </c>
      <c r="D462" s="135" t="s">
        <v>1697</v>
      </c>
    </row>
    <row r="463" spans="1:4" x14ac:dyDescent="0.15">
      <c r="A463" s="135"/>
      <c r="B463" s="135"/>
      <c r="C463" s="135"/>
      <c r="D463" s="135" t="s">
        <v>705</v>
      </c>
    </row>
    <row r="464" spans="1:4" x14ac:dyDescent="0.15">
      <c r="A464" s="135" t="s">
        <v>176</v>
      </c>
      <c r="B464" s="135" t="s">
        <v>906</v>
      </c>
      <c r="C464" s="135" t="s">
        <v>1593</v>
      </c>
      <c r="D464" s="135" t="s">
        <v>1697</v>
      </c>
    </row>
    <row r="465" spans="1:4" x14ac:dyDescent="0.15">
      <c r="A465" s="135"/>
      <c r="B465" s="135"/>
      <c r="C465" s="135"/>
      <c r="D465" s="135" t="s">
        <v>705</v>
      </c>
    </row>
    <row r="466" spans="1:4" x14ac:dyDescent="0.15">
      <c r="A466" s="135" t="s">
        <v>652</v>
      </c>
      <c r="B466" s="135" t="s">
        <v>653</v>
      </c>
      <c r="C466" s="135" t="s">
        <v>1593</v>
      </c>
      <c r="D466" s="135" t="s">
        <v>705</v>
      </c>
    </row>
    <row r="467" spans="1:4" x14ac:dyDescent="0.15">
      <c r="A467" s="135" t="s">
        <v>907</v>
      </c>
      <c r="B467" s="135" t="s">
        <v>908</v>
      </c>
      <c r="C467" s="135" t="s">
        <v>1593</v>
      </c>
      <c r="D467" s="135" t="s">
        <v>1697</v>
      </c>
    </row>
    <row r="468" spans="1:4" x14ac:dyDescent="0.15">
      <c r="A468" s="135"/>
      <c r="B468" s="135"/>
      <c r="C468" s="135"/>
      <c r="D468" s="135" t="s">
        <v>705</v>
      </c>
    </row>
    <row r="469" spans="1:4" x14ac:dyDescent="0.15">
      <c r="A469" s="135" t="s">
        <v>656</v>
      </c>
      <c r="B469" s="135" t="s">
        <v>657</v>
      </c>
      <c r="C469" s="135" t="s">
        <v>1593</v>
      </c>
      <c r="D469" s="135" t="s">
        <v>705</v>
      </c>
    </row>
    <row r="470" spans="1:4" x14ac:dyDescent="0.15">
      <c r="A470" s="135" t="s">
        <v>909</v>
      </c>
      <c r="B470" s="135" t="s">
        <v>910</v>
      </c>
      <c r="C470" s="135" t="s">
        <v>1593</v>
      </c>
      <c r="D470" s="135" t="s">
        <v>705</v>
      </c>
    </row>
    <row r="471" spans="1:4" x14ac:dyDescent="0.15">
      <c r="A471" s="135" t="s">
        <v>619</v>
      </c>
      <c r="B471" s="135" t="s">
        <v>622</v>
      </c>
      <c r="C471" s="135" t="s">
        <v>1593</v>
      </c>
      <c r="D471" s="135" t="s">
        <v>705</v>
      </c>
    </row>
    <row r="472" spans="1:4" x14ac:dyDescent="0.15">
      <c r="A472" s="135" t="s">
        <v>912</v>
      </c>
      <c r="B472" s="135" t="s">
        <v>913</v>
      </c>
      <c r="C472" s="135" t="s">
        <v>1593</v>
      </c>
      <c r="D472" s="135" t="s">
        <v>707</v>
      </c>
    </row>
    <row r="473" spans="1:4" x14ac:dyDescent="0.15">
      <c r="A473" s="135"/>
      <c r="B473" s="135"/>
      <c r="C473" s="135"/>
      <c r="D473" s="135" t="s">
        <v>1697</v>
      </c>
    </row>
    <row r="474" spans="1:4" x14ac:dyDescent="0.15">
      <c r="A474" s="135"/>
      <c r="B474" s="135"/>
      <c r="C474" s="135"/>
      <c r="D474" s="135" t="s">
        <v>705</v>
      </c>
    </row>
    <row r="475" spans="1:4" x14ac:dyDescent="0.15">
      <c r="A475" s="135"/>
      <c r="B475" s="135"/>
      <c r="C475" s="135"/>
      <c r="D475" s="135" t="s">
        <v>1701</v>
      </c>
    </row>
    <row r="476" spans="1:4" x14ac:dyDescent="0.15">
      <c r="A476" s="135" t="s">
        <v>86</v>
      </c>
      <c r="B476" s="135" t="s">
        <v>87</v>
      </c>
      <c r="C476" s="135" t="s">
        <v>1593</v>
      </c>
      <c r="D476" s="135" t="s">
        <v>705</v>
      </c>
    </row>
    <row r="477" spans="1:4" x14ac:dyDescent="0.15">
      <c r="A477" s="135" t="s">
        <v>914</v>
      </c>
      <c r="B477" s="135" t="s">
        <v>915</v>
      </c>
      <c r="C477" s="135" t="s">
        <v>1593</v>
      </c>
      <c r="D477" s="135" t="s">
        <v>1697</v>
      </c>
    </row>
    <row r="478" spans="1:4" x14ac:dyDescent="0.15">
      <c r="A478" s="135"/>
      <c r="B478" s="135"/>
      <c r="C478" s="135"/>
      <c r="D478" s="135" t="s">
        <v>705</v>
      </c>
    </row>
    <row r="479" spans="1:4" x14ac:dyDescent="0.15">
      <c r="A479" s="135"/>
      <c r="B479" s="135"/>
      <c r="C479" s="135"/>
      <c r="D479" s="135" t="s">
        <v>672</v>
      </c>
    </row>
    <row r="480" spans="1:4" x14ac:dyDescent="0.15">
      <c r="A480" s="135"/>
      <c r="B480" s="135"/>
      <c r="C480" s="135"/>
      <c r="D480" s="135" t="s">
        <v>1700</v>
      </c>
    </row>
    <row r="481" spans="1:4" x14ac:dyDescent="0.15">
      <c r="A481" s="135"/>
      <c r="B481" s="135"/>
      <c r="C481" s="135"/>
      <c r="D481" s="135" t="s">
        <v>1698</v>
      </c>
    </row>
    <row r="482" spans="1:4" x14ac:dyDescent="0.15">
      <c r="A482" s="135"/>
      <c r="B482" s="135"/>
      <c r="C482" s="135"/>
      <c r="D482" s="135" t="s">
        <v>1701</v>
      </c>
    </row>
    <row r="483" spans="1:4" x14ac:dyDescent="0.15">
      <c r="A483" s="135"/>
      <c r="B483" s="135"/>
      <c r="C483" s="135"/>
      <c r="D483" s="135" t="s">
        <v>706</v>
      </c>
    </row>
    <row r="484" spans="1:4" x14ac:dyDescent="0.15">
      <c r="A484" s="135" t="s">
        <v>916</v>
      </c>
      <c r="B484" s="135" t="s">
        <v>917</v>
      </c>
      <c r="C484" s="135" t="s">
        <v>1593</v>
      </c>
      <c r="D484" s="135" t="s">
        <v>1697</v>
      </c>
    </row>
    <row r="485" spans="1:4" x14ac:dyDescent="0.15">
      <c r="A485" s="135"/>
      <c r="B485" s="135"/>
      <c r="C485" s="135"/>
      <c r="D485" s="135" t="s">
        <v>705</v>
      </c>
    </row>
    <row r="486" spans="1:4" x14ac:dyDescent="0.15">
      <c r="A486" s="135" t="s">
        <v>918</v>
      </c>
      <c r="B486" s="135" t="s">
        <v>920</v>
      </c>
      <c r="C486" s="135" t="s">
        <v>1593</v>
      </c>
      <c r="D486" s="135" t="s">
        <v>707</v>
      </c>
    </row>
    <row r="487" spans="1:4" x14ac:dyDescent="0.15">
      <c r="A487" s="135"/>
      <c r="B487" s="135"/>
      <c r="C487" s="135"/>
      <c r="D487" s="135" t="s">
        <v>1697</v>
      </c>
    </row>
    <row r="488" spans="1:4" x14ac:dyDescent="0.15">
      <c r="A488" s="135"/>
      <c r="B488" s="135"/>
      <c r="C488" s="135"/>
      <c r="D488" s="135" t="s">
        <v>705</v>
      </c>
    </row>
    <row r="489" spans="1:4" x14ac:dyDescent="0.15">
      <c r="A489" s="135"/>
      <c r="B489" s="135"/>
      <c r="C489" s="135"/>
      <c r="D489" s="135" t="s">
        <v>1699</v>
      </c>
    </row>
    <row r="490" spans="1:4" x14ac:dyDescent="0.15">
      <c r="A490" s="135" t="s">
        <v>709</v>
      </c>
      <c r="B490" s="135" t="s">
        <v>579</v>
      </c>
      <c r="C490" s="135" t="s">
        <v>1593</v>
      </c>
      <c r="D490" s="135" t="s">
        <v>705</v>
      </c>
    </row>
    <row r="491" spans="1:4" x14ac:dyDescent="0.15">
      <c r="A491" s="135" t="s">
        <v>1208</v>
      </c>
      <c r="B491" s="135" t="s">
        <v>355</v>
      </c>
      <c r="C491" s="135" t="s">
        <v>1593</v>
      </c>
      <c r="D491" s="135" t="s">
        <v>1697</v>
      </c>
    </row>
    <row r="492" spans="1:4" x14ac:dyDescent="0.15">
      <c r="A492" s="135"/>
      <c r="B492" s="135"/>
      <c r="C492" s="135"/>
      <c r="D492" s="135" t="s">
        <v>705</v>
      </c>
    </row>
    <row r="493" spans="1:4" x14ac:dyDescent="0.15">
      <c r="A493" s="135"/>
      <c r="B493" s="135"/>
      <c r="C493" s="135"/>
      <c r="D493" s="135" t="s">
        <v>672</v>
      </c>
    </row>
    <row r="494" spans="1:4" x14ac:dyDescent="0.15">
      <c r="A494" s="135" t="s">
        <v>1209</v>
      </c>
      <c r="B494" s="136" t="s">
        <v>356</v>
      </c>
      <c r="C494" s="135" t="s">
        <v>1593</v>
      </c>
      <c r="D494" s="135" t="s">
        <v>1697</v>
      </c>
    </row>
    <row r="495" spans="1:4" x14ac:dyDescent="0.15">
      <c r="A495" s="135"/>
      <c r="B495" s="141"/>
      <c r="C495" s="135"/>
      <c r="D495" s="135" t="s">
        <v>705</v>
      </c>
    </row>
    <row r="496" spans="1:4" x14ac:dyDescent="0.15">
      <c r="A496" s="135" t="s">
        <v>1210</v>
      </c>
      <c r="B496" s="135" t="s">
        <v>357</v>
      </c>
      <c r="C496" s="135" t="s">
        <v>1593</v>
      </c>
      <c r="D496" s="135" t="s">
        <v>1697</v>
      </c>
    </row>
    <row r="497" spans="1:4" x14ac:dyDescent="0.15">
      <c r="A497" s="135"/>
      <c r="B497" s="135"/>
      <c r="C497" s="135"/>
      <c r="D497" s="135" t="s">
        <v>705</v>
      </c>
    </row>
    <row r="498" spans="1:4" x14ac:dyDescent="0.15">
      <c r="A498" s="135" t="s">
        <v>1211</v>
      </c>
      <c r="B498" s="135" t="s">
        <v>1472</v>
      </c>
      <c r="C498" s="135" t="s">
        <v>1593</v>
      </c>
      <c r="D498" s="135" t="s">
        <v>705</v>
      </c>
    </row>
    <row r="499" spans="1:4" x14ac:dyDescent="0.15">
      <c r="A499" s="135" t="s">
        <v>1212</v>
      </c>
      <c r="B499" s="135" t="s">
        <v>1398</v>
      </c>
      <c r="C499" s="135" t="s">
        <v>1593</v>
      </c>
      <c r="D499" s="135" t="s">
        <v>1697</v>
      </c>
    </row>
    <row r="500" spans="1:4" x14ac:dyDescent="0.15">
      <c r="A500" s="135"/>
      <c r="B500" s="135"/>
      <c r="C500" s="135"/>
      <c r="D500" s="135" t="s">
        <v>705</v>
      </c>
    </row>
    <row r="501" spans="1:4" x14ac:dyDescent="0.15">
      <c r="A501" s="135" t="s">
        <v>1213</v>
      </c>
      <c r="B501" s="135" t="s">
        <v>358</v>
      </c>
      <c r="C501" s="135" t="s">
        <v>1593</v>
      </c>
      <c r="D501" s="135" t="s">
        <v>1697</v>
      </c>
    </row>
    <row r="502" spans="1:4" x14ac:dyDescent="0.15">
      <c r="A502" s="135"/>
      <c r="B502" s="135"/>
      <c r="C502" s="135"/>
      <c r="D502" s="135" t="s">
        <v>705</v>
      </c>
    </row>
    <row r="503" spans="1:4" x14ac:dyDescent="0.15">
      <c r="A503" s="135" t="s">
        <v>1214</v>
      </c>
      <c r="B503" s="135" t="s">
        <v>359</v>
      </c>
      <c r="C503" s="135" t="s">
        <v>1593</v>
      </c>
      <c r="D503" s="135" t="s">
        <v>1697</v>
      </c>
    </row>
    <row r="504" spans="1:4" x14ac:dyDescent="0.15">
      <c r="A504" s="135"/>
      <c r="B504" s="135"/>
      <c r="C504" s="135"/>
      <c r="D504" s="135" t="s">
        <v>705</v>
      </c>
    </row>
    <row r="505" spans="1:4" x14ac:dyDescent="0.15">
      <c r="A505" s="135" t="s">
        <v>1215</v>
      </c>
      <c r="B505" s="135" t="s">
        <v>360</v>
      </c>
      <c r="C505" s="135" t="s">
        <v>1593</v>
      </c>
      <c r="D505" s="135" t="s">
        <v>705</v>
      </c>
    </row>
    <row r="506" spans="1:4" x14ac:dyDescent="0.15">
      <c r="A506" s="135" t="s">
        <v>1216</v>
      </c>
      <c r="B506" s="135" t="s">
        <v>361</v>
      </c>
      <c r="C506" s="135" t="s">
        <v>1593</v>
      </c>
      <c r="D506" s="135" t="s">
        <v>1697</v>
      </c>
    </row>
    <row r="507" spans="1:4" x14ac:dyDescent="0.15">
      <c r="A507" s="135"/>
      <c r="B507" s="135"/>
      <c r="C507" s="135"/>
      <c r="D507" s="135" t="s">
        <v>705</v>
      </c>
    </row>
    <row r="508" spans="1:4" x14ac:dyDescent="0.15">
      <c r="A508" s="135" t="s">
        <v>1217</v>
      </c>
      <c r="B508" s="135" t="s">
        <v>1474</v>
      </c>
      <c r="C508" s="135" t="s">
        <v>1593</v>
      </c>
      <c r="D508" s="135" t="s">
        <v>705</v>
      </c>
    </row>
    <row r="509" spans="1:4" x14ac:dyDescent="0.15">
      <c r="A509" s="135" t="s">
        <v>1218</v>
      </c>
      <c r="B509" s="135" t="s">
        <v>362</v>
      </c>
      <c r="C509" s="135" t="s">
        <v>1593</v>
      </c>
      <c r="D509" s="135" t="s">
        <v>1697</v>
      </c>
    </row>
    <row r="510" spans="1:4" x14ac:dyDescent="0.15">
      <c r="A510" s="135"/>
      <c r="B510" s="135"/>
      <c r="C510" s="135"/>
      <c r="D510" s="135" t="s">
        <v>705</v>
      </c>
    </row>
    <row r="511" spans="1:4" x14ac:dyDescent="0.15">
      <c r="A511" s="135" t="s">
        <v>1219</v>
      </c>
      <c r="B511" s="135" t="s">
        <v>1475</v>
      </c>
      <c r="C511" s="135" t="s">
        <v>1593</v>
      </c>
      <c r="D511" s="135" t="s">
        <v>705</v>
      </c>
    </row>
    <row r="512" spans="1:4" x14ac:dyDescent="0.15">
      <c r="A512" s="135" t="s">
        <v>1220</v>
      </c>
      <c r="B512" s="135" t="s">
        <v>364</v>
      </c>
      <c r="C512" s="135" t="s">
        <v>1593</v>
      </c>
      <c r="D512" s="135" t="s">
        <v>1697</v>
      </c>
    </row>
    <row r="513" spans="1:4" x14ac:dyDescent="0.15">
      <c r="A513" s="135"/>
      <c r="B513" s="135"/>
      <c r="C513" s="135"/>
      <c r="D513" s="135" t="s">
        <v>705</v>
      </c>
    </row>
    <row r="514" spans="1:4" x14ac:dyDescent="0.15">
      <c r="A514" s="135"/>
      <c r="B514" s="135"/>
      <c r="C514" s="135"/>
      <c r="D514" s="135" t="s">
        <v>672</v>
      </c>
    </row>
    <row r="515" spans="1:4" x14ac:dyDescent="0.15">
      <c r="A515" s="135" t="s">
        <v>1221</v>
      </c>
      <c r="B515" s="135" t="s">
        <v>363</v>
      </c>
      <c r="C515" s="135" t="s">
        <v>1593</v>
      </c>
      <c r="D515" s="135" t="s">
        <v>705</v>
      </c>
    </row>
    <row r="516" spans="1:4" x14ac:dyDescent="0.15">
      <c r="A516" s="135" t="s">
        <v>1222</v>
      </c>
      <c r="B516" s="135" t="s">
        <v>365</v>
      </c>
      <c r="C516" s="135" t="s">
        <v>1593</v>
      </c>
      <c r="D516" s="135" t="s">
        <v>1697</v>
      </c>
    </row>
    <row r="517" spans="1:4" x14ac:dyDescent="0.15">
      <c r="A517" s="135"/>
      <c r="B517" s="135"/>
      <c r="C517" s="135"/>
      <c r="D517" s="135" t="s">
        <v>705</v>
      </c>
    </row>
    <row r="518" spans="1:4" x14ac:dyDescent="0.15">
      <c r="A518" s="135" t="s">
        <v>1223</v>
      </c>
      <c r="B518" s="135" t="s">
        <v>366</v>
      </c>
      <c r="C518" s="135" t="s">
        <v>1593</v>
      </c>
      <c r="D518" s="135" t="s">
        <v>705</v>
      </c>
    </row>
    <row r="519" spans="1:4" x14ac:dyDescent="0.15">
      <c r="A519" s="135" t="s">
        <v>1224</v>
      </c>
      <c r="B519" s="135" t="s">
        <v>367</v>
      </c>
      <c r="C519" s="135" t="s">
        <v>1593</v>
      </c>
      <c r="D519" s="135" t="s">
        <v>1697</v>
      </c>
    </row>
    <row r="520" spans="1:4" x14ac:dyDescent="0.15">
      <c r="A520" s="135"/>
      <c r="B520" s="135"/>
      <c r="C520" s="135"/>
      <c r="D520" s="135" t="s">
        <v>705</v>
      </c>
    </row>
    <row r="521" spans="1:4" x14ac:dyDescent="0.15">
      <c r="A521" s="135" t="s">
        <v>1225</v>
      </c>
      <c r="B521" s="135" t="s">
        <v>368</v>
      </c>
      <c r="C521" s="135" t="s">
        <v>1593</v>
      </c>
      <c r="D521" s="135" t="s">
        <v>705</v>
      </c>
    </row>
    <row r="522" spans="1:4" x14ac:dyDescent="0.15">
      <c r="A522" s="135" t="s">
        <v>1226</v>
      </c>
      <c r="B522" s="135" t="s">
        <v>369</v>
      </c>
      <c r="C522" s="135" t="s">
        <v>1593</v>
      </c>
      <c r="D522" s="135" t="s">
        <v>1697</v>
      </c>
    </row>
    <row r="523" spans="1:4" x14ac:dyDescent="0.15">
      <c r="A523" s="135"/>
      <c r="B523" s="135"/>
      <c r="C523" s="135"/>
      <c r="D523" s="135" t="s">
        <v>705</v>
      </c>
    </row>
    <row r="524" spans="1:4" x14ac:dyDescent="0.15">
      <c r="A524" s="135" t="s">
        <v>1227</v>
      </c>
      <c r="B524" s="135" t="s">
        <v>1473</v>
      </c>
      <c r="C524" s="135" t="s">
        <v>1593</v>
      </c>
      <c r="D524" s="135" t="s">
        <v>705</v>
      </c>
    </row>
    <row r="525" spans="1:4" x14ac:dyDescent="0.15">
      <c r="A525" s="135" t="s">
        <v>444</v>
      </c>
      <c r="B525" s="135" t="s">
        <v>452</v>
      </c>
      <c r="C525" s="135" t="s">
        <v>1593</v>
      </c>
      <c r="D525" s="135" t="s">
        <v>705</v>
      </c>
    </row>
    <row r="526" spans="1:4" x14ac:dyDescent="0.15">
      <c r="A526" s="135" t="s">
        <v>1228</v>
      </c>
      <c r="B526" s="135" t="s">
        <v>370</v>
      </c>
      <c r="C526" s="135" t="s">
        <v>1593</v>
      </c>
      <c r="D526" s="135" t="s">
        <v>1697</v>
      </c>
    </row>
    <row r="527" spans="1:4" x14ac:dyDescent="0.15">
      <c r="A527" s="135"/>
      <c r="B527" s="135"/>
      <c r="C527" s="135"/>
      <c r="D527" s="135" t="s">
        <v>705</v>
      </c>
    </row>
    <row r="528" spans="1:4" x14ac:dyDescent="0.15">
      <c r="A528" s="135" t="s">
        <v>192</v>
      </c>
      <c r="B528" s="135" t="s">
        <v>931</v>
      </c>
      <c r="C528" s="135" t="s">
        <v>1977</v>
      </c>
      <c r="D528" s="135" t="s">
        <v>710</v>
      </c>
    </row>
    <row r="529" spans="1:4" x14ac:dyDescent="0.15">
      <c r="A529" s="135" t="s">
        <v>190</v>
      </c>
      <c r="B529" s="136" t="s">
        <v>932</v>
      </c>
      <c r="C529" s="136" t="s">
        <v>1977</v>
      </c>
      <c r="D529" s="136" t="s">
        <v>710</v>
      </c>
    </row>
    <row r="530" spans="1:4" x14ac:dyDescent="0.15">
      <c r="A530" s="135" t="s">
        <v>922</v>
      </c>
      <c r="B530" s="135" t="s">
        <v>923</v>
      </c>
      <c r="C530" s="135" t="s">
        <v>1977</v>
      </c>
      <c r="D530" s="135" t="s">
        <v>707</v>
      </c>
    </row>
    <row r="531" spans="1:4" x14ac:dyDescent="0.15">
      <c r="A531" s="135"/>
      <c r="B531" s="135"/>
      <c r="C531" s="135"/>
      <c r="D531" s="135" t="s">
        <v>711</v>
      </c>
    </row>
    <row r="532" spans="1:4" x14ac:dyDescent="0.15">
      <c r="A532" s="135"/>
      <c r="B532" s="135"/>
      <c r="C532" s="135"/>
      <c r="D532" s="135" t="s">
        <v>1698</v>
      </c>
    </row>
    <row r="533" spans="1:4" x14ac:dyDescent="0.15">
      <c r="A533" s="135" t="s">
        <v>2028</v>
      </c>
      <c r="B533" s="135" t="s">
        <v>1042</v>
      </c>
      <c r="C533" s="135" t="s">
        <v>1977</v>
      </c>
      <c r="D533" s="135" t="s">
        <v>712</v>
      </c>
    </row>
    <row r="534" spans="1:4" x14ac:dyDescent="0.15">
      <c r="A534" s="135"/>
      <c r="B534" s="135"/>
      <c r="C534" s="135"/>
      <c r="D534" s="135" t="s">
        <v>1700</v>
      </c>
    </row>
    <row r="535" spans="1:4" x14ac:dyDescent="0.15">
      <c r="A535" s="135" t="s">
        <v>2029</v>
      </c>
      <c r="B535" s="135" t="s">
        <v>1573</v>
      </c>
      <c r="C535" s="135" t="s">
        <v>1977</v>
      </c>
      <c r="D535" s="135" t="s">
        <v>712</v>
      </c>
    </row>
    <row r="536" spans="1:4" x14ac:dyDescent="0.15">
      <c r="A536" s="135"/>
      <c r="B536" s="135"/>
      <c r="C536" s="135"/>
      <c r="D536" s="135" t="s">
        <v>1700</v>
      </c>
    </row>
    <row r="537" spans="1:4" x14ac:dyDescent="0.15">
      <c r="A537" s="135" t="s">
        <v>2030</v>
      </c>
      <c r="B537" s="135" t="s">
        <v>1040</v>
      </c>
      <c r="C537" s="135" t="s">
        <v>1977</v>
      </c>
      <c r="D537" s="135" t="s">
        <v>712</v>
      </c>
    </row>
    <row r="538" spans="1:4" x14ac:dyDescent="0.15">
      <c r="A538" s="135"/>
      <c r="B538" s="135"/>
      <c r="C538" s="135"/>
      <c r="D538" s="135" t="s">
        <v>1697</v>
      </c>
    </row>
    <row r="539" spans="1:4" x14ac:dyDescent="0.15">
      <c r="A539" s="135"/>
      <c r="B539" s="135"/>
      <c r="C539" s="135"/>
      <c r="D539" s="135" t="s">
        <v>1700</v>
      </c>
    </row>
    <row r="540" spans="1:4" x14ac:dyDescent="0.15">
      <c r="A540" s="135"/>
      <c r="B540" s="135"/>
      <c r="C540" s="135"/>
      <c r="D540" s="135" t="s">
        <v>1701</v>
      </c>
    </row>
    <row r="541" spans="1:4" x14ac:dyDescent="0.15">
      <c r="A541" s="135" t="s">
        <v>924</v>
      </c>
      <c r="B541" s="135" t="s">
        <v>925</v>
      </c>
      <c r="C541" s="135" t="s">
        <v>1977</v>
      </c>
      <c r="D541" s="135" t="s">
        <v>707</v>
      </c>
    </row>
    <row r="542" spans="1:4" x14ac:dyDescent="0.15">
      <c r="A542" s="135"/>
      <c r="B542" s="135"/>
      <c r="C542" s="135"/>
      <c r="D542" s="135" t="s">
        <v>711</v>
      </c>
    </row>
    <row r="543" spans="1:4" x14ac:dyDescent="0.15">
      <c r="A543" s="135"/>
      <c r="B543" s="135"/>
      <c r="C543" s="135"/>
      <c r="D543" s="135" t="s">
        <v>1699</v>
      </c>
    </row>
    <row r="544" spans="1:4" x14ac:dyDescent="0.15">
      <c r="A544" s="135"/>
      <c r="B544" s="135"/>
      <c r="C544" s="135"/>
      <c r="D544" s="135" t="s">
        <v>713</v>
      </c>
    </row>
    <row r="545" spans="1:4" x14ac:dyDescent="0.15">
      <c r="A545" s="135" t="s">
        <v>926</v>
      </c>
      <c r="B545" s="135" t="s">
        <v>927</v>
      </c>
      <c r="C545" s="135" t="s">
        <v>1977</v>
      </c>
      <c r="D545" s="135" t="s">
        <v>711</v>
      </c>
    </row>
    <row r="546" spans="1:4" x14ac:dyDescent="0.15">
      <c r="A546" s="135"/>
      <c r="B546" s="135"/>
      <c r="C546" s="135"/>
      <c r="D546" s="135" t="s">
        <v>1699</v>
      </c>
    </row>
    <row r="547" spans="1:4" x14ac:dyDescent="0.15">
      <c r="A547" s="135"/>
      <c r="B547" s="135"/>
      <c r="C547" s="135"/>
      <c r="D547" s="135" t="s">
        <v>713</v>
      </c>
    </row>
    <row r="548" spans="1:4" x14ac:dyDescent="0.15">
      <c r="A548" s="135" t="s">
        <v>929</v>
      </c>
      <c r="B548" s="135" t="s">
        <v>930</v>
      </c>
      <c r="C548" s="135" t="s">
        <v>1977</v>
      </c>
      <c r="D548" s="135" t="s">
        <v>707</v>
      </c>
    </row>
    <row r="549" spans="1:4" x14ac:dyDescent="0.15">
      <c r="A549" s="135"/>
      <c r="B549" s="135"/>
      <c r="C549" s="135"/>
      <c r="D549" s="135" t="s">
        <v>711</v>
      </c>
    </row>
    <row r="550" spans="1:4" x14ac:dyDescent="0.15">
      <c r="A550" s="135"/>
      <c r="B550" s="135"/>
      <c r="C550" s="135"/>
      <c r="D550" s="135" t="s">
        <v>1699</v>
      </c>
    </row>
    <row r="551" spans="1:4" x14ac:dyDescent="0.15">
      <c r="A551" s="135"/>
      <c r="B551" s="135"/>
      <c r="C551" s="135"/>
      <c r="D551" s="135" t="s">
        <v>713</v>
      </c>
    </row>
    <row r="552" spans="1:4" x14ac:dyDescent="0.15">
      <c r="A552" s="135" t="s">
        <v>12</v>
      </c>
      <c r="B552" s="135" t="s">
        <v>921</v>
      </c>
      <c r="C552" s="135" t="s">
        <v>1977</v>
      </c>
      <c r="D552" s="135" t="s">
        <v>713</v>
      </c>
    </row>
    <row r="553" spans="1:4" x14ac:dyDescent="0.15">
      <c r="A553" s="135" t="s">
        <v>1478</v>
      </c>
      <c r="B553" s="136" t="s">
        <v>957</v>
      </c>
      <c r="C553" s="135" t="s">
        <v>1977</v>
      </c>
      <c r="D553" s="135" t="s">
        <v>712</v>
      </c>
    </row>
    <row r="554" spans="1:4" x14ac:dyDescent="0.15">
      <c r="A554" s="135" t="s">
        <v>1252</v>
      </c>
      <c r="B554" s="141" t="s">
        <v>958</v>
      </c>
      <c r="C554" s="135" t="s">
        <v>1977</v>
      </c>
      <c r="D554" s="135" t="s">
        <v>712</v>
      </c>
    </row>
    <row r="555" spans="1:4" x14ac:dyDescent="0.15">
      <c r="A555" s="135"/>
      <c r="B555" s="135"/>
      <c r="C555" s="135"/>
      <c r="D555" s="135" t="s">
        <v>1697</v>
      </c>
    </row>
    <row r="556" spans="1:4" x14ac:dyDescent="0.15">
      <c r="A556" s="135" t="s">
        <v>533</v>
      </c>
      <c r="B556" s="135" t="s">
        <v>928</v>
      </c>
      <c r="C556" s="135" t="s">
        <v>1977</v>
      </c>
      <c r="D556" s="135" t="s">
        <v>707</v>
      </c>
    </row>
    <row r="557" spans="1:4" x14ac:dyDescent="0.15">
      <c r="A557" s="135"/>
      <c r="B557" s="135"/>
      <c r="C557" s="135"/>
      <c r="D557" s="135" t="s">
        <v>711</v>
      </c>
    </row>
    <row r="558" spans="1:4" x14ac:dyDescent="0.15">
      <c r="A558" s="135"/>
      <c r="B558" s="135"/>
      <c r="C558" s="135"/>
      <c r="D558" s="135" t="s">
        <v>1699</v>
      </c>
    </row>
    <row r="559" spans="1:4" x14ac:dyDescent="0.15">
      <c r="A559" s="135" t="s">
        <v>933</v>
      </c>
      <c r="B559" s="135" t="s">
        <v>934</v>
      </c>
      <c r="C559" s="135" t="s">
        <v>1977</v>
      </c>
      <c r="D559" s="135" t="s">
        <v>711</v>
      </c>
    </row>
    <row r="560" spans="1:4" x14ac:dyDescent="0.15">
      <c r="A560" s="135" t="s">
        <v>1476</v>
      </c>
      <c r="B560" s="135" t="s">
        <v>1043</v>
      </c>
      <c r="C560" s="135" t="s">
        <v>1977</v>
      </c>
      <c r="D560" s="135" t="s">
        <v>712</v>
      </c>
    </row>
    <row r="561" spans="1:4" x14ac:dyDescent="0.15">
      <c r="A561" s="135"/>
      <c r="B561" s="135"/>
      <c r="C561" s="135"/>
      <c r="D561" s="135" t="s">
        <v>1700</v>
      </c>
    </row>
    <row r="562" spans="1:4" x14ac:dyDescent="0.15">
      <c r="A562" s="135" t="s">
        <v>1477</v>
      </c>
      <c r="B562" s="135" t="s">
        <v>1574</v>
      </c>
      <c r="C562" s="135" t="s">
        <v>1977</v>
      </c>
      <c r="D562" s="135" t="s">
        <v>712</v>
      </c>
    </row>
    <row r="563" spans="1:4" x14ac:dyDescent="0.15">
      <c r="A563" s="135"/>
      <c r="B563" s="135"/>
      <c r="C563" s="135"/>
      <c r="D563" s="135" t="s">
        <v>1700</v>
      </c>
    </row>
    <row r="564" spans="1:4" x14ac:dyDescent="0.15">
      <c r="A564" s="135" t="s">
        <v>30</v>
      </c>
      <c r="B564" s="135" t="s">
        <v>956</v>
      </c>
      <c r="C564" s="135" t="s">
        <v>1977</v>
      </c>
      <c r="D564" s="135" t="s">
        <v>712</v>
      </c>
    </row>
    <row r="565" spans="1:4" x14ac:dyDescent="0.15">
      <c r="A565" s="135" t="s">
        <v>31</v>
      </c>
      <c r="B565" s="135" t="s">
        <v>1041</v>
      </c>
      <c r="C565" s="135" t="s">
        <v>1977</v>
      </c>
      <c r="D565" s="135" t="s">
        <v>712</v>
      </c>
    </row>
    <row r="566" spans="1:4" x14ac:dyDescent="0.15">
      <c r="A566" s="135" t="s">
        <v>935</v>
      </c>
      <c r="B566" s="135" t="s">
        <v>936</v>
      </c>
      <c r="C566" s="135" t="s">
        <v>1978</v>
      </c>
      <c r="D566" s="135" t="s">
        <v>1697</v>
      </c>
    </row>
    <row r="567" spans="1:4" x14ac:dyDescent="0.15">
      <c r="A567" s="135"/>
      <c r="B567" s="135"/>
      <c r="C567" s="135"/>
      <c r="D567" s="135" t="s">
        <v>672</v>
      </c>
    </row>
    <row r="568" spans="1:4" x14ac:dyDescent="0.15">
      <c r="A568" s="135" t="s">
        <v>178</v>
      </c>
      <c r="B568" s="135" t="s">
        <v>954</v>
      </c>
      <c r="C568" s="135" t="s">
        <v>1978</v>
      </c>
      <c r="D568" s="135" t="s">
        <v>1697</v>
      </c>
    </row>
    <row r="569" spans="1:4" x14ac:dyDescent="0.15">
      <c r="A569" s="135"/>
      <c r="B569" s="135"/>
      <c r="C569" s="135"/>
      <c r="D569" s="135" t="s">
        <v>672</v>
      </c>
    </row>
    <row r="570" spans="1:4" x14ac:dyDescent="0.15">
      <c r="A570" s="135" t="s">
        <v>783</v>
      </c>
      <c r="B570" s="135" t="s">
        <v>784</v>
      </c>
      <c r="C570" s="135" t="s">
        <v>1978</v>
      </c>
      <c r="D570" s="135" t="s">
        <v>1697</v>
      </c>
    </row>
    <row r="571" spans="1:4" x14ac:dyDescent="0.15">
      <c r="A571" s="135"/>
      <c r="B571" s="135"/>
      <c r="C571" s="135"/>
      <c r="D571" s="135" t="s">
        <v>672</v>
      </c>
    </row>
    <row r="572" spans="1:4" x14ac:dyDescent="0.15">
      <c r="A572" s="135" t="s">
        <v>1862</v>
      </c>
      <c r="B572" s="135" t="s">
        <v>1863</v>
      </c>
      <c r="C572" s="135" t="s">
        <v>1978</v>
      </c>
      <c r="D572" s="135" t="s">
        <v>1697</v>
      </c>
    </row>
    <row r="573" spans="1:4" x14ac:dyDescent="0.15">
      <c r="A573" s="135"/>
      <c r="B573" s="135"/>
      <c r="C573" s="135"/>
      <c r="D573" s="135" t="s">
        <v>672</v>
      </c>
    </row>
    <row r="574" spans="1:4" x14ac:dyDescent="0.15">
      <c r="A574" s="135" t="s">
        <v>1864</v>
      </c>
      <c r="B574" s="135" t="s">
        <v>1865</v>
      </c>
      <c r="C574" s="135" t="s">
        <v>1978</v>
      </c>
      <c r="D574" s="135" t="s">
        <v>1697</v>
      </c>
    </row>
    <row r="575" spans="1:4" x14ac:dyDescent="0.15">
      <c r="A575" s="135"/>
      <c r="B575" s="135"/>
      <c r="C575" s="135"/>
      <c r="D575" s="135" t="s">
        <v>672</v>
      </c>
    </row>
    <row r="576" spans="1:4" x14ac:dyDescent="0.15">
      <c r="A576" s="135" t="s">
        <v>1866</v>
      </c>
      <c r="B576" s="135" t="s">
        <v>1867</v>
      </c>
      <c r="C576" s="135" t="s">
        <v>1978</v>
      </c>
      <c r="D576" s="135" t="s">
        <v>1697</v>
      </c>
    </row>
    <row r="577" spans="1:4" x14ac:dyDescent="0.15">
      <c r="A577" s="135"/>
      <c r="B577" s="135"/>
      <c r="C577" s="135"/>
      <c r="D577" s="135" t="s">
        <v>672</v>
      </c>
    </row>
    <row r="578" spans="1:4" x14ac:dyDescent="0.15">
      <c r="A578" s="135" t="s">
        <v>1868</v>
      </c>
      <c r="B578" s="135" t="s">
        <v>1869</v>
      </c>
      <c r="C578" s="135" t="s">
        <v>1978</v>
      </c>
      <c r="D578" s="135" t="s">
        <v>1697</v>
      </c>
    </row>
    <row r="579" spans="1:4" x14ac:dyDescent="0.15">
      <c r="A579" s="135"/>
      <c r="B579" s="135"/>
      <c r="C579" s="135"/>
      <c r="D579" s="135" t="s">
        <v>672</v>
      </c>
    </row>
    <row r="580" spans="1:4" x14ac:dyDescent="0.15">
      <c r="A580" s="135" t="s">
        <v>1253</v>
      </c>
      <c r="B580" s="135" t="s">
        <v>251</v>
      </c>
      <c r="C580" s="135" t="s">
        <v>1978</v>
      </c>
      <c r="D580" s="135" t="s">
        <v>1697</v>
      </c>
    </row>
    <row r="581" spans="1:4" x14ac:dyDescent="0.15">
      <c r="A581" s="135"/>
      <c r="B581" s="135"/>
      <c r="C581" s="135"/>
      <c r="D581" s="135" t="s">
        <v>672</v>
      </c>
    </row>
    <row r="582" spans="1:4" x14ac:dyDescent="0.15">
      <c r="A582" s="135" t="s">
        <v>1254</v>
      </c>
      <c r="B582" s="135" t="s">
        <v>255</v>
      </c>
      <c r="C582" s="135" t="s">
        <v>1978</v>
      </c>
      <c r="D582" s="135" t="s">
        <v>1697</v>
      </c>
    </row>
    <row r="583" spans="1:4" x14ac:dyDescent="0.15">
      <c r="A583" s="135"/>
      <c r="B583" s="135"/>
      <c r="C583" s="135"/>
      <c r="D583" s="135" t="s">
        <v>672</v>
      </c>
    </row>
    <row r="584" spans="1:4" x14ac:dyDescent="0.15">
      <c r="A584" s="135" t="s">
        <v>1255</v>
      </c>
      <c r="B584" s="135" t="s">
        <v>252</v>
      </c>
      <c r="C584" s="135" t="s">
        <v>1978</v>
      </c>
      <c r="D584" s="135" t="s">
        <v>1697</v>
      </c>
    </row>
    <row r="585" spans="1:4" x14ac:dyDescent="0.15">
      <c r="A585" s="135"/>
      <c r="B585" s="135"/>
      <c r="C585" s="135"/>
      <c r="D585" s="135" t="s">
        <v>672</v>
      </c>
    </row>
    <row r="586" spans="1:4" x14ac:dyDescent="0.15">
      <c r="A586" s="135" t="s">
        <v>1256</v>
      </c>
      <c r="B586" s="135" t="s">
        <v>253</v>
      </c>
      <c r="C586" s="135" t="s">
        <v>1978</v>
      </c>
      <c r="D586" s="135" t="s">
        <v>1697</v>
      </c>
    </row>
    <row r="587" spans="1:4" x14ac:dyDescent="0.15">
      <c r="A587" s="135"/>
      <c r="B587" s="135"/>
      <c r="C587" s="135"/>
      <c r="D587" s="135" t="s">
        <v>672</v>
      </c>
    </row>
    <row r="588" spans="1:4" x14ac:dyDescent="0.15">
      <c r="A588" s="135" t="s">
        <v>1257</v>
      </c>
      <c r="B588" s="135" t="s">
        <v>254</v>
      </c>
      <c r="C588" s="135" t="s">
        <v>1978</v>
      </c>
      <c r="D588" s="135" t="s">
        <v>1697</v>
      </c>
    </row>
    <row r="589" spans="1:4" x14ac:dyDescent="0.15">
      <c r="A589" s="135"/>
      <c r="B589" s="135"/>
      <c r="C589" s="135"/>
      <c r="D589" s="135" t="s">
        <v>672</v>
      </c>
    </row>
    <row r="590" spans="1:4" x14ac:dyDescent="0.15">
      <c r="A590" s="135" t="s">
        <v>1258</v>
      </c>
      <c r="B590" s="135" t="s">
        <v>256</v>
      </c>
      <c r="C590" s="135" t="s">
        <v>1978</v>
      </c>
      <c r="D590" s="135" t="s">
        <v>1697</v>
      </c>
    </row>
    <row r="591" spans="1:4" x14ac:dyDescent="0.15">
      <c r="A591" s="135"/>
      <c r="B591" s="135"/>
      <c r="C591" s="135"/>
      <c r="D591" s="135" t="s">
        <v>672</v>
      </c>
    </row>
    <row r="592" spans="1:4" x14ac:dyDescent="0.15">
      <c r="A592" s="135" t="s">
        <v>16</v>
      </c>
      <c r="B592" s="135" t="s">
        <v>937</v>
      </c>
      <c r="C592" s="135" t="s">
        <v>1978</v>
      </c>
      <c r="D592" s="135" t="s">
        <v>1697</v>
      </c>
    </row>
    <row r="593" spans="1:4" x14ac:dyDescent="0.15">
      <c r="A593" s="135"/>
      <c r="B593" s="135"/>
      <c r="C593" s="135"/>
      <c r="D593" s="135" t="s">
        <v>672</v>
      </c>
    </row>
    <row r="594" spans="1:4" x14ac:dyDescent="0.15">
      <c r="A594" s="135"/>
      <c r="B594" s="135"/>
      <c r="C594" s="135"/>
      <c r="D594" s="135" t="s">
        <v>1700</v>
      </c>
    </row>
    <row r="595" spans="1:4" x14ac:dyDescent="0.15">
      <c r="A595" s="135" t="s">
        <v>36</v>
      </c>
      <c r="B595" s="135" t="s">
        <v>967</v>
      </c>
      <c r="C595" s="135" t="s">
        <v>1978</v>
      </c>
      <c r="D595" s="135" t="s">
        <v>672</v>
      </c>
    </row>
    <row r="596" spans="1:4" x14ac:dyDescent="0.15">
      <c r="A596" s="135"/>
      <c r="B596" s="135"/>
      <c r="C596" s="135"/>
      <c r="D596" s="135" t="s">
        <v>1700</v>
      </c>
    </row>
    <row r="597" spans="1:4" x14ac:dyDescent="0.15">
      <c r="A597" s="135" t="s">
        <v>17</v>
      </c>
      <c r="B597" s="135" t="s">
        <v>955</v>
      </c>
      <c r="C597" s="135" t="s">
        <v>1978</v>
      </c>
      <c r="D597" s="135" t="s">
        <v>1697</v>
      </c>
    </row>
    <row r="598" spans="1:4" x14ac:dyDescent="0.15">
      <c r="A598" s="135"/>
      <c r="B598" s="135"/>
      <c r="C598" s="135"/>
      <c r="D598" s="135" t="s">
        <v>672</v>
      </c>
    </row>
    <row r="599" spans="1:4" x14ac:dyDescent="0.15">
      <c r="A599" s="135" t="s">
        <v>541</v>
      </c>
      <c r="B599" s="135" t="s">
        <v>542</v>
      </c>
      <c r="C599" s="135" t="s">
        <v>1978</v>
      </c>
      <c r="D599" s="135" t="s">
        <v>672</v>
      </c>
    </row>
    <row r="600" spans="1:4" x14ac:dyDescent="0.15">
      <c r="A600" s="135" t="s">
        <v>216</v>
      </c>
      <c r="B600" s="135" t="s">
        <v>228</v>
      </c>
      <c r="C600" s="135" t="s">
        <v>1978</v>
      </c>
      <c r="D600" s="135" t="s">
        <v>1697</v>
      </c>
    </row>
    <row r="601" spans="1:4" x14ac:dyDescent="0.15">
      <c r="A601" s="135"/>
      <c r="B601" s="135"/>
      <c r="C601" s="135"/>
      <c r="D601" s="135" t="s">
        <v>672</v>
      </c>
    </row>
    <row r="602" spans="1:4" x14ac:dyDescent="0.15">
      <c r="A602" s="135" t="s">
        <v>215</v>
      </c>
      <c r="B602" s="135" t="s">
        <v>227</v>
      </c>
      <c r="C602" s="135" t="s">
        <v>1978</v>
      </c>
      <c r="D602" s="135" t="s">
        <v>1697</v>
      </c>
    </row>
    <row r="603" spans="1:4" x14ac:dyDescent="0.15">
      <c r="A603" s="135"/>
      <c r="B603" s="135"/>
      <c r="C603" s="135"/>
      <c r="D603" s="135" t="s">
        <v>672</v>
      </c>
    </row>
    <row r="604" spans="1:4" x14ac:dyDescent="0.15">
      <c r="A604" s="135" t="s">
        <v>214</v>
      </c>
      <c r="B604" s="135" t="s">
        <v>226</v>
      </c>
      <c r="C604" s="135" t="s">
        <v>1978</v>
      </c>
      <c r="D604" s="135" t="s">
        <v>1697</v>
      </c>
    </row>
    <row r="605" spans="1:4" x14ac:dyDescent="0.15">
      <c r="A605" s="135"/>
      <c r="B605" s="135"/>
      <c r="C605" s="135"/>
      <c r="D605" s="135" t="s">
        <v>672</v>
      </c>
    </row>
    <row r="606" spans="1:4" x14ac:dyDescent="0.15">
      <c r="A606" s="135" t="s">
        <v>213</v>
      </c>
      <c r="B606" s="135" t="s">
        <v>225</v>
      </c>
      <c r="C606" s="135" t="s">
        <v>1978</v>
      </c>
      <c r="D606" s="135" t="s">
        <v>1697</v>
      </c>
    </row>
    <row r="607" spans="1:4" x14ac:dyDescent="0.15">
      <c r="A607" s="135"/>
      <c r="B607" s="135"/>
      <c r="C607" s="135"/>
      <c r="D607" s="135" t="s">
        <v>672</v>
      </c>
    </row>
    <row r="608" spans="1:4" x14ac:dyDescent="0.15">
      <c r="A608" s="135" t="s">
        <v>212</v>
      </c>
      <c r="B608" s="135" t="s">
        <v>224</v>
      </c>
      <c r="C608" s="135" t="s">
        <v>1978</v>
      </c>
      <c r="D608" s="135" t="s">
        <v>1697</v>
      </c>
    </row>
    <row r="609" spans="1:4" x14ac:dyDescent="0.15">
      <c r="A609" s="135"/>
      <c r="B609" s="135"/>
      <c r="C609" s="135"/>
      <c r="D609" s="135" t="s">
        <v>672</v>
      </c>
    </row>
    <row r="610" spans="1:4" x14ac:dyDescent="0.15">
      <c r="A610" s="135" t="s">
        <v>211</v>
      </c>
      <c r="B610" s="135" t="s">
        <v>223</v>
      </c>
      <c r="C610" s="135" t="s">
        <v>1978</v>
      </c>
      <c r="D610" s="135" t="s">
        <v>1697</v>
      </c>
    </row>
    <row r="611" spans="1:4" x14ac:dyDescent="0.15">
      <c r="A611" s="135"/>
      <c r="B611" s="136"/>
      <c r="C611" s="135"/>
      <c r="D611" s="135" t="s">
        <v>672</v>
      </c>
    </row>
    <row r="612" spans="1:4" x14ac:dyDescent="0.15">
      <c r="A612" s="135" t="s">
        <v>531</v>
      </c>
      <c r="B612" s="141" t="s">
        <v>532</v>
      </c>
      <c r="C612" s="135" t="s">
        <v>1978</v>
      </c>
      <c r="D612" s="135" t="s">
        <v>1697</v>
      </c>
    </row>
    <row r="613" spans="1:4" x14ac:dyDescent="0.15">
      <c r="A613" s="135"/>
      <c r="B613" s="135"/>
      <c r="C613" s="135"/>
      <c r="D613" s="135" t="s">
        <v>672</v>
      </c>
    </row>
    <row r="614" spans="1:4" x14ac:dyDescent="0.15">
      <c r="A614" s="135" t="s">
        <v>1535</v>
      </c>
      <c r="B614" s="135" t="s">
        <v>1527</v>
      </c>
      <c r="C614" s="135" t="s">
        <v>1978</v>
      </c>
      <c r="D614" s="135" t="s">
        <v>1697</v>
      </c>
    </row>
    <row r="615" spans="1:4" x14ac:dyDescent="0.15">
      <c r="A615" s="135"/>
      <c r="B615" s="135"/>
      <c r="C615" s="135"/>
      <c r="D615" s="135" t="s">
        <v>672</v>
      </c>
    </row>
    <row r="616" spans="1:4" x14ac:dyDescent="0.15">
      <c r="A616" s="135" t="s">
        <v>1534</v>
      </c>
      <c r="B616" s="135" t="s">
        <v>1526</v>
      </c>
      <c r="C616" s="135" t="s">
        <v>1978</v>
      </c>
      <c r="D616" s="135" t="s">
        <v>672</v>
      </c>
    </row>
    <row r="617" spans="1:4" x14ac:dyDescent="0.15">
      <c r="A617" s="135" t="s">
        <v>238</v>
      </c>
      <c r="B617" s="135" t="s">
        <v>239</v>
      </c>
      <c r="C617" s="135" t="s">
        <v>1978</v>
      </c>
      <c r="D617" s="135" t="s">
        <v>672</v>
      </c>
    </row>
    <row r="618" spans="1:4" x14ac:dyDescent="0.15">
      <c r="A618" s="135" t="s">
        <v>773</v>
      </c>
      <c r="B618" s="135" t="s">
        <v>774</v>
      </c>
      <c r="C618" s="135" t="s">
        <v>1978</v>
      </c>
      <c r="D618" s="135" t="s">
        <v>672</v>
      </c>
    </row>
    <row r="619" spans="1:4" x14ac:dyDescent="0.15">
      <c r="A619" s="135" t="s">
        <v>240</v>
      </c>
      <c r="B619" s="135" t="s">
        <v>241</v>
      </c>
      <c r="C619" s="135" t="s">
        <v>1978</v>
      </c>
      <c r="D619" s="135" t="s">
        <v>672</v>
      </c>
    </row>
    <row r="620" spans="1:4" x14ac:dyDescent="0.15">
      <c r="A620" s="135" t="s">
        <v>242</v>
      </c>
      <c r="B620" s="135" t="s">
        <v>243</v>
      </c>
      <c r="C620" s="135" t="s">
        <v>1978</v>
      </c>
      <c r="D620" s="135" t="s">
        <v>672</v>
      </c>
    </row>
    <row r="621" spans="1:4" x14ac:dyDescent="0.15">
      <c r="A621" s="135" t="s">
        <v>661</v>
      </c>
      <c r="B621" s="135" t="s">
        <v>662</v>
      </c>
      <c r="C621" s="135" t="s">
        <v>1978</v>
      </c>
      <c r="D621" s="135" t="s">
        <v>672</v>
      </c>
    </row>
    <row r="622" spans="1:4" x14ac:dyDescent="0.15">
      <c r="A622" s="135" t="s">
        <v>244</v>
      </c>
      <c r="B622" s="135" t="s">
        <v>245</v>
      </c>
      <c r="C622" s="135" t="s">
        <v>1978</v>
      </c>
      <c r="D622" s="135" t="s">
        <v>672</v>
      </c>
    </row>
    <row r="623" spans="1:4" x14ac:dyDescent="0.15">
      <c r="A623" s="135" t="s">
        <v>246</v>
      </c>
      <c r="B623" s="135" t="s">
        <v>247</v>
      </c>
      <c r="C623" s="135" t="s">
        <v>1978</v>
      </c>
      <c r="D623" s="135" t="s">
        <v>672</v>
      </c>
    </row>
    <row r="624" spans="1:4" x14ac:dyDescent="0.15">
      <c r="A624" s="135" t="s">
        <v>775</v>
      </c>
      <c r="B624" s="135" t="s">
        <v>776</v>
      </c>
      <c r="C624" s="135" t="s">
        <v>1978</v>
      </c>
      <c r="D624" s="135" t="s">
        <v>1697</v>
      </c>
    </row>
    <row r="625" spans="1:4" x14ac:dyDescent="0.15">
      <c r="A625" s="135"/>
      <c r="B625" s="135"/>
      <c r="C625" s="135"/>
      <c r="D625" s="135" t="s">
        <v>672</v>
      </c>
    </row>
    <row r="626" spans="1:4" x14ac:dyDescent="0.15">
      <c r="A626" s="135" t="s">
        <v>248</v>
      </c>
      <c r="B626" s="135" t="s">
        <v>249</v>
      </c>
      <c r="C626" s="135" t="s">
        <v>1978</v>
      </c>
      <c r="D626" s="135" t="s">
        <v>672</v>
      </c>
    </row>
    <row r="627" spans="1:4" x14ac:dyDescent="0.15">
      <c r="A627" s="135" t="s">
        <v>20</v>
      </c>
      <c r="B627" s="135" t="s">
        <v>796</v>
      </c>
      <c r="C627" s="135" t="s">
        <v>1978</v>
      </c>
      <c r="D627" s="135" t="s">
        <v>672</v>
      </c>
    </row>
    <row r="628" spans="1:4" x14ac:dyDescent="0.15">
      <c r="A628" s="135" t="s">
        <v>15</v>
      </c>
      <c r="B628" s="135" t="s">
        <v>938</v>
      </c>
      <c r="C628" s="135" t="s">
        <v>1978</v>
      </c>
      <c r="D628" s="135" t="s">
        <v>1697</v>
      </c>
    </row>
    <row r="629" spans="1:4" x14ac:dyDescent="0.15">
      <c r="A629" s="135"/>
      <c r="B629" s="135"/>
      <c r="C629" s="135"/>
      <c r="D629" s="135" t="s">
        <v>672</v>
      </c>
    </row>
    <row r="630" spans="1:4" x14ac:dyDescent="0.15">
      <c r="A630" s="135" t="s">
        <v>13</v>
      </c>
      <c r="B630" s="135" t="s">
        <v>939</v>
      </c>
      <c r="C630" s="135" t="s">
        <v>1978</v>
      </c>
      <c r="D630" s="135" t="s">
        <v>1697</v>
      </c>
    </row>
    <row r="631" spans="1:4" x14ac:dyDescent="0.15">
      <c r="A631" s="135"/>
      <c r="B631" s="135"/>
      <c r="C631" s="135"/>
      <c r="D631" s="135" t="s">
        <v>672</v>
      </c>
    </row>
    <row r="632" spans="1:4" x14ac:dyDescent="0.15">
      <c r="A632" s="135" t="s">
        <v>14</v>
      </c>
      <c r="B632" s="135" t="s">
        <v>940</v>
      </c>
      <c r="C632" s="135" t="s">
        <v>1978</v>
      </c>
      <c r="D632" s="135" t="s">
        <v>1697</v>
      </c>
    </row>
    <row r="633" spans="1:4" x14ac:dyDescent="0.15">
      <c r="A633" s="135"/>
      <c r="B633" s="135"/>
      <c r="C633" s="135"/>
      <c r="D633" s="135" t="s">
        <v>672</v>
      </c>
    </row>
    <row r="634" spans="1:4" x14ac:dyDescent="0.15">
      <c r="A634" s="135" t="s">
        <v>28</v>
      </c>
      <c r="B634" s="135" t="s">
        <v>1429</v>
      </c>
      <c r="C634" s="135" t="s">
        <v>1979</v>
      </c>
      <c r="D634" s="135" t="s">
        <v>1697</v>
      </c>
    </row>
    <row r="635" spans="1:4" x14ac:dyDescent="0.15">
      <c r="A635" s="135"/>
      <c r="B635" s="135"/>
      <c r="C635" s="135"/>
      <c r="D635" s="135" t="s">
        <v>1698</v>
      </c>
    </row>
    <row r="636" spans="1:4" x14ac:dyDescent="0.15">
      <c r="A636" s="135"/>
      <c r="B636" s="135"/>
      <c r="C636" s="135"/>
      <c r="D636" s="135" t="s">
        <v>1699</v>
      </c>
    </row>
    <row r="637" spans="1:4" x14ac:dyDescent="0.15">
      <c r="A637" s="135"/>
      <c r="B637" s="135"/>
      <c r="C637" s="135"/>
      <c r="D637" s="135" t="s">
        <v>713</v>
      </c>
    </row>
    <row r="638" spans="1:4" x14ac:dyDescent="0.15">
      <c r="A638" s="135" t="s">
        <v>29</v>
      </c>
      <c r="B638" s="135" t="s">
        <v>1431</v>
      </c>
      <c r="C638" s="135" t="s">
        <v>1979</v>
      </c>
      <c r="D638" s="135" t="s">
        <v>1697</v>
      </c>
    </row>
    <row r="639" spans="1:4" x14ac:dyDescent="0.15">
      <c r="A639" s="135"/>
      <c r="B639" s="135"/>
      <c r="C639" s="135"/>
      <c r="D639" s="135" t="s">
        <v>1698</v>
      </c>
    </row>
    <row r="640" spans="1:4" x14ac:dyDescent="0.15">
      <c r="A640" s="135"/>
      <c r="B640" s="135"/>
      <c r="C640" s="135"/>
      <c r="D640" s="135" t="s">
        <v>1699</v>
      </c>
    </row>
    <row r="641" spans="1:4" x14ac:dyDescent="0.15">
      <c r="A641" s="135"/>
      <c r="B641" s="135"/>
      <c r="C641" s="135"/>
      <c r="D641" s="135" t="s">
        <v>713</v>
      </c>
    </row>
    <row r="642" spans="1:4" x14ac:dyDescent="0.15">
      <c r="A642" s="135" t="s">
        <v>187</v>
      </c>
      <c r="B642" s="135" t="s">
        <v>1371</v>
      </c>
      <c r="C642" s="135" t="s">
        <v>1979</v>
      </c>
      <c r="D642" s="135" t="s">
        <v>1697</v>
      </c>
    </row>
    <row r="643" spans="1:4" x14ac:dyDescent="0.15">
      <c r="A643" s="135"/>
      <c r="B643" s="135"/>
      <c r="C643" s="135"/>
      <c r="D643" s="135" t="s">
        <v>1698</v>
      </c>
    </row>
    <row r="644" spans="1:4" x14ac:dyDescent="0.15">
      <c r="A644" s="135"/>
      <c r="B644" s="135"/>
      <c r="C644" s="135"/>
      <c r="D644" s="135" t="s">
        <v>713</v>
      </c>
    </row>
    <row r="645" spans="1:4" x14ac:dyDescent="0.15">
      <c r="A645" s="135" t="s">
        <v>2009</v>
      </c>
      <c r="B645" s="136" t="s">
        <v>2010</v>
      </c>
      <c r="C645" s="136" t="s">
        <v>1979</v>
      </c>
      <c r="D645" s="136" t="s">
        <v>1697</v>
      </c>
    </row>
    <row r="646" spans="1:4" x14ac:dyDescent="0.15">
      <c r="A646" s="135"/>
      <c r="B646" s="135"/>
      <c r="C646" s="135"/>
      <c r="D646" s="135" t="s">
        <v>1698</v>
      </c>
    </row>
    <row r="647" spans="1:4" x14ac:dyDescent="0.15">
      <c r="A647" s="135"/>
      <c r="B647" s="135"/>
      <c r="C647" s="135"/>
      <c r="D647" s="135" t="s">
        <v>713</v>
      </c>
    </row>
    <row r="648" spans="1:4" x14ac:dyDescent="0.15">
      <c r="A648" s="135" t="s">
        <v>1259</v>
      </c>
      <c r="B648" s="135" t="s">
        <v>237</v>
      </c>
      <c r="C648" s="135" t="s">
        <v>1979</v>
      </c>
      <c r="D648" s="135" t="s">
        <v>1697</v>
      </c>
    </row>
    <row r="649" spans="1:4" x14ac:dyDescent="0.15">
      <c r="A649" s="135"/>
      <c r="B649" s="135"/>
      <c r="C649" s="135"/>
      <c r="D649" s="135" t="s">
        <v>1698</v>
      </c>
    </row>
    <row r="650" spans="1:4" x14ac:dyDescent="0.15">
      <c r="A650" s="135"/>
      <c r="B650" s="135"/>
      <c r="C650" s="135"/>
      <c r="D650" s="135" t="s">
        <v>713</v>
      </c>
    </row>
    <row r="651" spans="1:4" x14ac:dyDescent="0.15">
      <c r="A651" s="135" t="s">
        <v>2011</v>
      </c>
      <c r="B651" s="135" t="s">
        <v>2012</v>
      </c>
      <c r="C651" s="135" t="s">
        <v>1979</v>
      </c>
      <c r="D651" s="135" t="s">
        <v>1697</v>
      </c>
    </row>
    <row r="652" spans="1:4" x14ac:dyDescent="0.15">
      <c r="A652" s="135"/>
      <c r="B652" s="135"/>
      <c r="C652" s="135"/>
      <c r="D652" s="135" t="s">
        <v>1698</v>
      </c>
    </row>
    <row r="653" spans="1:4" x14ac:dyDescent="0.15">
      <c r="A653" s="135"/>
      <c r="B653" s="135"/>
      <c r="C653" s="135"/>
      <c r="D653" s="135" t="s">
        <v>713</v>
      </c>
    </row>
    <row r="654" spans="1:4" x14ac:dyDescent="0.15">
      <c r="A654" s="135" t="s">
        <v>2013</v>
      </c>
      <c r="B654" s="135" t="s">
        <v>2014</v>
      </c>
      <c r="C654" s="135" t="s">
        <v>1979</v>
      </c>
      <c r="D654" s="135" t="s">
        <v>1697</v>
      </c>
    </row>
    <row r="655" spans="1:4" x14ac:dyDescent="0.15">
      <c r="A655" s="135"/>
      <c r="B655" s="135"/>
      <c r="C655" s="135"/>
      <c r="D655" s="135" t="s">
        <v>1698</v>
      </c>
    </row>
    <row r="656" spans="1:4" x14ac:dyDescent="0.15">
      <c r="A656" s="135"/>
      <c r="B656" s="135"/>
      <c r="C656" s="135"/>
      <c r="D656" s="135" t="s">
        <v>713</v>
      </c>
    </row>
    <row r="657" spans="1:4" x14ac:dyDescent="0.15">
      <c r="A657" s="135" t="s">
        <v>2031</v>
      </c>
      <c r="B657" s="135" t="s">
        <v>1430</v>
      </c>
      <c r="C657" s="135" t="s">
        <v>1979</v>
      </c>
      <c r="D657" s="135" t="s">
        <v>1697</v>
      </c>
    </row>
    <row r="658" spans="1:4" x14ac:dyDescent="0.15">
      <c r="A658" s="135"/>
      <c r="B658" s="135"/>
      <c r="C658" s="135"/>
      <c r="D658" s="135" t="s">
        <v>1698</v>
      </c>
    </row>
    <row r="659" spans="1:4" x14ac:dyDescent="0.15">
      <c r="A659" s="135"/>
      <c r="B659" s="135"/>
      <c r="C659" s="135"/>
      <c r="D659" s="135" t="s">
        <v>1699</v>
      </c>
    </row>
    <row r="660" spans="1:4" x14ac:dyDescent="0.15">
      <c r="A660" s="135"/>
      <c r="B660" s="135"/>
      <c r="C660" s="135"/>
      <c r="D660" s="135" t="s">
        <v>1701</v>
      </c>
    </row>
    <row r="661" spans="1:4" x14ac:dyDescent="0.15">
      <c r="A661" s="135"/>
      <c r="B661" s="135"/>
      <c r="C661" s="135"/>
      <c r="D661" s="135" t="s">
        <v>713</v>
      </c>
    </row>
    <row r="662" spans="1:4" x14ac:dyDescent="0.15">
      <c r="A662" s="135" t="s">
        <v>2032</v>
      </c>
      <c r="B662" s="135" t="s">
        <v>1428</v>
      </c>
      <c r="C662" s="135" t="s">
        <v>1979</v>
      </c>
      <c r="D662" s="135" t="s">
        <v>1697</v>
      </c>
    </row>
    <row r="663" spans="1:4" x14ac:dyDescent="0.15">
      <c r="A663" s="135"/>
      <c r="B663" s="135"/>
      <c r="C663" s="135"/>
      <c r="D663" s="135" t="s">
        <v>1698</v>
      </c>
    </row>
    <row r="664" spans="1:4" x14ac:dyDescent="0.15">
      <c r="A664" s="135"/>
      <c r="B664" s="135"/>
      <c r="C664" s="135"/>
      <c r="D664" s="135" t="s">
        <v>1699</v>
      </c>
    </row>
    <row r="665" spans="1:4" x14ac:dyDescent="0.15">
      <c r="A665" s="135"/>
      <c r="B665" s="135"/>
      <c r="C665" s="135"/>
      <c r="D665" s="135" t="s">
        <v>1701</v>
      </c>
    </row>
    <row r="666" spans="1:4" x14ac:dyDescent="0.15">
      <c r="A666" s="135"/>
      <c r="B666" s="135"/>
      <c r="C666" s="135"/>
      <c r="D666" s="135" t="s">
        <v>713</v>
      </c>
    </row>
    <row r="667" spans="1:4" x14ac:dyDescent="0.15">
      <c r="A667" s="135" t="s">
        <v>2015</v>
      </c>
      <c r="B667" s="135" t="s">
        <v>2038</v>
      </c>
      <c r="C667" s="135" t="s">
        <v>1979</v>
      </c>
      <c r="D667" s="135" t="s">
        <v>1698</v>
      </c>
    </row>
    <row r="668" spans="1:4" x14ac:dyDescent="0.15">
      <c r="A668" s="135"/>
      <c r="B668" s="135"/>
      <c r="C668" s="135"/>
      <c r="D668" s="135" t="s">
        <v>713</v>
      </c>
    </row>
    <row r="669" spans="1:4" x14ac:dyDescent="0.15">
      <c r="A669" s="135" t="s">
        <v>194</v>
      </c>
      <c r="B669" s="135" t="s">
        <v>1369</v>
      </c>
      <c r="C669" s="135" t="s">
        <v>1979</v>
      </c>
      <c r="D669" s="135" t="s">
        <v>1697</v>
      </c>
    </row>
    <row r="670" spans="1:4" x14ac:dyDescent="0.15">
      <c r="A670" s="135"/>
      <c r="B670" s="135"/>
      <c r="C670" s="135"/>
      <c r="D670" s="135" t="s">
        <v>1698</v>
      </c>
    </row>
    <row r="671" spans="1:4" x14ac:dyDescent="0.15">
      <c r="A671" s="135"/>
      <c r="B671" s="135"/>
      <c r="C671" s="135"/>
      <c r="D671" s="135" t="s">
        <v>713</v>
      </c>
    </row>
    <row r="672" spans="1:4" x14ac:dyDescent="0.15">
      <c r="A672" s="135" t="s">
        <v>189</v>
      </c>
      <c r="B672" s="135" t="s">
        <v>1372</v>
      </c>
      <c r="C672" s="135" t="s">
        <v>1979</v>
      </c>
      <c r="D672" s="135" t="s">
        <v>1697</v>
      </c>
    </row>
    <row r="673" spans="1:4" x14ac:dyDescent="0.15">
      <c r="A673" s="135"/>
      <c r="B673" s="135"/>
      <c r="C673" s="135"/>
      <c r="D673" s="135" t="s">
        <v>1698</v>
      </c>
    </row>
    <row r="674" spans="1:4" x14ac:dyDescent="0.15">
      <c r="A674" s="135"/>
      <c r="B674" s="135"/>
      <c r="C674" s="135"/>
      <c r="D674" s="135" t="s">
        <v>713</v>
      </c>
    </row>
    <row r="675" spans="1:4" x14ac:dyDescent="0.15">
      <c r="A675" s="135" t="s">
        <v>181</v>
      </c>
      <c r="B675" s="135" t="s">
        <v>1373</v>
      </c>
      <c r="C675" s="135" t="s">
        <v>1979</v>
      </c>
      <c r="D675" s="135" t="s">
        <v>1697</v>
      </c>
    </row>
    <row r="676" spans="1:4" x14ac:dyDescent="0.15">
      <c r="A676" s="135"/>
      <c r="B676" s="135"/>
      <c r="C676" s="135"/>
      <c r="D676" s="135" t="s">
        <v>1700</v>
      </c>
    </row>
    <row r="677" spans="1:4" x14ac:dyDescent="0.15">
      <c r="A677" s="135"/>
      <c r="B677" s="135"/>
      <c r="C677" s="135"/>
      <c r="D677" s="135" t="s">
        <v>1698</v>
      </c>
    </row>
    <row r="678" spans="1:4" x14ac:dyDescent="0.15">
      <c r="A678" s="135"/>
      <c r="B678" s="136"/>
      <c r="C678" s="135"/>
      <c r="D678" s="135" t="s">
        <v>1699</v>
      </c>
    </row>
    <row r="679" spans="1:4" x14ac:dyDescent="0.15">
      <c r="A679" s="135"/>
      <c r="B679" s="135"/>
      <c r="C679" s="135"/>
      <c r="D679" s="135" t="s">
        <v>713</v>
      </c>
    </row>
    <row r="680" spans="1:4" x14ac:dyDescent="0.15">
      <c r="A680" s="135" t="s">
        <v>188</v>
      </c>
      <c r="B680" s="135" t="s">
        <v>1370</v>
      </c>
      <c r="C680" s="135" t="s">
        <v>1979</v>
      </c>
      <c r="D680" s="135" t="s">
        <v>1697</v>
      </c>
    </row>
    <row r="681" spans="1:4" x14ac:dyDescent="0.15">
      <c r="A681" s="135"/>
      <c r="B681" s="135"/>
      <c r="C681" s="135"/>
      <c r="D681" s="135" t="s">
        <v>1698</v>
      </c>
    </row>
    <row r="682" spans="1:4" x14ac:dyDescent="0.15">
      <c r="A682" s="135"/>
      <c r="B682" s="135"/>
      <c r="C682" s="135"/>
      <c r="D682" s="135" t="s">
        <v>713</v>
      </c>
    </row>
    <row r="683" spans="1:4" x14ac:dyDescent="0.15">
      <c r="A683" s="135" t="s">
        <v>191</v>
      </c>
      <c r="B683" s="135" t="s">
        <v>1368</v>
      </c>
      <c r="C683" s="135" t="s">
        <v>1979</v>
      </c>
      <c r="D683" s="135" t="s">
        <v>1697</v>
      </c>
    </row>
    <row r="684" spans="1:4" x14ac:dyDescent="0.15">
      <c r="A684" s="135"/>
      <c r="B684" s="135"/>
      <c r="C684" s="135"/>
      <c r="D684" s="135" t="s">
        <v>1698</v>
      </c>
    </row>
    <row r="685" spans="1:4" x14ac:dyDescent="0.15">
      <c r="A685" s="135"/>
      <c r="B685" s="135"/>
      <c r="C685" s="135"/>
      <c r="D685" s="135" t="s">
        <v>713</v>
      </c>
    </row>
    <row r="686" spans="1:4" x14ac:dyDescent="0.15">
      <c r="A686" s="135" t="s">
        <v>481</v>
      </c>
      <c r="B686" s="135" t="s">
        <v>482</v>
      </c>
      <c r="C686" s="135" t="s">
        <v>485</v>
      </c>
      <c r="D686" s="135" t="s">
        <v>1699</v>
      </c>
    </row>
    <row r="687" spans="1:4" x14ac:dyDescent="0.15">
      <c r="A687" s="135" t="s">
        <v>760</v>
      </c>
      <c r="B687" s="135" t="s">
        <v>761</v>
      </c>
      <c r="C687" s="135" t="s">
        <v>772</v>
      </c>
      <c r="D687" s="135" t="s">
        <v>671</v>
      </c>
    </row>
    <row r="688" spans="1:4" x14ac:dyDescent="0.15">
      <c r="A688" s="135" t="s">
        <v>667</v>
      </c>
      <c r="B688" s="135" t="s">
        <v>668</v>
      </c>
      <c r="C688" s="135" t="s">
        <v>772</v>
      </c>
      <c r="D688" s="135" t="s">
        <v>671</v>
      </c>
    </row>
    <row r="689" spans="1:4" x14ac:dyDescent="0.15">
      <c r="A689" s="135" t="s">
        <v>736</v>
      </c>
      <c r="B689" s="135" t="s">
        <v>737</v>
      </c>
      <c r="C689" s="135" t="s">
        <v>772</v>
      </c>
      <c r="D689" s="135" t="s">
        <v>671</v>
      </c>
    </row>
    <row r="690" spans="1:4" x14ac:dyDescent="0.15">
      <c r="A690" s="135" t="s">
        <v>758</v>
      </c>
      <c r="B690" s="135" t="s">
        <v>759</v>
      </c>
      <c r="C690" s="135" t="s">
        <v>772</v>
      </c>
      <c r="D690" s="135" t="s">
        <v>671</v>
      </c>
    </row>
    <row r="691" spans="1:4" x14ac:dyDescent="0.15">
      <c r="A691" s="135" t="s">
        <v>742</v>
      </c>
      <c r="B691" s="135" t="s">
        <v>743</v>
      </c>
      <c r="C691" s="135" t="s">
        <v>772</v>
      </c>
      <c r="D691" s="135" t="s">
        <v>671</v>
      </c>
    </row>
    <row r="692" spans="1:4" x14ac:dyDescent="0.15">
      <c r="A692" s="135" t="s">
        <v>740</v>
      </c>
      <c r="B692" s="135" t="s">
        <v>741</v>
      </c>
      <c r="C692" s="135" t="s">
        <v>772</v>
      </c>
      <c r="D692" s="135" t="s">
        <v>671</v>
      </c>
    </row>
    <row r="693" spans="1:4" x14ac:dyDescent="0.15">
      <c r="A693" s="135" t="s">
        <v>766</v>
      </c>
      <c r="B693" s="135" t="s">
        <v>767</v>
      </c>
      <c r="C693" s="135" t="s">
        <v>772</v>
      </c>
      <c r="D693" s="135" t="s">
        <v>671</v>
      </c>
    </row>
    <row r="694" spans="1:4" x14ac:dyDescent="0.15">
      <c r="A694" s="135" t="s">
        <v>748</v>
      </c>
      <c r="B694" s="135" t="s">
        <v>749</v>
      </c>
      <c r="C694" s="135" t="s">
        <v>772</v>
      </c>
      <c r="D694" s="135" t="s">
        <v>671</v>
      </c>
    </row>
    <row r="695" spans="1:4" x14ac:dyDescent="0.15">
      <c r="A695" s="135" t="s">
        <v>738</v>
      </c>
      <c r="B695" s="135" t="s">
        <v>739</v>
      </c>
      <c r="C695" s="135" t="s">
        <v>772</v>
      </c>
      <c r="D695" s="135" t="s">
        <v>671</v>
      </c>
    </row>
    <row r="696" spans="1:4" x14ac:dyDescent="0.15">
      <c r="A696" s="135" t="s">
        <v>1489</v>
      </c>
      <c r="B696" s="135" t="s">
        <v>1490</v>
      </c>
      <c r="C696" s="135" t="s">
        <v>1980</v>
      </c>
      <c r="D696" s="135" t="s">
        <v>1704</v>
      </c>
    </row>
    <row r="697" spans="1:4" x14ac:dyDescent="0.15">
      <c r="A697" s="135"/>
      <c r="B697" s="135"/>
      <c r="C697" s="135"/>
      <c r="D697" s="135" t="s">
        <v>1697</v>
      </c>
    </row>
    <row r="698" spans="1:4" x14ac:dyDescent="0.15">
      <c r="A698" s="135"/>
      <c r="B698" s="135"/>
      <c r="C698" s="135"/>
      <c r="D698" s="135" t="s">
        <v>672</v>
      </c>
    </row>
    <row r="699" spans="1:4" x14ac:dyDescent="0.15">
      <c r="A699" s="135" t="s">
        <v>1261</v>
      </c>
      <c r="B699" s="135" t="s">
        <v>943</v>
      </c>
      <c r="C699" s="135" t="s">
        <v>1980</v>
      </c>
      <c r="D699" s="135" t="s">
        <v>713</v>
      </c>
    </row>
    <row r="700" spans="1:4" x14ac:dyDescent="0.15">
      <c r="A700" s="135" t="s">
        <v>1263</v>
      </c>
      <c r="B700" s="135" t="s">
        <v>945</v>
      </c>
      <c r="C700" s="135" t="s">
        <v>1980</v>
      </c>
      <c r="D700" s="135" t="s">
        <v>707</v>
      </c>
    </row>
    <row r="701" spans="1:4" x14ac:dyDescent="0.15">
      <c r="A701" s="135"/>
      <c r="B701" s="135"/>
      <c r="C701" s="135"/>
      <c r="D701" s="135" t="s">
        <v>1698</v>
      </c>
    </row>
    <row r="702" spans="1:4" x14ac:dyDescent="0.15">
      <c r="A702" s="135"/>
      <c r="B702" s="135"/>
      <c r="C702" s="135"/>
      <c r="D702" s="135" t="s">
        <v>713</v>
      </c>
    </row>
    <row r="703" spans="1:4" x14ac:dyDescent="0.15">
      <c r="A703" s="135" t="s">
        <v>23</v>
      </c>
      <c r="B703" s="135" t="s">
        <v>202</v>
      </c>
      <c r="C703" s="135" t="s">
        <v>1980</v>
      </c>
      <c r="D703" s="135" t="s">
        <v>713</v>
      </c>
    </row>
    <row r="704" spans="1:4" x14ac:dyDescent="0.15">
      <c r="A704" s="135" t="s">
        <v>39</v>
      </c>
      <c r="B704" s="135" t="s">
        <v>968</v>
      </c>
      <c r="C704" s="135" t="s">
        <v>1980</v>
      </c>
      <c r="D704" s="135" t="s">
        <v>713</v>
      </c>
    </row>
    <row r="705" spans="1:4" x14ac:dyDescent="0.15">
      <c r="A705" s="135" t="s">
        <v>25</v>
      </c>
      <c r="B705" s="135" t="s">
        <v>204</v>
      </c>
      <c r="C705" s="135" t="s">
        <v>1980</v>
      </c>
      <c r="D705" s="135" t="s">
        <v>1698</v>
      </c>
    </row>
    <row r="706" spans="1:4" x14ac:dyDescent="0.15">
      <c r="A706" s="135"/>
      <c r="B706" s="135"/>
      <c r="C706" s="135"/>
      <c r="D706" s="135" t="s">
        <v>713</v>
      </c>
    </row>
    <row r="707" spans="1:4" x14ac:dyDescent="0.15">
      <c r="A707" s="135" t="s">
        <v>37</v>
      </c>
      <c r="B707" s="135" t="s">
        <v>969</v>
      </c>
      <c r="C707" s="135" t="s">
        <v>1980</v>
      </c>
      <c r="D707" s="135" t="s">
        <v>713</v>
      </c>
    </row>
    <row r="708" spans="1:4" x14ac:dyDescent="0.15">
      <c r="A708" s="135" t="s">
        <v>38</v>
      </c>
      <c r="B708" s="135" t="s">
        <v>970</v>
      </c>
      <c r="C708" s="135" t="s">
        <v>1980</v>
      </c>
      <c r="D708" s="135" t="s">
        <v>713</v>
      </c>
    </row>
    <row r="709" spans="1:4" x14ac:dyDescent="0.15">
      <c r="A709" s="135" t="s">
        <v>18</v>
      </c>
      <c r="B709" s="135" t="s">
        <v>232</v>
      </c>
      <c r="C709" s="135" t="s">
        <v>1980</v>
      </c>
      <c r="D709" s="135" t="s">
        <v>713</v>
      </c>
    </row>
    <row r="710" spans="1:4" x14ac:dyDescent="0.15">
      <c r="A710" s="135" t="s">
        <v>34</v>
      </c>
      <c r="B710" s="135" t="s">
        <v>996</v>
      </c>
      <c r="C710" s="135" t="s">
        <v>1980</v>
      </c>
      <c r="D710" s="135" t="s">
        <v>1697</v>
      </c>
    </row>
    <row r="711" spans="1:4" x14ac:dyDescent="0.15">
      <c r="A711" s="135"/>
      <c r="B711" s="135"/>
      <c r="C711" s="135"/>
      <c r="D711" s="135" t="s">
        <v>713</v>
      </c>
    </row>
    <row r="712" spans="1:4" x14ac:dyDescent="0.15">
      <c r="A712" s="135" t="s">
        <v>8</v>
      </c>
      <c r="B712" s="135" t="s">
        <v>948</v>
      </c>
      <c r="C712" s="135" t="s">
        <v>1980</v>
      </c>
      <c r="D712" s="135" t="s">
        <v>714</v>
      </c>
    </row>
    <row r="713" spans="1:4" x14ac:dyDescent="0.15">
      <c r="A713" s="135"/>
      <c r="B713" s="136"/>
      <c r="C713" s="136"/>
      <c r="D713" s="136" t="s">
        <v>1704</v>
      </c>
    </row>
    <row r="714" spans="1:4" x14ac:dyDescent="0.15">
      <c r="A714" s="135"/>
      <c r="B714" s="135"/>
      <c r="C714" s="135"/>
      <c r="D714" s="135" t="s">
        <v>707</v>
      </c>
    </row>
    <row r="715" spans="1:4" x14ac:dyDescent="0.15">
      <c r="A715" s="135"/>
      <c r="B715" s="135"/>
      <c r="C715" s="135"/>
      <c r="D715" s="135" t="s">
        <v>1697</v>
      </c>
    </row>
    <row r="716" spans="1:4" x14ac:dyDescent="0.15">
      <c r="A716" s="135"/>
      <c r="B716" s="135"/>
      <c r="C716" s="135"/>
      <c r="D716" s="135" t="s">
        <v>713</v>
      </c>
    </row>
    <row r="717" spans="1:4" x14ac:dyDescent="0.15">
      <c r="A717" s="135" t="s">
        <v>9</v>
      </c>
      <c r="B717" s="135" t="s">
        <v>949</v>
      </c>
      <c r="C717" s="135" t="s">
        <v>1980</v>
      </c>
      <c r="D717" s="135" t="s">
        <v>714</v>
      </c>
    </row>
    <row r="718" spans="1:4" x14ac:dyDescent="0.15">
      <c r="A718" s="135"/>
      <c r="B718" s="135"/>
      <c r="C718" s="135"/>
      <c r="D718" s="135" t="s">
        <v>1704</v>
      </c>
    </row>
    <row r="719" spans="1:4" x14ac:dyDescent="0.15">
      <c r="A719" s="135"/>
      <c r="B719" s="135"/>
      <c r="C719" s="135"/>
      <c r="D719" s="135" t="s">
        <v>707</v>
      </c>
    </row>
    <row r="720" spans="1:4" x14ac:dyDescent="0.15">
      <c r="A720" s="135"/>
      <c r="B720" s="135"/>
      <c r="C720" s="135"/>
      <c r="D720" s="135" t="s">
        <v>1697</v>
      </c>
    </row>
    <row r="721" spans="1:4" x14ac:dyDescent="0.15">
      <c r="A721" s="135"/>
      <c r="B721" s="135"/>
      <c r="C721" s="135"/>
      <c r="D721" s="135" t="s">
        <v>713</v>
      </c>
    </row>
    <row r="722" spans="1:4" x14ac:dyDescent="0.15">
      <c r="A722" s="135" t="s">
        <v>35</v>
      </c>
      <c r="B722" s="135" t="s">
        <v>997</v>
      </c>
      <c r="C722" s="135" t="s">
        <v>1980</v>
      </c>
      <c r="D722" s="135" t="s">
        <v>1697</v>
      </c>
    </row>
    <row r="723" spans="1:4" x14ac:dyDescent="0.15">
      <c r="A723" s="135"/>
      <c r="B723" s="135"/>
      <c r="C723" s="135"/>
      <c r="D723" s="135" t="s">
        <v>713</v>
      </c>
    </row>
    <row r="724" spans="1:4" x14ac:dyDescent="0.15">
      <c r="A724" s="135" t="s">
        <v>10</v>
      </c>
      <c r="B724" s="135" t="s">
        <v>1487</v>
      </c>
      <c r="C724" s="135" t="s">
        <v>1980</v>
      </c>
      <c r="D724" s="135" t="s">
        <v>714</v>
      </c>
    </row>
    <row r="725" spans="1:4" x14ac:dyDescent="0.15">
      <c r="A725" s="135"/>
      <c r="B725" s="135"/>
      <c r="C725" s="135"/>
      <c r="D725" s="135" t="s">
        <v>1704</v>
      </c>
    </row>
    <row r="726" spans="1:4" x14ac:dyDescent="0.15">
      <c r="A726" s="135"/>
      <c r="B726" s="135"/>
      <c r="C726" s="135"/>
      <c r="D726" s="135" t="s">
        <v>707</v>
      </c>
    </row>
    <row r="727" spans="1:4" x14ac:dyDescent="0.15">
      <c r="A727" s="135"/>
      <c r="B727" s="135"/>
      <c r="C727" s="135"/>
      <c r="D727" s="135" t="s">
        <v>1697</v>
      </c>
    </row>
    <row r="728" spans="1:4" x14ac:dyDescent="0.15">
      <c r="A728" s="135"/>
      <c r="B728" s="135"/>
      <c r="C728" s="135"/>
      <c r="D728" s="135" t="s">
        <v>713</v>
      </c>
    </row>
    <row r="729" spans="1:4" x14ac:dyDescent="0.15">
      <c r="A729" s="135" t="s">
        <v>2112</v>
      </c>
      <c r="B729" s="135" t="s">
        <v>1488</v>
      </c>
      <c r="C729" s="135" t="s">
        <v>1980</v>
      </c>
      <c r="D729" s="135" t="s">
        <v>714</v>
      </c>
    </row>
    <row r="730" spans="1:4" x14ac:dyDescent="0.15">
      <c r="A730" s="135"/>
      <c r="B730" s="135"/>
      <c r="C730" s="135"/>
      <c r="D730" s="135" t="s">
        <v>713</v>
      </c>
    </row>
    <row r="731" spans="1:4" x14ac:dyDescent="0.15">
      <c r="A731" s="135" t="s">
        <v>1264</v>
      </c>
      <c r="B731" s="135" t="s">
        <v>982</v>
      </c>
      <c r="C731" s="135" t="s">
        <v>1980</v>
      </c>
      <c r="D731" s="135" t="s">
        <v>1697</v>
      </c>
    </row>
    <row r="732" spans="1:4" x14ac:dyDescent="0.15">
      <c r="A732" s="135"/>
      <c r="B732" s="135"/>
      <c r="C732" s="135"/>
      <c r="D732" s="135" t="s">
        <v>713</v>
      </c>
    </row>
    <row r="733" spans="1:4" x14ac:dyDescent="0.15">
      <c r="A733" s="135" t="s">
        <v>24</v>
      </c>
      <c r="B733" s="135" t="s">
        <v>203</v>
      </c>
      <c r="C733" s="135" t="s">
        <v>1980</v>
      </c>
      <c r="D733" s="135" t="s">
        <v>1697</v>
      </c>
    </row>
    <row r="734" spans="1:4" x14ac:dyDescent="0.15">
      <c r="A734" s="135"/>
      <c r="B734" s="135"/>
      <c r="C734" s="135"/>
      <c r="D734" s="135" t="s">
        <v>713</v>
      </c>
    </row>
    <row r="735" spans="1:4" x14ac:dyDescent="0.15">
      <c r="A735" s="135" t="s">
        <v>1273</v>
      </c>
      <c r="B735" s="135" t="s">
        <v>235</v>
      </c>
      <c r="C735" s="135" t="s">
        <v>1980</v>
      </c>
      <c r="D735" s="135" t="s">
        <v>713</v>
      </c>
    </row>
    <row r="736" spans="1:4" x14ac:dyDescent="0.15">
      <c r="A736" s="135" t="s">
        <v>1262</v>
      </c>
      <c r="B736" s="135" t="s">
        <v>944</v>
      </c>
      <c r="C736" s="135" t="s">
        <v>1980</v>
      </c>
      <c r="D736" s="135" t="s">
        <v>707</v>
      </c>
    </row>
    <row r="737" spans="1:4" x14ac:dyDescent="0.15">
      <c r="A737" s="135"/>
      <c r="B737" s="135"/>
      <c r="C737" s="135"/>
      <c r="D737" s="135" t="s">
        <v>1698</v>
      </c>
    </row>
    <row r="738" spans="1:4" x14ac:dyDescent="0.15">
      <c r="A738" s="135"/>
      <c r="B738" s="135"/>
      <c r="C738" s="135"/>
      <c r="D738" s="135" t="s">
        <v>713</v>
      </c>
    </row>
    <row r="739" spans="1:4" x14ac:dyDescent="0.15">
      <c r="A739" s="135" t="s">
        <v>4</v>
      </c>
      <c r="B739" s="135" t="s">
        <v>947</v>
      </c>
      <c r="C739" s="135" t="s">
        <v>1980</v>
      </c>
      <c r="D739" s="135" t="s">
        <v>714</v>
      </c>
    </row>
    <row r="740" spans="1:4" x14ac:dyDescent="0.15">
      <c r="A740" s="135"/>
      <c r="B740" s="135"/>
      <c r="C740" s="135"/>
      <c r="D740" s="135" t="s">
        <v>1704</v>
      </c>
    </row>
    <row r="741" spans="1:4" x14ac:dyDescent="0.15">
      <c r="A741" s="135"/>
      <c r="B741" s="135"/>
      <c r="C741" s="135"/>
      <c r="D741" s="135" t="s">
        <v>707</v>
      </c>
    </row>
    <row r="742" spans="1:4" x14ac:dyDescent="0.15">
      <c r="A742" s="135"/>
      <c r="B742" s="135"/>
      <c r="C742" s="135"/>
      <c r="D742" s="135" t="s">
        <v>1697</v>
      </c>
    </row>
    <row r="743" spans="1:4" x14ac:dyDescent="0.15">
      <c r="A743" s="135"/>
      <c r="B743" s="135"/>
      <c r="C743" s="135"/>
      <c r="D743" s="135" t="s">
        <v>713</v>
      </c>
    </row>
    <row r="744" spans="1:4" x14ac:dyDescent="0.15">
      <c r="A744" s="135" t="s">
        <v>205</v>
      </c>
      <c r="B744" s="135" t="s">
        <v>206</v>
      </c>
      <c r="C744" s="135" t="s">
        <v>1980</v>
      </c>
      <c r="D744" s="135" t="s">
        <v>713</v>
      </c>
    </row>
    <row r="745" spans="1:4" x14ac:dyDescent="0.15">
      <c r="A745" s="135" t="s">
        <v>1491</v>
      </c>
      <c r="B745" s="135" t="s">
        <v>1492</v>
      </c>
      <c r="C745" s="135" t="s">
        <v>1980</v>
      </c>
      <c r="D745" s="135" t="s">
        <v>1704</v>
      </c>
    </row>
    <row r="746" spans="1:4" x14ac:dyDescent="0.15">
      <c r="A746" s="135"/>
      <c r="B746" s="135"/>
      <c r="C746" s="135"/>
      <c r="D746" s="135" t="s">
        <v>1697</v>
      </c>
    </row>
    <row r="747" spans="1:4" x14ac:dyDescent="0.15">
      <c r="A747" s="135"/>
      <c r="B747" s="135"/>
      <c r="C747" s="135"/>
      <c r="D747" s="135" t="s">
        <v>672</v>
      </c>
    </row>
    <row r="748" spans="1:4" x14ac:dyDescent="0.15">
      <c r="A748" s="135"/>
      <c r="B748" s="135"/>
      <c r="C748" s="135"/>
      <c r="D748" s="135" t="s">
        <v>1700</v>
      </c>
    </row>
    <row r="749" spans="1:4" x14ac:dyDescent="0.15">
      <c r="A749" s="135"/>
      <c r="B749" s="135"/>
      <c r="C749" s="135"/>
      <c r="D749" s="135" t="s">
        <v>1698</v>
      </c>
    </row>
    <row r="750" spans="1:4" x14ac:dyDescent="0.15">
      <c r="A750" s="135"/>
      <c r="B750" s="135"/>
      <c r="C750" s="135"/>
      <c r="D750" s="135" t="s">
        <v>1701</v>
      </c>
    </row>
    <row r="751" spans="1:4" x14ac:dyDescent="0.15">
      <c r="A751" s="135"/>
      <c r="B751" s="135"/>
      <c r="C751" s="135"/>
      <c r="D751" s="135" t="s">
        <v>670</v>
      </c>
    </row>
    <row r="752" spans="1:4" x14ac:dyDescent="0.15">
      <c r="A752" s="135"/>
      <c r="B752" s="135"/>
      <c r="C752" s="135"/>
      <c r="D752" s="135" t="s">
        <v>706</v>
      </c>
    </row>
    <row r="753" spans="1:4" x14ac:dyDescent="0.15">
      <c r="A753" s="135" t="s">
        <v>1493</v>
      </c>
      <c r="B753" s="135" t="s">
        <v>1494</v>
      </c>
      <c r="C753" s="135" t="s">
        <v>1980</v>
      </c>
      <c r="D753" s="135" t="s">
        <v>1704</v>
      </c>
    </row>
    <row r="754" spans="1:4" x14ac:dyDescent="0.15">
      <c r="A754" s="135"/>
      <c r="B754" s="135"/>
      <c r="C754" s="135"/>
      <c r="D754" s="135" t="s">
        <v>1697</v>
      </c>
    </row>
    <row r="755" spans="1:4" x14ac:dyDescent="0.15">
      <c r="A755" s="135"/>
      <c r="B755" s="135"/>
      <c r="C755" s="135"/>
      <c r="D755" s="135" t="s">
        <v>672</v>
      </c>
    </row>
    <row r="756" spans="1:4" x14ac:dyDescent="0.15">
      <c r="A756" s="135" t="s">
        <v>179</v>
      </c>
      <c r="B756" s="135" t="s">
        <v>1495</v>
      </c>
      <c r="C756" s="135" t="s">
        <v>1980</v>
      </c>
      <c r="D756" s="135" t="s">
        <v>1704</v>
      </c>
    </row>
    <row r="757" spans="1:4" x14ac:dyDescent="0.15">
      <c r="A757" s="135" t="s">
        <v>1265</v>
      </c>
      <c r="B757" s="135" t="s">
        <v>1496</v>
      </c>
      <c r="C757" s="135" t="s">
        <v>1980</v>
      </c>
      <c r="D757" s="135" t="s">
        <v>707</v>
      </c>
    </row>
    <row r="758" spans="1:4" x14ac:dyDescent="0.15">
      <c r="A758" s="135"/>
      <c r="B758" s="135"/>
      <c r="C758" s="135"/>
      <c r="D758" s="135" t="s">
        <v>1697</v>
      </c>
    </row>
    <row r="759" spans="1:4" x14ac:dyDescent="0.15">
      <c r="A759" s="135"/>
      <c r="B759" s="135"/>
      <c r="C759" s="135"/>
      <c r="D759" s="135" t="s">
        <v>713</v>
      </c>
    </row>
    <row r="760" spans="1:4" x14ac:dyDescent="0.15">
      <c r="A760" s="135" t="s">
        <v>1497</v>
      </c>
      <c r="B760" s="135" t="s">
        <v>1498</v>
      </c>
      <c r="C760" s="135" t="s">
        <v>1980</v>
      </c>
      <c r="D760" s="135" t="s">
        <v>1704</v>
      </c>
    </row>
    <row r="761" spans="1:4" x14ac:dyDescent="0.15">
      <c r="A761" s="135"/>
      <c r="B761" s="135"/>
      <c r="C761" s="135"/>
      <c r="D761" s="135" t="s">
        <v>672</v>
      </c>
    </row>
    <row r="762" spans="1:4" x14ac:dyDescent="0.15">
      <c r="A762" s="135" t="s">
        <v>1512</v>
      </c>
      <c r="B762" s="135" t="s">
        <v>1513</v>
      </c>
      <c r="C762" s="135" t="s">
        <v>1980</v>
      </c>
      <c r="D762" s="135" t="s">
        <v>1704</v>
      </c>
    </row>
    <row r="763" spans="1:4" x14ac:dyDescent="0.15">
      <c r="A763" s="135"/>
      <c r="B763" s="135"/>
      <c r="C763" s="135"/>
      <c r="D763" s="135" t="s">
        <v>1697</v>
      </c>
    </row>
    <row r="764" spans="1:4" x14ac:dyDescent="0.15">
      <c r="A764" s="135"/>
      <c r="B764" s="135"/>
      <c r="C764" s="135"/>
      <c r="D764" s="135" t="s">
        <v>672</v>
      </c>
    </row>
    <row r="765" spans="1:4" x14ac:dyDescent="0.15">
      <c r="A765" s="135" t="s">
        <v>1514</v>
      </c>
      <c r="B765" s="135" t="s">
        <v>1515</v>
      </c>
      <c r="C765" s="135" t="s">
        <v>1980</v>
      </c>
      <c r="D765" s="135" t="s">
        <v>1704</v>
      </c>
    </row>
    <row r="766" spans="1:4" x14ac:dyDescent="0.15">
      <c r="A766" s="135"/>
      <c r="B766" s="135"/>
      <c r="C766" s="135"/>
      <c r="D766" s="135" t="s">
        <v>1697</v>
      </c>
    </row>
    <row r="767" spans="1:4" x14ac:dyDescent="0.15">
      <c r="A767" s="135"/>
      <c r="B767" s="135"/>
      <c r="C767" s="135"/>
      <c r="D767" s="135" t="s">
        <v>672</v>
      </c>
    </row>
    <row r="768" spans="1:4" x14ac:dyDescent="0.15">
      <c r="A768" s="135"/>
      <c r="B768" s="135"/>
      <c r="C768" s="135"/>
      <c r="D768" s="135" t="s">
        <v>1700</v>
      </c>
    </row>
    <row r="769" spans="1:4" x14ac:dyDescent="0.15">
      <c r="A769" s="135" t="s">
        <v>2062</v>
      </c>
      <c r="B769" s="135" t="s">
        <v>2063</v>
      </c>
      <c r="C769" s="135" t="s">
        <v>1980</v>
      </c>
      <c r="D769" s="135" t="s">
        <v>1704</v>
      </c>
    </row>
    <row r="770" spans="1:4" x14ac:dyDescent="0.15">
      <c r="A770" s="135"/>
      <c r="B770" s="135"/>
      <c r="C770" s="135"/>
      <c r="D770" s="135" t="s">
        <v>1697</v>
      </c>
    </row>
    <row r="771" spans="1:4" x14ac:dyDescent="0.15">
      <c r="A771" s="135"/>
      <c r="B771" s="135"/>
      <c r="C771" s="135"/>
      <c r="D771" s="135" t="s">
        <v>672</v>
      </c>
    </row>
    <row r="772" spans="1:4" x14ac:dyDescent="0.15">
      <c r="A772" s="135" t="s">
        <v>1272</v>
      </c>
      <c r="B772" s="135" t="s">
        <v>2064</v>
      </c>
      <c r="C772" s="135" t="s">
        <v>1980</v>
      </c>
      <c r="D772" s="135" t="s">
        <v>1704</v>
      </c>
    </row>
    <row r="773" spans="1:4" x14ac:dyDescent="0.15">
      <c r="A773" s="135" t="s">
        <v>2065</v>
      </c>
      <c r="B773" s="135" t="s">
        <v>2066</v>
      </c>
      <c r="C773" s="135" t="s">
        <v>1980</v>
      </c>
      <c r="D773" s="135" t="s">
        <v>1704</v>
      </c>
    </row>
    <row r="774" spans="1:4" x14ac:dyDescent="0.15">
      <c r="A774" s="135"/>
      <c r="B774" s="135"/>
      <c r="C774" s="135"/>
      <c r="D774" s="135" t="s">
        <v>1697</v>
      </c>
    </row>
    <row r="775" spans="1:4" x14ac:dyDescent="0.15">
      <c r="A775" s="135"/>
      <c r="B775" s="135"/>
      <c r="C775" s="135"/>
      <c r="D775" s="135" t="s">
        <v>672</v>
      </c>
    </row>
    <row r="776" spans="1:4" x14ac:dyDescent="0.15">
      <c r="A776" s="135" t="s">
        <v>2067</v>
      </c>
      <c r="B776" s="135" t="s">
        <v>2068</v>
      </c>
      <c r="C776" s="135" t="s">
        <v>1980</v>
      </c>
      <c r="D776" s="135" t="s">
        <v>1704</v>
      </c>
    </row>
    <row r="777" spans="1:4" x14ac:dyDescent="0.15">
      <c r="A777" s="135"/>
      <c r="B777" s="135"/>
      <c r="C777" s="135"/>
      <c r="D777" s="135" t="s">
        <v>1697</v>
      </c>
    </row>
    <row r="778" spans="1:4" x14ac:dyDescent="0.15">
      <c r="A778" s="135"/>
      <c r="B778" s="135"/>
      <c r="C778" s="135"/>
      <c r="D778" s="135" t="s">
        <v>672</v>
      </c>
    </row>
    <row r="779" spans="1:4" x14ac:dyDescent="0.15">
      <c r="A779" s="135" t="s">
        <v>2069</v>
      </c>
      <c r="B779" s="135" t="s">
        <v>2070</v>
      </c>
      <c r="C779" s="135" t="s">
        <v>1980</v>
      </c>
      <c r="D779" s="135" t="s">
        <v>1704</v>
      </c>
    </row>
    <row r="780" spans="1:4" x14ac:dyDescent="0.15">
      <c r="A780" s="135"/>
      <c r="B780" s="135"/>
      <c r="C780" s="135"/>
      <c r="D780" s="135" t="s">
        <v>1697</v>
      </c>
    </row>
    <row r="781" spans="1:4" x14ac:dyDescent="0.15">
      <c r="A781" s="135"/>
      <c r="B781" s="135"/>
      <c r="C781" s="135"/>
      <c r="D781" s="135" t="s">
        <v>672</v>
      </c>
    </row>
    <row r="782" spans="1:4" x14ac:dyDescent="0.15">
      <c r="A782" s="135" t="s">
        <v>2071</v>
      </c>
      <c r="B782" s="135" t="s">
        <v>2072</v>
      </c>
      <c r="C782" s="135" t="s">
        <v>1980</v>
      </c>
      <c r="D782" s="135" t="s">
        <v>1704</v>
      </c>
    </row>
    <row r="783" spans="1:4" x14ac:dyDescent="0.15">
      <c r="A783" s="135"/>
      <c r="B783" s="135"/>
      <c r="C783" s="135"/>
      <c r="D783" s="135" t="s">
        <v>1697</v>
      </c>
    </row>
    <row r="784" spans="1:4" x14ac:dyDescent="0.15">
      <c r="A784" s="135"/>
      <c r="B784" s="135"/>
      <c r="C784" s="135"/>
      <c r="D784" s="135" t="s">
        <v>672</v>
      </c>
    </row>
    <row r="785" spans="1:4" x14ac:dyDescent="0.15">
      <c r="A785" s="135" t="s">
        <v>2073</v>
      </c>
      <c r="B785" s="135" t="s">
        <v>2074</v>
      </c>
      <c r="C785" s="135" t="s">
        <v>1980</v>
      </c>
      <c r="D785" s="135" t="s">
        <v>1704</v>
      </c>
    </row>
    <row r="786" spans="1:4" x14ac:dyDescent="0.15">
      <c r="A786" s="135"/>
      <c r="B786" s="135"/>
      <c r="C786" s="135"/>
      <c r="D786" s="135" t="s">
        <v>1697</v>
      </c>
    </row>
    <row r="787" spans="1:4" x14ac:dyDescent="0.15">
      <c r="A787" s="135"/>
      <c r="B787" s="136"/>
      <c r="C787" s="135"/>
      <c r="D787" s="135" t="s">
        <v>672</v>
      </c>
    </row>
    <row r="788" spans="1:4" x14ac:dyDescent="0.15">
      <c r="A788" s="135" t="s">
        <v>2075</v>
      </c>
      <c r="B788" s="141" t="s">
        <v>2076</v>
      </c>
      <c r="C788" s="135" t="s">
        <v>1980</v>
      </c>
      <c r="D788" s="135" t="s">
        <v>1704</v>
      </c>
    </row>
    <row r="789" spans="1:4" x14ac:dyDescent="0.15">
      <c r="A789" s="135"/>
      <c r="B789" s="135"/>
      <c r="C789" s="135"/>
      <c r="D789" s="135" t="s">
        <v>1697</v>
      </c>
    </row>
    <row r="790" spans="1:4" x14ac:dyDescent="0.15">
      <c r="A790" s="135" t="s">
        <v>650</v>
      </c>
      <c r="B790" s="135" t="s">
        <v>651</v>
      </c>
      <c r="C790" s="135" t="s">
        <v>1980</v>
      </c>
      <c r="D790" s="135" t="s">
        <v>1704</v>
      </c>
    </row>
    <row r="791" spans="1:4" x14ac:dyDescent="0.15">
      <c r="A791" s="135"/>
      <c r="B791" s="135"/>
      <c r="C791" s="135"/>
      <c r="D791" s="135" t="s">
        <v>1697</v>
      </c>
    </row>
    <row r="792" spans="1:4" x14ac:dyDescent="0.15">
      <c r="A792" s="135"/>
      <c r="B792" s="135"/>
      <c r="C792" s="135"/>
      <c r="D792" s="135" t="s">
        <v>672</v>
      </c>
    </row>
    <row r="793" spans="1:4" x14ac:dyDescent="0.15">
      <c r="A793" s="135" t="s">
        <v>2077</v>
      </c>
      <c r="B793" s="135" t="s">
        <v>2078</v>
      </c>
      <c r="C793" s="135" t="s">
        <v>1980</v>
      </c>
      <c r="D793" s="135" t="s">
        <v>713</v>
      </c>
    </row>
    <row r="794" spans="1:4" x14ac:dyDescent="0.15">
      <c r="A794" s="135" t="s">
        <v>2108</v>
      </c>
      <c r="B794" s="135" t="s">
        <v>1499</v>
      </c>
      <c r="C794" s="135" t="s">
        <v>1980</v>
      </c>
      <c r="D794" s="135" t="s">
        <v>1704</v>
      </c>
    </row>
    <row r="795" spans="1:4" x14ac:dyDescent="0.15">
      <c r="A795" s="135"/>
      <c r="B795" s="135"/>
      <c r="C795" s="135"/>
      <c r="D795" s="135" t="s">
        <v>1697</v>
      </c>
    </row>
    <row r="796" spans="1:4" x14ac:dyDescent="0.15">
      <c r="A796" s="135"/>
      <c r="B796" s="135"/>
      <c r="C796" s="135"/>
      <c r="D796" s="135" t="s">
        <v>672</v>
      </c>
    </row>
    <row r="797" spans="1:4" x14ac:dyDescent="0.15">
      <c r="A797" s="135" t="s">
        <v>2033</v>
      </c>
      <c r="B797" s="135" t="s">
        <v>1500</v>
      </c>
      <c r="C797" s="135" t="s">
        <v>1980</v>
      </c>
      <c r="D797" s="135" t="s">
        <v>1704</v>
      </c>
    </row>
    <row r="798" spans="1:4" x14ac:dyDescent="0.15">
      <c r="A798" s="135"/>
      <c r="B798" s="135"/>
      <c r="C798" s="135"/>
      <c r="D798" s="135" t="s">
        <v>707</v>
      </c>
    </row>
    <row r="799" spans="1:4" x14ac:dyDescent="0.15">
      <c r="A799" s="135"/>
      <c r="B799" s="135"/>
      <c r="C799" s="135"/>
      <c r="D799" s="135" t="s">
        <v>1697</v>
      </c>
    </row>
    <row r="800" spans="1:4" x14ac:dyDescent="0.15">
      <c r="A800" s="135"/>
      <c r="B800" s="135"/>
      <c r="C800" s="135"/>
      <c r="D800" s="135" t="s">
        <v>1700</v>
      </c>
    </row>
    <row r="801" spans="1:4" x14ac:dyDescent="0.15">
      <c r="A801" s="135"/>
      <c r="B801" s="135"/>
      <c r="C801" s="135"/>
      <c r="D801" s="135" t="s">
        <v>1698</v>
      </c>
    </row>
    <row r="802" spans="1:4" x14ac:dyDescent="0.15">
      <c r="A802" s="135"/>
      <c r="B802" s="135"/>
      <c r="C802" s="135"/>
      <c r="D802" s="135" t="s">
        <v>1701</v>
      </c>
    </row>
    <row r="803" spans="1:4" x14ac:dyDescent="0.15">
      <c r="A803" s="135"/>
      <c r="B803" s="135"/>
      <c r="C803" s="135"/>
      <c r="D803" s="135" t="s">
        <v>713</v>
      </c>
    </row>
    <row r="804" spans="1:4" x14ac:dyDescent="0.15">
      <c r="A804" s="135"/>
      <c r="B804" s="135"/>
      <c r="C804" s="135"/>
      <c r="D804" s="135" t="s">
        <v>706</v>
      </c>
    </row>
    <row r="805" spans="1:4" x14ac:dyDescent="0.15">
      <c r="A805" s="135" t="s">
        <v>2034</v>
      </c>
      <c r="B805" s="135" t="s">
        <v>1757</v>
      </c>
      <c r="C805" s="135" t="s">
        <v>1980</v>
      </c>
      <c r="D805" s="135" t="s">
        <v>713</v>
      </c>
    </row>
    <row r="806" spans="1:4" x14ac:dyDescent="0.15">
      <c r="A806" s="135" t="s">
        <v>2079</v>
      </c>
      <c r="B806" s="135" t="s">
        <v>1501</v>
      </c>
      <c r="C806" s="135" t="s">
        <v>1980</v>
      </c>
      <c r="D806" s="135" t="s">
        <v>712</v>
      </c>
    </row>
    <row r="807" spans="1:4" x14ac:dyDescent="0.15">
      <c r="A807" s="135"/>
      <c r="B807" s="135"/>
      <c r="C807" s="135"/>
      <c r="D807" s="135" t="s">
        <v>1704</v>
      </c>
    </row>
    <row r="808" spans="1:4" x14ac:dyDescent="0.15">
      <c r="A808" s="135"/>
      <c r="B808" s="135"/>
      <c r="C808" s="135"/>
      <c r="D808" s="135" t="s">
        <v>1697</v>
      </c>
    </row>
    <row r="809" spans="1:4" x14ac:dyDescent="0.15">
      <c r="A809" s="135"/>
      <c r="B809" s="135"/>
      <c r="C809" s="135"/>
      <c r="D809" s="135" t="s">
        <v>672</v>
      </c>
    </row>
    <row r="810" spans="1:4" x14ac:dyDescent="0.15">
      <c r="A810" s="135"/>
      <c r="B810" s="135"/>
      <c r="C810" s="135"/>
      <c r="D810" s="135" t="s">
        <v>1700</v>
      </c>
    </row>
    <row r="811" spans="1:4" x14ac:dyDescent="0.15">
      <c r="A811" s="135"/>
      <c r="B811" s="135"/>
      <c r="C811" s="135"/>
      <c r="D811" s="135" t="s">
        <v>1698</v>
      </c>
    </row>
    <row r="812" spans="1:4" x14ac:dyDescent="0.15">
      <c r="A812" s="135"/>
      <c r="B812" s="135"/>
      <c r="C812" s="135"/>
      <c r="D812" s="135" t="s">
        <v>1701</v>
      </c>
    </row>
    <row r="813" spans="1:4" x14ac:dyDescent="0.15">
      <c r="A813" s="135"/>
      <c r="B813" s="135"/>
      <c r="C813" s="135"/>
      <c r="D813" s="135" t="s">
        <v>670</v>
      </c>
    </row>
    <row r="814" spans="1:4" x14ac:dyDescent="0.15">
      <c r="A814" s="135"/>
      <c r="B814" s="135"/>
      <c r="C814" s="135"/>
      <c r="D814" s="135" t="s">
        <v>706</v>
      </c>
    </row>
    <row r="815" spans="1:4" x14ac:dyDescent="0.15">
      <c r="A815" s="135" t="s">
        <v>2081</v>
      </c>
      <c r="B815" s="135" t="s">
        <v>1502</v>
      </c>
      <c r="C815" s="135" t="s">
        <v>1980</v>
      </c>
      <c r="D815" s="135" t="s">
        <v>1704</v>
      </c>
    </row>
    <row r="816" spans="1:4" x14ac:dyDescent="0.15">
      <c r="A816" s="135"/>
      <c r="B816" s="135"/>
      <c r="C816" s="135"/>
      <c r="D816" s="135" t="s">
        <v>1697</v>
      </c>
    </row>
    <row r="817" spans="1:4" x14ac:dyDescent="0.15">
      <c r="A817" s="135"/>
      <c r="B817" s="135"/>
      <c r="C817" s="135"/>
      <c r="D817" s="135" t="s">
        <v>672</v>
      </c>
    </row>
    <row r="818" spans="1:4" x14ac:dyDescent="0.15">
      <c r="A818" s="135" t="s">
        <v>2082</v>
      </c>
      <c r="B818" s="135" t="s">
        <v>1504</v>
      </c>
      <c r="C818" s="135" t="s">
        <v>1980</v>
      </c>
      <c r="D818" s="135" t="s">
        <v>1704</v>
      </c>
    </row>
    <row r="819" spans="1:4" x14ac:dyDescent="0.15">
      <c r="A819" s="135"/>
      <c r="B819" s="135"/>
      <c r="C819" s="135"/>
      <c r="D819" s="135" t="s">
        <v>1697</v>
      </c>
    </row>
    <row r="820" spans="1:4" x14ac:dyDescent="0.15">
      <c r="A820" s="135"/>
      <c r="B820" s="135"/>
      <c r="C820" s="135"/>
      <c r="D820" s="135" t="s">
        <v>672</v>
      </c>
    </row>
    <row r="821" spans="1:4" x14ac:dyDescent="0.15">
      <c r="A821" s="135" t="s">
        <v>1267</v>
      </c>
      <c r="B821" s="135" t="s">
        <v>1505</v>
      </c>
      <c r="C821" s="135" t="s">
        <v>1980</v>
      </c>
      <c r="D821" s="135" t="s">
        <v>707</v>
      </c>
    </row>
    <row r="822" spans="1:4" x14ac:dyDescent="0.15">
      <c r="A822" s="135"/>
      <c r="B822" s="136"/>
      <c r="C822" s="136"/>
      <c r="D822" s="136" t="s">
        <v>1697</v>
      </c>
    </row>
    <row r="823" spans="1:4" x14ac:dyDescent="0.15">
      <c r="A823" s="135"/>
      <c r="B823" s="135"/>
      <c r="C823" s="135"/>
      <c r="D823" s="135" t="s">
        <v>713</v>
      </c>
    </row>
    <row r="824" spans="1:4" x14ac:dyDescent="0.15">
      <c r="A824" s="135" t="s">
        <v>1268</v>
      </c>
      <c r="B824" s="135" t="s">
        <v>1506</v>
      </c>
      <c r="C824" s="135" t="s">
        <v>1980</v>
      </c>
      <c r="D824" s="135" t="s">
        <v>707</v>
      </c>
    </row>
    <row r="825" spans="1:4" x14ac:dyDescent="0.15">
      <c r="A825" s="135"/>
      <c r="B825" s="135"/>
      <c r="C825" s="135"/>
      <c r="D825" s="135" t="s">
        <v>1697</v>
      </c>
    </row>
    <row r="826" spans="1:4" x14ac:dyDescent="0.15">
      <c r="A826" s="135"/>
      <c r="B826" s="135"/>
      <c r="C826" s="135"/>
      <c r="D826" s="135" t="s">
        <v>713</v>
      </c>
    </row>
    <row r="827" spans="1:4" x14ac:dyDescent="0.15">
      <c r="A827" s="135" t="s">
        <v>2109</v>
      </c>
      <c r="B827" s="135" t="s">
        <v>1507</v>
      </c>
      <c r="C827" s="135" t="s">
        <v>1980</v>
      </c>
      <c r="D827" s="135" t="s">
        <v>1704</v>
      </c>
    </row>
    <row r="828" spans="1:4" x14ac:dyDescent="0.15">
      <c r="A828" s="135"/>
      <c r="B828" s="135"/>
      <c r="C828" s="135"/>
      <c r="D828" s="135" t="s">
        <v>1697</v>
      </c>
    </row>
    <row r="829" spans="1:4" x14ac:dyDescent="0.15">
      <c r="A829" s="135"/>
      <c r="B829" s="135"/>
      <c r="C829" s="135"/>
      <c r="D829" s="135" t="s">
        <v>672</v>
      </c>
    </row>
    <row r="830" spans="1:4" x14ac:dyDescent="0.15">
      <c r="A830" s="135" t="s">
        <v>1269</v>
      </c>
      <c r="B830" s="135" t="s">
        <v>1508</v>
      </c>
      <c r="C830" s="135" t="s">
        <v>1980</v>
      </c>
      <c r="D830" s="135" t="s">
        <v>707</v>
      </c>
    </row>
    <row r="831" spans="1:4" x14ac:dyDescent="0.15">
      <c r="A831" s="135"/>
      <c r="B831" s="135"/>
      <c r="C831" s="135"/>
      <c r="D831" s="135" t="s">
        <v>1697</v>
      </c>
    </row>
    <row r="832" spans="1:4" x14ac:dyDescent="0.15">
      <c r="A832" s="135"/>
      <c r="B832" s="135"/>
      <c r="C832" s="135"/>
      <c r="D832" s="135" t="s">
        <v>713</v>
      </c>
    </row>
    <row r="833" spans="1:4" x14ac:dyDescent="0.15">
      <c r="A833" s="135" t="s">
        <v>2131</v>
      </c>
      <c r="B833" s="135" t="s">
        <v>1509</v>
      </c>
      <c r="C833" s="135" t="s">
        <v>1980</v>
      </c>
      <c r="D833" s="135" t="s">
        <v>1704</v>
      </c>
    </row>
    <row r="834" spans="1:4" x14ac:dyDescent="0.15">
      <c r="A834" s="135"/>
      <c r="B834" s="135"/>
      <c r="C834" s="135"/>
      <c r="D834" s="135" t="s">
        <v>707</v>
      </c>
    </row>
    <row r="835" spans="1:4" x14ac:dyDescent="0.15">
      <c r="A835" s="135"/>
      <c r="B835" s="135"/>
      <c r="C835" s="135"/>
      <c r="D835" s="135" t="s">
        <v>1697</v>
      </c>
    </row>
    <row r="836" spans="1:4" x14ac:dyDescent="0.15">
      <c r="A836" s="135"/>
      <c r="B836" s="135"/>
      <c r="C836" s="135"/>
      <c r="D836" s="135" t="s">
        <v>672</v>
      </c>
    </row>
    <row r="837" spans="1:4" x14ac:dyDescent="0.15">
      <c r="A837" s="135" t="s">
        <v>2083</v>
      </c>
      <c r="B837" s="135" t="s">
        <v>1355</v>
      </c>
      <c r="C837" s="135" t="s">
        <v>1980</v>
      </c>
      <c r="D837" s="135" t="s">
        <v>1704</v>
      </c>
    </row>
    <row r="838" spans="1:4" x14ac:dyDescent="0.15">
      <c r="A838" s="135"/>
      <c r="B838" s="135"/>
      <c r="C838" s="135"/>
      <c r="D838" s="135" t="s">
        <v>1697</v>
      </c>
    </row>
    <row r="839" spans="1:4" x14ac:dyDescent="0.15">
      <c r="A839" s="135"/>
      <c r="B839" s="135"/>
      <c r="C839" s="135"/>
      <c r="D839" s="135" t="s">
        <v>672</v>
      </c>
    </row>
    <row r="840" spans="1:4" x14ac:dyDescent="0.15">
      <c r="A840" s="135" t="s">
        <v>2084</v>
      </c>
      <c r="B840" s="135" t="s">
        <v>1510</v>
      </c>
      <c r="C840" s="135" t="s">
        <v>1980</v>
      </c>
      <c r="D840" s="135" t="s">
        <v>1704</v>
      </c>
    </row>
    <row r="841" spans="1:4" x14ac:dyDescent="0.15">
      <c r="A841" s="135"/>
      <c r="B841" s="135"/>
      <c r="C841" s="135"/>
      <c r="D841" s="135" t="s">
        <v>1697</v>
      </c>
    </row>
    <row r="842" spans="1:4" x14ac:dyDescent="0.15">
      <c r="A842" s="135"/>
      <c r="B842" s="135"/>
      <c r="C842" s="135"/>
      <c r="D842" s="135" t="s">
        <v>672</v>
      </c>
    </row>
    <row r="843" spans="1:4" x14ac:dyDescent="0.15">
      <c r="A843" s="135" t="s">
        <v>1266</v>
      </c>
      <c r="B843" s="135" t="s">
        <v>1503</v>
      </c>
      <c r="C843" s="135" t="s">
        <v>1980</v>
      </c>
      <c r="D843" s="135" t="s">
        <v>707</v>
      </c>
    </row>
    <row r="844" spans="1:4" x14ac:dyDescent="0.15">
      <c r="A844" s="135"/>
      <c r="B844" s="135"/>
      <c r="C844" s="135"/>
      <c r="D844" s="135" t="s">
        <v>713</v>
      </c>
    </row>
    <row r="845" spans="1:4" x14ac:dyDescent="0.15">
      <c r="A845" s="135" t="s">
        <v>1270</v>
      </c>
      <c r="B845" s="135" t="s">
        <v>1511</v>
      </c>
      <c r="C845" s="135" t="s">
        <v>1980</v>
      </c>
      <c r="D845" s="135" t="s">
        <v>707</v>
      </c>
    </row>
    <row r="846" spans="1:4" x14ac:dyDescent="0.15">
      <c r="A846" s="135"/>
      <c r="B846" s="135"/>
      <c r="C846" s="135"/>
      <c r="D846" s="135" t="s">
        <v>713</v>
      </c>
    </row>
    <row r="847" spans="1:4" x14ac:dyDescent="0.15">
      <c r="A847" s="135" t="s">
        <v>45</v>
      </c>
      <c r="B847" s="135" t="s">
        <v>46</v>
      </c>
      <c r="C847" s="135" t="s">
        <v>1980</v>
      </c>
      <c r="D847" s="135" t="s">
        <v>1704</v>
      </c>
    </row>
    <row r="848" spans="1:4" x14ac:dyDescent="0.15">
      <c r="A848" s="135"/>
      <c r="B848" s="135"/>
      <c r="C848" s="135"/>
      <c r="D848" s="135" t="s">
        <v>1697</v>
      </c>
    </row>
    <row r="849" spans="1:4" x14ac:dyDescent="0.15">
      <c r="A849" s="135"/>
      <c r="B849" s="135"/>
      <c r="C849" s="135"/>
      <c r="D849" s="135" t="s">
        <v>672</v>
      </c>
    </row>
    <row r="850" spans="1:4" x14ac:dyDescent="0.15">
      <c r="A850" s="135" t="s">
        <v>47</v>
      </c>
      <c r="B850" s="135" t="s">
        <v>48</v>
      </c>
      <c r="C850" s="135" t="s">
        <v>1980</v>
      </c>
      <c r="D850" s="135" t="s">
        <v>1697</v>
      </c>
    </row>
    <row r="851" spans="1:4" x14ac:dyDescent="0.15">
      <c r="A851" s="135"/>
      <c r="B851" s="135"/>
      <c r="C851" s="135"/>
      <c r="D851" s="135" t="s">
        <v>713</v>
      </c>
    </row>
    <row r="852" spans="1:4" x14ac:dyDescent="0.15">
      <c r="A852" s="135" t="s">
        <v>1049</v>
      </c>
      <c r="B852" s="135" t="s">
        <v>62</v>
      </c>
      <c r="C852" s="135" t="s">
        <v>1980</v>
      </c>
      <c r="D852" s="135" t="s">
        <v>1704</v>
      </c>
    </row>
    <row r="853" spans="1:4" x14ac:dyDescent="0.15">
      <c r="A853" s="135"/>
      <c r="B853" s="135"/>
      <c r="C853" s="135"/>
      <c r="D853" s="135" t="s">
        <v>707</v>
      </c>
    </row>
    <row r="854" spans="1:4" x14ac:dyDescent="0.15">
      <c r="A854" s="135"/>
      <c r="B854" s="135"/>
      <c r="C854" s="135"/>
      <c r="D854" s="135" t="s">
        <v>1698</v>
      </c>
    </row>
    <row r="855" spans="1:4" x14ac:dyDescent="0.15">
      <c r="A855" s="135"/>
      <c r="B855" s="136"/>
      <c r="C855" s="135"/>
      <c r="D855" s="135" t="s">
        <v>713</v>
      </c>
    </row>
    <row r="856" spans="1:4" x14ac:dyDescent="0.15">
      <c r="A856" s="135"/>
      <c r="B856" s="141"/>
      <c r="C856" s="135"/>
      <c r="D856" s="135" t="s">
        <v>670</v>
      </c>
    </row>
    <row r="857" spans="1:4" x14ac:dyDescent="0.15">
      <c r="A857" s="135" t="s">
        <v>49</v>
      </c>
      <c r="B857" s="135" t="s">
        <v>50</v>
      </c>
      <c r="C857" s="135" t="s">
        <v>1980</v>
      </c>
      <c r="D857" s="135" t="s">
        <v>707</v>
      </c>
    </row>
    <row r="858" spans="1:4" x14ac:dyDescent="0.15">
      <c r="A858" s="135"/>
      <c r="B858" s="135"/>
      <c r="C858" s="135"/>
      <c r="D858" s="135" t="s">
        <v>713</v>
      </c>
    </row>
    <row r="859" spans="1:4" x14ac:dyDescent="0.15">
      <c r="A859" s="135" t="s">
        <v>979</v>
      </c>
      <c r="B859" s="135" t="s">
        <v>51</v>
      </c>
      <c r="C859" s="135" t="s">
        <v>1980</v>
      </c>
      <c r="D859" s="135" t="s">
        <v>707</v>
      </c>
    </row>
    <row r="860" spans="1:4" x14ac:dyDescent="0.15">
      <c r="A860" s="135"/>
      <c r="B860" s="135"/>
      <c r="C860" s="135"/>
      <c r="D860" s="135" t="s">
        <v>1697</v>
      </c>
    </row>
    <row r="861" spans="1:4" x14ac:dyDescent="0.15">
      <c r="A861" s="135"/>
      <c r="B861" s="135"/>
      <c r="C861" s="135"/>
      <c r="D861" s="135" t="s">
        <v>713</v>
      </c>
    </row>
    <row r="862" spans="1:4" x14ac:dyDescent="0.15">
      <c r="A862" s="135" t="s">
        <v>52</v>
      </c>
      <c r="B862" s="135" t="s">
        <v>53</v>
      </c>
      <c r="C862" s="135" t="s">
        <v>1980</v>
      </c>
      <c r="D862" s="135" t="s">
        <v>707</v>
      </c>
    </row>
    <row r="863" spans="1:4" x14ac:dyDescent="0.15">
      <c r="A863" s="135"/>
      <c r="B863" s="135"/>
      <c r="C863" s="135"/>
      <c r="D863" s="135" t="s">
        <v>1697</v>
      </c>
    </row>
    <row r="864" spans="1:4" x14ac:dyDescent="0.15">
      <c r="A864" s="135"/>
      <c r="B864" s="135"/>
      <c r="C864" s="135"/>
      <c r="D864" s="135" t="s">
        <v>713</v>
      </c>
    </row>
    <row r="865" spans="1:4" x14ac:dyDescent="0.15">
      <c r="A865" s="135" t="s">
        <v>54</v>
      </c>
      <c r="B865" s="135" t="s">
        <v>55</v>
      </c>
      <c r="C865" s="135" t="s">
        <v>1980</v>
      </c>
      <c r="D865" s="135" t="s">
        <v>707</v>
      </c>
    </row>
    <row r="866" spans="1:4" x14ac:dyDescent="0.15">
      <c r="A866" s="135"/>
      <c r="B866" s="135"/>
      <c r="C866" s="135"/>
      <c r="D866" s="135" t="s">
        <v>1697</v>
      </c>
    </row>
    <row r="867" spans="1:4" x14ac:dyDescent="0.15">
      <c r="A867" s="135"/>
      <c r="B867" s="135"/>
      <c r="C867" s="135"/>
      <c r="D867" s="135" t="s">
        <v>713</v>
      </c>
    </row>
    <row r="868" spans="1:4" x14ac:dyDescent="0.15">
      <c r="A868" s="135" t="s">
        <v>56</v>
      </c>
      <c r="B868" s="135" t="s">
        <v>57</v>
      </c>
      <c r="C868" s="135" t="s">
        <v>1980</v>
      </c>
      <c r="D868" s="135" t="s">
        <v>707</v>
      </c>
    </row>
    <row r="869" spans="1:4" x14ac:dyDescent="0.15">
      <c r="A869" s="135"/>
      <c r="B869" s="135"/>
      <c r="C869" s="135"/>
      <c r="D869" s="135" t="s">
        <v>1697</v>
      </c>
    </row>
    <row r="870" spans="1:4" x14ac:dyDescent="0.15">
      <c r="A870" s="135"/>
      <c r="B870" s="135"/>
      <c r="C870" s="135"/>
      <c r="D870" s="135" t="s">
        <v>713</v>
      </c>
    </row>
    <row r="871" spans="1:4" x14ac:dyDescent="0.15">
      <c r="A871" s="135" t="s">
        <v>58</v>
      </c>
      <c r="B871" s="135" t="s">
        <v>61</v>
      </c>
      <c r="C871" s="135" t="s">
        <v>1980</v>
      </c>
      <c r="D871" s="135" t="s">
        <v>1704</v>
      </c>
    </row>
    <row r="872" spans="1:4" x14ac:dyDescent="0.15">
      <c r="A872" s="135"/>
      <c r="B872" s="135"/>
      <c r="C872" s="135"/>
      <c r="D872" s="135" t="s">
        <v>707</v>
      </c>
    </row>
    <row r="873" spans="1:4" x14ac:dyDescent="0.15">
      <c r="A873" s="135"/>
      <c r="B873" s="135"/>
      <c r="C873" s="135"/>
      <c r="D873" s="135" t="s">
        <v>713</v>
      </c>
    </row>
    <row r="874" spans="1:4" x14ac:dyDescent="0.15">
      <c r="A874" s="135" t="s">
        <v>63</v>
      </c>
      <c r="B874" s="135" t="s">
        <v>64</v>
      </c>
      <c r="C874" s="135" t="s">
        <v>1980</v>
      </c>
      <c r="D874" s="135" t="s">
        <v>707</v>
      </c>
    </row>
    <row r="875" spans="1:4" x14ac:dyDescent="0.15">
      <c r="A875" s="135"/>
      <c r="B875" s="135"/>
      <c r="C875" s="135"/>
      <c r="D875" s="135" t="s">
        <v>713</v>
      </c>
    </row>
    <row r="876" spans="1:4" x14ac:dyDescent="0.15">
      <c r="A876" s="135" t="s">
        <v>65</v>
      </c>
      <c r="B876" s="135" t="s">
        <v>66</v>
      </c>
      <c r="C876" s="135" t="s">
        <v>1980</v>
      </c>
      <c r="D876" s="135" t="s">
        <v>707</v>
      </c>
    </row>
    <row r="877" spans="1:4" x14ac:dyDescent="0.15">
      <c r="A877" s="135"/>
      <c r="B877" s="135"/>
      <c r="C877" s="135"/>
      <c r="D877" s="135" t="s">
        <v>713</v>
      </c>
    </row>
    <row r="878" spans="1:4" x14ac:dyDescent="0.15">
      <c r="A878" s="135" t="s">
        <v>219</v>
      </c>
      <c r="B878" s="135" t="s">
        <v>231</v>
      </c>
      <c r="C878" s="135" t="s">
        <v>1980</v>
      </c>
      <c r="D878" s="135" t="s">
        <v>713</v>
      </c>
    </row>
    <row r="879" spans="1:4" x14ac:dyDescent="0.15">
      <c r="A879" s="135" t="s">
        <v>1260</v>
      </c>
      <c r="B879" s="135" t="s">
        <v>942</v>
      </c>
      <c r="C879" s="135" t="s">
        <v>1980</v>
      </c>
      <c r="D879" s="135" t="s">
        <v>713</v>
      </c>
    </row>
    <row r="880" spans="1:4" x14ac:dyDescent="0.15">
      <c r="A880" s="135" t="s">
        <v>2132</v>
      </c>
      <c r="B880" s="135" t="s">
        <v>941</v>
      </c>
      <c r="C880" s="135" t="s">
        <v>1980</v>
      </c>
      <c r="D880" s="135" t="s">
        <v>1704</v>
      </c>
    </row>
    <row r="881" spans="1:4" x14ac:dyDescent="0.15">
      <c r="A881" s="135"/>
      <c r="B881" s="135"/>
      <c r="C881" s="135"/>
      <c r="D881" s="135" t="s">
        <v>1697</v>
      </c>
    </row>
    <row r="882" spans="1:4" x14ac:dyDescent="0.15">
      <c r="A882" s="135" t="s">
        <v>0</v>
      </c>
      <c r="B882" s="135" t="s">
        <v>67</v>
      </c>
      <c r="C882" s="135" t="s">
        <v>1980</v>
      </c>
      <c r="D882" s="135" t="s">
        <v>1704</v>
      </c>
    </row>
    <row r="883" spans="1:4" x14ac:dyDescent="0.15">
      <c r="A883" s="135"/>
      <c r="B883" s="135"/>
      <c r="C883" s="135"/>
      <c r="D883" s="135" t="s">
        <v>1697</v>
      </c>
    </row>
    <row r="884" spans="1:4" x14ac:dyDescent="0.15">
      <c r="A884" s="135" t="s">
        <v>1</v>
      </c>
      <c r="B884" s="135" t="s">
        <v>68</v>
      </c>
      <c r="C884" s="135" t="s">
        <v>1980</v>
      </c>
      <c r="D884" s="135" t="s">
        <v>1704</v>
      </c>
    </row>
    <row r="885" spans="1:4" x14ac:dyDescent="0.15">
      <c r="A885" s="135"/>
      <c r="B885" s="135"/>
      <c r="C885" s="135"/>
      <c r="D885" s="135" t="s">
        <v>1697</v>
      </c>
    </row>
    <row r="886" spans="1:4" x14ac:dyDescent="0.15">
      <c r="A886" s="135" t="s">
        <v>2</v>
      </c>
      <c r="B886" s="135" t="s">
        <v>69</v>
      </c>
      <c r="C886" s="135" t="s">
        <v>1980</v>
      </c>
      <c r="D886" s="135" t="s">
        <v>1704</v>
      </c>
    </row>
    <row r="887" spans="1:4" x14ac:dyDescent="0.15">
      <c r="A887" s="135"/>
      <c r="B887" s="135"/>
      <c r="C887" s="135"/>
      <c r="D887" s="135" t="s">
        <v>1697</v>
      </c>
    </row>
    <row r="888" spans="1:4" x14ac:dyDescent="0.15">
      <c r="A888" s="135" t="s">
        <v>3</v>
      </c>
      <c r="B888" s="135" t="s">
        <v>70</v>
      </c>
      <c r="C888" s="135" t="s">
        <v>1980</v>
      </c>
      <c r="D888" s="135" t="s">
        <v>1704</v>
      </c>
    </row>
    <row r="889" spans="1:4" x14ac:dyDescent="0.15">
      <c r="A889" s="135"/>
      <c r="B889" s="135"/>
      <c r="C889" s="135"/>
      <c r="D889" s="135" t="s">
        <v>1697</v>
      </c>
    </row>
    <row r="890" spans="1:4" x14ac:dyDescent="0.15">
      <c r="A890" s="135" t="s">
        <v>2103</v>
      </c>
      <c r="B890" s="136" t="s">
        <v>946</v>
      </c>
      <c r="C890" s="136" t="s">
        <v>1980</v>
      </c>
      <c r="D890" s="136" t="s">
        <v>1698</v>
      </c>
    </row>
    <row r="891" spans="1:4" x14ac:dyDescent="0.15">
      <c r="A891" s="135"/>
      <c r="B891" s="135"/>
      <c r="C891" s="135"/>
      <c r="D891" s="135" t="s">
        <v>713</v>
      </c>
    </row>
    <row r="892" spans="1:4" x14ac:dyDescent="0.15">
      <c r="A892" s="135" t="s">
        <v>1048</v>
      </c>
      <c r="B892" s="135" t="s">
        <v>483</v>
      </c>
      <c r="C892" s="135" t="s">
        <v>1980</v>
      </c>
      <c r="D892" s="135" t="s">
        <v>713</v>
      </c>
    </row>
    <row r="893" spans="1:4" x14ac:dyDescent="0.15">
      <c r="A893" s="135" t="s">
        <v>71</v>
      </c>
      <c r="B893" s="135" t="s">
        <v>72</v>
      </c>
      <c r="C893" s="135" t="s">
        <v>1980</v>
      </c>
      <c r="D893" s="135" t="s">
        <v>1704</v>
      </c>
    </row>
    <row r="894" spans="1:4" x14ac:dyDescent="0.15">
      <c r="A894" s="135"/>
      <c r="B894" s="135"/>
      <c r="C894" s="135"/>
      <c r="D894" s="135" t="s">
        <v>1697</v>
      </c>
    </row>
    <row r="895" spans="1:4" x14ac:dyDescent="0.15">
      <c r="A895" s="135"/>
      <c r="B895" s="135"/>
      <c r="C895" s="135"/>
      <c r="D895" s="135" t="s">
        <v>672</v>
      </c>
    </row>
    <row r="896" spans="1:4" x14ac:dyDescent="0.15">
      <c r="A896" s="135"/>
      <c r="B896" s="135"/>
      <c r="C896" s="135"/>
      <c r="D896" s="135" t="s">
        <v>1699</v>
      </c>
    </row>
    <row r="897" spans="1:4" x14ac:dyDescent="0.15">
      <c r="A897" s="135" t="s">
        <v>199</v>
      </c>
      <c r="B897" s="135" t="s">
        <v>82</v>
      </c>
      <c r="C897" s="135" t="s">
        <v>1980</v>
      </c>
      <c r="D897" s="135" t="s">
        <v>1704</v>
      </c>
    </row>
    <row r="898" spans="1:4" x14ac:dyDescent="0.15">
      <c r="A898" s="135"/>
      <c r="B898" s="135"/>
      <c r="C898" s="135"/>
      <c r="D898" s="135" t="s">
        <v>707</v>
      </c>
    </row>
    <row r="899" spans="1:4" x14ac:dyDescent="0.15">
      <c r="A899" s="135"/>
      <c r="B899" s="135"/>
      <c r="C899" s="135"/>
      <c r="D899" s="135" t="s">
        <v>1698</v>
      </c>
    </row>
    <row r="900" spans="1:4" x14ac:dyDescent="0.15">
      <c r="A900" s="135"/>
      <c r="B900" s="135"/>
      <c r="C900" s="135"/>
      <c r="D900" s="135" t="s">
        <v>713</v>
      </c>
    </row>
    <row r="901" spans="1:4" x14ac:dyDescent="0.15">
      <c r="A901" s="135" t="s">
        <v>220</v>
      </c>
      <c r="B901" s="135" t="s">
        <v>233</v>
      </c>
      <c r="C901" s="135" t="s">
        <v>1980</v>
      </c>
      <c r="D901" s="135" t="s">
        <v>713</v>
      </c>
    </row>
    <row r="902" spans="1:4" x14ac:dyDescent="0.15">
      <c r="A902" s="135" t="s">
        <v>844</v>
      </c>
      <c r="B902" s="135" t="s">
        <v>845</v>
      </c>
      <c r="C902" s="135" t="s">
        <v>1980</v>
      </c>
      <c r="D902" s="135" t="s">
        <v>1697</v>
      </c>
    </row>
    <row r="903" spans="1:4" x14ac:dyDescent="0.15">
      <c r="A903" s="135"/>
      <c r="B903" s="135"/>
      <c r="C903" s="135"/>
      <c r="D903" s="135" t="s">
        <v>713</v>
      </c>
    </row>
    <row r="904" spans="1:4" x14ac:dyDescent="0.15">
      <c r="A904" s="135" t="s">
        <v>73</v>
      </c>
      <c r="B904" s="135" t="s">
        <v>74</v>
      </c>
      <c r="C904" s="135" t="s">
        <v>1980</v>
      </c>
      <c r="D904" s="135" t="s">
        <v>707</v>
      </c>
    </row>
    <row r="905" spans="1:4" x14ac:dyDescent="0.15">
      <c r="A905" s="135"/>
      <c r="B905" s="135"/>
      <c r="C905" s="135"/>
      <c r="D905" s="135" t="s">
        <v>1697</v>
      </c>
    </row>
    <row r="906" spans="1:4" x14ac:dyDescent="0.15">
      <c r="A906" s="135"/>
      <c r="B906" s="135"/>
      <c r="C906" s="135"/>
      <c r="D906" s="135" t="s">
        <v>1698</v>
      </c>
    </row>
    <row r="907" spans="1:4" x14ac:dyDescent="0.15">
      <c r="A907" s="135"/>
      <c r="B907" s="135"/>
      <c r="C907" s="135"/>
      <c r="D907" s="135" t="s">
        <v>713</v>
      </c>
    </row>
    <row r="908" spans="1:4" x14ac:dyDescent="0.15">
      <c r="A908" s="135" t="s">
        <v>1193</v>
      </c>
      <c r="B908" s="135" t="s">
        <v>883</v>
      </c>
      <c r="C908" s="135" t="s">
        <v>1980</v>
      </c>
      <c r="D908" s="135" t="s">
        <v>1697</v>
      </c>
    </row>
    <row r="909" spans="1:4" x14ac:dyDescent="0.15">
      <c r="A909" s="135"/>
      <c r="B909" s="135"/>
      <c r="C909" s="135"/>
      <c r="D909" s="135" t="s">
        <v>713</v>
      </c>
    </row>
    <row r="910" spans="1:4" x14ac:dyDescent="0.15">
      <c r="A910" s="135" t="s">
        <v>196</v>
      </c>
      <c r="B910" s="135" t="s">
        <v>75</v>
      </c>
      <c r="C910" s="135" t="s">
        <v>1980</v>
      </c>
      <c r="D910" s="135" t="s">
        <v>707</v>
      </c>
    </row>
    <row r="911" spans="1:4" x14ac:dyDescent="0.15">
      <c r="A911" s="135"/>
      <c r="B911" s="135"/>
      <c r="C911" s="135"/>
      <c r="D911" s="135" t="s">
        <v>1697</v>
      </c>
    </row>
    <row r="912" spans="1:4" x14ac:dyDescent="0.15">
      <c r="A912" s="135"/>
      <c r="B912" s="135"/>
      <c r="C912" s="135"/>
      <c r="D912" s="135" t="s">
        <v>713</v>
      </c>
    </row>
    <row r="913" spans="1:4" x14ac:dyDescent="0.15">
      <c r="A913" s="135" t="s">
        <v>76</v>
      </c>
      <c r="B913" s="135" t="s">
        <v>77</v>
      </c>
      <c r="C913" s="135" t="s">
        <v>1980</v>
      </c>
      <c r="D913" s="135" t="s">
        <v>1704</v>
      </c>
    </row>
    <row r="914" spans="1:4" x14ac:dyDescent="0.15">
      <c r="A914" s="135"/>
      <c r="B914" s="135"/>
      <c r="C914" s="135"/>
      <c r="D914" s="135" t="s">
        <v>707</v>
      </c>
    </row>
    <row r="915" spans="1:4" x14ac:dyDescent="0.15">
      <c r="A915" s="135"/>
      <c r="B915" s="135"/>
      <c r="C915" s="135"/>
      <c r="D915" s="135" t="s">
        <v>1697</v>
      </c>
    </row>
    <row r="916" spans="1:4" x14ac:dyDescent="0.15">
      <c r="A916" s="135"/>
      <c r="B916" s="135"/>
      <c r="C916" s="135"/>
      <c r="D916" s="135" t="s">
        <v>1698</v>
      </c>
    </row>
    <row r="917" spans="1:4" x14ac:dyDescent="0.15">
      <c r="A917" s="135"/>
      <c r="B917" s="135"/>
      <c r="C917" s="135"/>
      <c r="D917" s="135" t="s">
        <v>713</v>
      </c>
    </row>
    <row r="918" spans="1:4" x14ac:dyDescent="0.15">
      <c r="A918" s="135"/>
      <c r="B918" s="135"/>
      <c r="C918" s="135"/>
      <c r="D918" s="135" t="s">
        <v>670</v>
      </c>
    </row>
    <row r="919" spans="1:4" x14ac:dyDescent="0.15">
      <c r="A919" s="135" t="s">
        <v>33</v>
      </c>
      <c r="B919" s="135" t="s">
        <v>983</v>
      </c>
      <c r="C919" s="135" t="s">
        <v>1980</v>
      </c>
      <c r="D919" s="135" t="s">
        <v>713</v>
      </c>
    </row>
    <row r="920" spans="1:4" x14ac:dyDescent="0.15">
      <c r="A920" s="135" t="s">
        <v>992</v>
      </c>
      <c r="B920" s="135" t="s">
        <v>993</v>
      </c>
      <c r="C920" s="135" t="s">
        <v>1980</v>
      </c>
      <c r="D920" s="135" t="s">
        <v>713</v>
      </c>
    </row>
    <row r="921" spans="1:4" x14ac:dyDescent="0.15">
      <c r="A921" s="135" t="s">
        <v>78</v>
      </c>
      <c r="B921" s="135" t="s">
        <v>79</v>
      </c>
      <c r="C921" s="135" t="s">
        <v>1980</v>
      </c>
      <c r="D921" s="135" t="s">
        <v>713</v>
      </c>
    </row>
    <row r="922" spans="1:4" x14ac:dyDescent="0.15">
      <c r="A922" s="135"/>
      <c r="B922" s="135"/>
      <c r="C922" s="135"/>
      <c r="D922" s="135" t="s">
        <v>670</v>
      </c>
    </row>
    <row r="923" spans="1:4" x14ac:dyDescent="0.15">
      <c r="A923" s="135" t="s">
        <v>988</v>
      </c>
      <c r="B923" s="136" t="s">
        <v>989</v>
      </c>
      <c r="C923" s="135" t="s">
        <v>1980</v>
      </c>
      <c r="D923" s="135" t="s">
        <v>713</v>
      </c>
    </row>
    <row r="924" spans="1:4" x14ac:dyDescent="0.15">
      <c r="A924" s="135" t="s">
        <v>80</v>
      </c>
      <c r="B924" s="141" t="s">
        <v>81</v>
      </c>
      <c r="C924" s="135" t="s">
        <v>1980</v>
      </c>
      <c r="D924" s="135" t="s">
        <v>707</v>
      </c>
    </row>
    <row r="925" spans="1:4" x14ac:dyDescent="0.15">
      <c r="A925" s="135"/>
      <c r="B925" s="135"/>
      <c r="C925" s="135"/>
      <c r="D925" s="135" t="s">
        <v>1697</v>
      </c>
    </row>
    <row r="926" spans="1:4" x14ac:dyDescent="0.15">
      <c r="A926" s="135"/>
      <c r="B926" s="135"/>
      <c r="C926" s="135"/>
      <c r="D926" s="135" t="s">
        <v>713</v>
      </c>
    </row>
    <row r="927" spans="1:4" x14ac:dyDescent="0.15">
      <c r="A927" s="135" t="s">
        <v>207</v>
      </c>
      <c r="B927" s="135" t="s">
        <v>208</v>
      </c>
      <c r="C927" s="135" t="s">
        <v>1980</v>
      </c>
      <c r="D927" s="135" t="s">
        <v>713</v>
      </c>
    </row>
    <row r="928" spans="1:4" x14ac:dyDescent="0.15">
      <c r="A928" s="135" t="s">
        <v>83</v>
      </c>
      <c r="B928" s="135" t="s">
        <v>84</v>
      </c>
      <c r="C928" s="135" t="s">
        <v>1980</v>
      </c>
      <c r="D928" s="135" t="s">
        <v>1704</v>
      </c>
    </row>
    <row r="929" spans="1:4" x14ac:dyDescent="0.15">
      <c r="A929" s="135"/>
      <c r="B929" s="135"/>
      <c r="C929" s="135"/>
      <c r="D929" s="135" t="s">
        <v>707</v>
      </c>
    </row>
    <row r="930" spans="1:4" x14ac:dyDescent="0.15">
      <c r="A930" s="135"/>
      <c r="B930" s="135"/>
      <c r="C930" s="135"/>
      <c r="D930" s="135" t="s">
        <v>1697</v>
      </c>
    </row>
    <row r="931" spans="1:4" x14ac:dyDescent="0.15">
      <c r="A931" s="135"/>
      <c r="B931" s="135"/>
      <c r="C931" s="135"/>
      <c r="D931" s="135" t="s">
        <v>1698</v>
      </c>
    </row>
    <row r="932" spans="1:4" x14ac:dyDescent="0.15">
      <c r="A932" s="135"/>
      <c r="B932" s="135"/>
      <c r="C932" s="135"/>
      <c r="D932" s="135" t="s">
        <v>713</v>
      </c>
    </row>
    <row r="933" spans="1:4" x14ac:dyDescent="0.15">
      <c r="A933" s="135" t="s">
        <v>984</v>
      </c>
      <c r="B933" s="135" t="s">
        <v>985</v>
      </c>
      <c r="C933" s="135" t="s">
        <v>1980</v>
      </c>
      <c r="D933" s="135" t="s">
        <v>713</v>
      </c>
    </row>
    <row r="934" spans="1:4" x14ac:dyDescent="0.15">
      <c r="A934" s="135" t="s">
        <v>1826</v>
      </c>
      <c r="B934" s="135" t="s">
        <v>1827</v>
      </c>
      <c r="C934" s="135" t="s">
        <v>1980</v>
      </c>
      <c r="D934" s="135" t="s">
        <v>713</v>
      </c>
    </row>
    <row r="935" spans="1:4" x14ac:dyDescent="0.15">
      <c r="A935" s="135" t="s">
        <v>221</v>
      </c>
      <c r="B935" s="135" t="s">
        <v>236</v>
      </c>
      <c r="C935" s="135" t="s">
        <v>1980</v>
      </c>
      <c r="D935" s="135" t="s">
        <v>1697</v>
      </c>
    </row>
    <row r="936" spans="1:4" x14ac:dyDescent="0.15">
      <c r="A936" s="135"/>
      <c r="B936" s="135"/>
      <c r="C936" s="135"/>
      <c r="D936" s="135" t="s">
        <v>713</v>
      </c>
    </row>
    <row r="937" spans="1:4" x14ac:dyDescent="0.15">
      <c r="A937" s="135" t="s">
        <v>85</v>
      </c>
      <c r="B937" s="135" t="s">
        <v>1315</v>
      </c>
      <c r="C937" s="135" t="s">
        <v>1980</v>
      </c>
      <c r="D937" s="135" t="s">
        <v>707</v>
      </c>
    </row>
    <row r="938" spans="1:4" x14ac:dyDescent="0.15">
      <c r="A938" s="135"/>
      <c r="B938" s="135"/>
      <c r="C938" s="135"/>
      <c r="D938" s="135" t="s">
        <v>713</v>
      </c>
    </row>
    <row r="939" spans="1:4" x14ac:dyDescent="0.15">
      <c r="A939" s="135" t="s">
        <v>1316</v>
      </c>
      <c r="B939" s="135" t="s">
        <v>1317</v>
      </c>
      <c r="C939" s="135" t="s">
        <v>1980</v>
      </c>
      <c r="D939" s="135" t="s">
        <v>1697</v>
      </c>
    </row>
    <row r="940" spans="1:4" x14ac:dyDescent="0.15">
      <c r="A940" s="135"/>
      <c r="B940" s="135"/>
      <c r="C940" s="135"/>
      <c r="D940" s="135" t="s">
        <v>713</v>
      </c>
    </row>
    <row r="941" spans="1:4" x14ac:dyDescent="0.15">
      <c r="A941" s="135" t="s">
        <v>1575</v>
      </c>
      <c r="B941" s="135" t="s">
        <v>1318</v>
      </c>
      <c r="C941" s="135" t="s">
        <v>1980</v>
      </c>
      <c r="D941" s="135" t="s">
        <v>707</v>
      </c>
    </row>
    <row r="942" spans="1:4" x14ac:dyDescent="0.15">
      <c r="A942" s="135"/>
      <c r="B942" s="135"/>
      <c r="C942" s="135"/>
      <c r="D942" s="135" t="s">
        <v>1697</v>
      </c>
    </row>
    <row r="943" spans="1:4" x14ac:dyDescent="0.15">
      <c r="A943" s="135"/>
      <c r="B943" s="135"/>
      <c r="C943" s="135"/>
      <c r="D943" s="135" t="s">
        <v>1698</v>
      </c>
    </row>
    <row r="944" spans="1:4" x14ac:dyDescent="0.15">
      <c r="A944" s="135"/>
      <c r="B944" s="135"/>
      <c r="C944" s="135"/>
      <c r="D944" s="135" t="s">
        <v>713</v>
      </c>
    </row>
    <row r="945" spans="1:4" x14ac:dyDescent="0.15">
      <c r="A945" s="135" t="s">
        <v>994</v>
      </c>
      <c r="B945" s="135" t="s">
        <v>995</v>
      </c>
      <c r="C945" s="135" t="s">
        <v>1980</v>
      </c>
      <c r="D945" s="135" t="s">
        <v>1697</v>
      </c>
    </row>
    <row r="946" spans="1:4" x14ac:dyDescent="0.15">
      <c r="A946" s="135"/>
      <c r="B946" s="135"/>
      <c r="C946" s="135"/>
      <c r="D946" s="135" t="s">
        <v>713</v>
      </c>
    </row>
    <row r="947" spans="1:4" x14ac:dyDescent="0.15">
      <c r="A947" s="135" t="s">
        <v>1879</v>
      </c>
      <c r="B947" s="135" t="s">
        <v>1880</v>
      </c>
      <c r="C947" s="135" t="s">
        <v>1980</v>
      </c>
      <c r="D947" s="135" t="s">
        <v>713</v>
      </c>
    </row>
    <row r="948" spans="1:4" x14ac:dyDescent="0.15">
      <c r="A948" s="135" t="s">
        <v>870</v>
      </c>
      <c r="B948" s="135" t="s">
        <v>882</v>
      </c>
      <c r="C948" s="135" t="s">
        <v>1980</v>
      </c>
      <c r="D948" s="135" t="s">
        <v>1697</v>
      </c>
    </row>
    <row r="949" spans="1:4" x14ac:dyDescent="0.15">
      <c r="A949" s="135"/>
      <c r="B949" s="135"/>
      <c r="C949" s="135"/>
      <c r="D949" s="135" t="s">
        <v>713</v>
      </c>
    </row>
    <row r="950" spans="1:4" x14ac:dyDescent="0.15">
      <c r="A950" s="135" t="s">
        <v>1319</v>
      </c>
      <c r="B950" s="135" t="s">
        <v>1320</v>
      </c>
      <c r="C950" s="135" t="s">
        <v>1980</v>
      </c>
      <c r="D950" s="135" t="s">
        <v>707</v>
      </c>
    </row>
    <row r="951" spans="1:4" x14ac:dyDescent="0.15">
      <c r="A951" s="135"/>
      <c r="B951" s="135"/>
      <c r="C951" s="135"/>
      <c r="D951" s="135" t="s">
        <v>1697</v>
      </c>
    </row>
    <row r="952" spans="1:4" x14ac:dyDescent="0.15">
      <c r="A952" s="135"/>
      <c r="B952" s="135"/>
      <c r="C952" s="135"/>
      <c r="D952" s="135" t="s">
        <v>713</v>
      </c>
    </row>
    <row r="953" spans="1:4" x14ac:dyDescent="0.15">
      <c r="A953" s="135" t="s">
        <v>1321</v>
      </c>
      <c r="B953" s="135" t="s">
        <v>1322</v>
      </c>
      <c r="C953" s="135" t="s">
        <v>1980</v>
      </c>
      <c r="D953" s="135" t="s">
        <v>707</v>
      </c>
    </row>
    <row r="954" spans="1:4" x14ac:dyDescent="0.15">
      <c r="A954" s="135"/>
      <c r="B954" s="135"/>
      <c r="C954" s="135"/>
      <c r="D954" s="135" t="s">
        <v>1697</v>
      </c>
    </row>
    <row r="955" spans="1:4" x14ac:dyDescent="0.15">
      <c r="A955" s="135"/>
      <c r="B955" s="135"/>
      <c r="C955" s="135"/>
      <c r="D955" s="135" t="s">
        <v>713</v>
      </c>
    </row>
    <row r="956" spans="1:4" x14ac:dyDescent="0.15">
      <c r="A956" s="135" t="s">
        <v>1323</v>
      </c>
      <c r="B956" s="135" t="s">
        <v>1324</v>
      </c>
      <c r="C956" s="135" t="s">
        <v>1980</v>
      </c>
      <c r="D956" s="135" t="s">
        <v>713</v>
      </c>
    </row>
    <row r="957" spans="1:4" x14ac:dyDescent="0.15">
      <c r="A957" s="135" t="s">
        <v>1848</v>
      </c>
      <c r="B957" s="135" t="s">
        <v>1849</v>
      </c>
      <c r="C957" s="135" t="s">
        <v>1980</v>
      </c>
      <c r="D957" s="135" t="s">
        <v>713</v>
      </c>
    </row>
    <row r="958" spans="1:4" x14ac:dyDescent="0.15">
      <c r="A958" s="135" t="s">
        <v>1325</v>
      </c>
      <c r="B958" s="136" t="s">
        <v>1326</v>
      </c>
      <c r="C958" s="136" t="s">
        <v>1980</v>
      </c>
      <c r="D958" s="136" t="s">
        <v>1704</v>
      </c>
    </row>
    <row r="959" spans="1:4" x14ac:dyDescent="0.15">
      <c r="A959" s="135"/>
      <c r="B959" s="135"/>
      <c r="C959" s="135"/>
      <c r="D959" s="135" t="s">
        <v>707</v>
      </c>
    </row>
    <row r="960" spans="1:4" x14ac:dyDescent="0.15">
      <c r="A960" s="135"/>
      <c r="B960" s="135"/>
      <c r="C960" s="135"/>
      <c r="D960" s="135" t="s">
        <v>1697</v>
      </c>
    </row>
    <row r="961" spans="1:4" x14ac:dyDescent="0.15">
      <c r="A961" s="135"/>
      <c r="B961" s="135"/>
      <c r="C961" s="135"/>
      <c r="D961" s="135" t="s">
        <v>713</v>
      </c>
    </row>
    <row r="962" spans="1:4" x14ac:dyDescent="0.15">
      <c r="A962" s="135" t="s">
        <v>990</v>
      </c>
      <c r="B962" s="135" t="s">
        <v>991</v>
      </c>
      <c r="C962" s="135" t="s">
        <v>1980</v>
      </c>
      <c r="D962" s="135" t="s">
        <v>713</v>
      </c>
    </row>
    <row r="963" spans="1:4" x14ac:dyDescent="0.15">
      <c r="A963" s="135" t="s">
        <v>1274</v>
      </c>
      <c r="B963" s="135" t="s">
        <v>1327</v>
      </c>
      <c r="C963" s="135" t="s">
        <v>1980</v>
      </c>
      <c r="D963" s="135" t="s">
        <v>713</v>
      </c>
    </row>
    <row r="964" spans="1:4" x14ac:dyDescent="0.15">
      <c r="A964" s="135" t="s">
        <v>1881</v>
      </c>
      <c r="B964" s="135" t="s">
        <v>1882</v>
      </c>
      <c r="C964" s="135" t="s">
        <v>1980</v>
      </c>
      <c r="D964" s="135" t="s">
        <v>713</v>
      </c>
    </row>
    <row r="965" spans="1:4" x14ac:dyDescent="0.15">
      <c r="A965" s="135" t="s">
        <v>971</v>
      </c>
      <c r="B965" s="135" t="s">
        <v>1328</v>
      </c>
      <c r="C965" s="135" t="s">
        <v>1980</v>
      </c>
      <c r="D965" s="135" t="s">
        <v>1704</v>
      </c>
    </row>
    <row r="966" spans="1:4" x14ac:dyDescent="0.15">
      <c r="A966" s="135"/>
      <c r="B966" s="135"/>
      <c r="C966" s="135"/>
      <c r="D966" s="135" t="s">
        <v>1697</v>
      </c>
    </row>
    <row r="967" spans="1:4" x14ac:dyDescent="0.15">
      <c r="A967" s="135"/>
      <c r="B967" s="135"/>
      <c r="C967" s="135"/>
      <c r="D967" s="135" t="s">
        <v>672</v>
      </c>
    </row>
    <row r="968" spans="1:4" x14ac:dyDescent="0.15">
      <c r="A968" s="135"/>
      <c r="B968" s="135"/>
      <c r="C968" s="135"/>
      <c r="D968" s="135" t="s">
        <v>1700</v>
      </c>
    </row>
    <row r="969" spans="1:4" x14ac:dyDescent="0.15">
      <c r="A969" s="135"/>
      <c r="B969" s="135"/>
      <c r="C969" s="135"/>
      <c r="D969" s="135" t="s">
        <v>1701</v>
      </c>
    </row>
    <row r="970" spans="1:4" x14ac:dyDescent="0.15">
      <c r="A970" s="135" t="s">
        <v>1583</v>
      </c>
      <c r="B970" s="135" t="s">
        <v>1329</v>
      </c>
      <c r="C970" s="135" t="s">
        <v>1980</v>
      </c>
      <c r="D970" s="135" t="s">
        <v>1704</v>
      </c>
    </row>
    <row r="971" spans="1:4" x14ac:dyDescent="0.15">
      <c r="A971" s="135"/>
      <c r="B971" s="135"/>
      <c r="C971" s="135"/>
      <c r="D971" s="135" t="s">
        <v>707</v>
      </c>
    </row>
    <row r="972" spans="1:4" x14ac:dyDescent="0.15">
      <c r="A972" s="135"/>
      <c r="B972" s="135"/>
      <c r="C972" s="135"/>
      <c r="D972" s="135" t="s">
        <v>1697</v>
      </c>
    </row>
    <row r="973" spans="1:4" x14ac:dyDescent="0.15">
      <c r="A973" s="135"/>
      <c r="B973" s="135"/>
      <c r="C973" s="135"/>
      <c r="D973" s="135" t="s">
        <v>672</v>
      </c>
    </row>
    <row r="974" spans="1:4" x14ac:dyDescent="0.15">
      <c r="A974" s="135"/>
      <c r="B974" s="135"/>
      <c r="C974" s="135"/>
      <c r="D974" s="135" t="s">
        <v>1698</v>
      </c>
    </row>
    <row r="975" spans="1:4" x14ac:dyDescent="0.15">
      <c r="A975" s="135" t="s">
        <v>1330</v>
      </c>
      <c r="B975" s="135" t="s">
        <v>1331</v>
      </c>
      <c r="C975" s="135" t="s">
        <v>1980</v>
      </c>
      <c r="D975" s="135" t="s">
        <v>1704</v>
      </c>
    </row>
    <row r="976" spans="1:4" x14ac:dyDescent="0.15">
      <c r="A976" s="135"/>
      <c r="B976" s="135"/>
      <c r="C976" s="135"/>
      <c r="D976" s="135" t="s">
        <v>707</v>
      </c>
    </row>
    <row r="977" spans="1:4" x14ac:dyDescent="0.15">
      <c r="A977" s="135"/>
      <c r="B977" s="135"/>
      <c r="C977" s="135"/>
      <c r="D977" s="135" t="s">
        <v>1697</v>
      </c>
    </row>
    <row r="978" spans="1:4" x14ac:dyDescent="0.15">
      <c r="A978" s="135"/>
      <c r="B978" s="135"/>
      <c r="C978" s="135"/>
      <c r="D978" s="135" t="s">
        <v>672</v>
      </c>
    </row>
    <row r="979" spans="1:4" x14ac:dyDescent="0.15">
      <c r="A979" s="135"/>
      <c r="B979" s="135"/>
      <c r="C979" s="135"/>
      <c r="D979" s="135" t="s">
        <v>1700</v>
      </c>
    </row>
    <row r="980" spans="1:4" x14ac:dyDescent="0.15">
      <c r="A980" s="135"/>
      <c r="B980" s="135"/>
      <c r="C980" s="135"/>
      <c r="D980" s="135" t="s">
        <v>1698</v>
      </c>
    </row>
    <row r="981" spans="1:4" x14ac:dyDescent="0.15">
      <c r="A981" s="135"/>
      <c r="B981" s="135"/>
      <c r="C981" s="135"/>
      <c r="D981" s="135" t="s">
        <v>1701</v>
      </c>
    </row>
    <row r="982" spans="1:4" x14ac:dyDescent="0.15">
      <c r="A982" s="135"/>
      <c r="B982" s="135"/>
      <c r="C982" s="135"/>
      <c r="D982" s="135" t="s">
        <v>713</v>
      </c>
    </row>
    <row r="983" spans="1:4" x14ac:dyDescent="0.15">
      <c r="A983" s="135" t="s">
        <v>986</v>
      </c>
      <c r="B983" s="135" t="s">
        <v>987</v>
      </c>
      <c r="C983" s="135" t="s">
        <v>1980</v>
      </c>
      <c r="D983" s="135" t="s">
        <v>1697</v>
      </c>
    </row>
    <row r="984" spans="1:4" x14ac:dyDescent="0.15">
      <c r="A984" s="135"/>
      <c r="B984" s="135"/>
      <c r="C984" s="135"/>
      <c r="D984" s="135" t="s">
        <v>713</v>
      </c>
    </row>
    <row r="985" spans="1:4" x14ac:dyDescent="0.15">
      <c r="A985" s="135" t="s">
        <v>1824</v>
      </c>
      <c r="B985" s="135" t="s">
        <v>1825</v>
      </c>
      <c r="C985" s="135" t="s">
        <v>1980</v>
      </c>
      <c r="D985" s="135" t="s">
        <v>713</v>
      </c>
    </row>
    <row r="986" spans="1:4" x14ac:dyDescent="0.15">
      <c r="A986" s="135" t="s">
        <v>1854</v>
      </c>
      <c r="B986" s="135" t="s">
        <v>1855</v>
      </c>
      <c r="C986" s="135" t="s">
        <v>1980</v>
      </c>
      <c r="D986" s="135" t="s">
        <v>713</v>
      </c>
    </row>
    <row r="987" spans="1:4" x14ac:dyDescent="0.15">
      <c r="A987" s="135" t="s">
        <v>336</v>
      </c>
      <c r="B987" s="135" t="s">
        <v>234</v>
      </c>
      <c r="C987" s="135" t="s">
        <v>1980</v>
      </c>
      <c r="D987" s="135" t="s">
        <v>713</v>
      </c>
    </row>
    <row r="988" spans="1:4" x14ac:dyDescent="0.15">
      <c r="A988" s="135" t="s">
        <v>1332</v>
      </c>
      <c r="B988" s="135" t="s">
        <v>1333</v>
      </c>
      <c r="C988" s="135" t="s">
        <v>1980</v>
      </c>
      <c r="D988" s="135" t="s">
        <v>1697</v>
      </c>
    </row>
    <row r="989" spans="1:4" x14ac:dyDescent="0.15">
      <c r="A989" s="135"/>
      <c r="B989" s="135"/>
      <c r="C989" s="135"/>
      <c r="D989" s="135" t="s">
        <v>713</v>
      </c>
    </row>
    <row r="990" spans="1:4" x14ac:dyDescent="0.15">
      <c r="A990" s="135" t="s">
        <v>184</v>
      </c>
      <c r="B990" s="135" t="s">
        <v>1334</v>
      </c>
      <c r="C990" s="135" t="s">
        <v>1980</v>
      </c>
      <c r="D990" s="135" t="s">
        <v>713</v>
      </c>
    </row>
    <row r="991" spans="1:4" x14ac:dyDescent="0.15">
      <c r="A991" s="135" t="s">
        <v>1335</v>
      </c>
      <c r="B991" s="136" t="s">
        <v>1348</v>
      </c>
      <c r="C991" s="135" t="s">
        <v>1980</v>
      </c>
      <c r="D991" s="135" t="s">
        <v>713</v>
      </c>
    </row>
    <row r="992" spans="1:4" x14ac:dyDescent="0.15">
      <c r="A992" s="135" t="s">
        <v>1349</v>
      </c>
      <c r="B992" s="141" t="s">
        <v>1350</v>
      </c>
      <c r="C992" s="135" t="s">
        <v>1980</v>
      </c>
      <c r="D992" s="135" t="s">
        <v>713</v>
      </c>
    </row>
    <row r="993" spans="1:4" x14ac:dyDescent="0.15">
      <c r="A993" s="135" t="s">
        <v>222</v>
      </c>
      <c r="B993" s="135" t="s">
        <v>250</v>
      </c>
      <c r="C993" s="135" t="s">
        <v>1980</v>
      </c>
      <c r="D993" s="135" t="s">
        <v>713</v>
      </c>
    </row>
    <row r="994" spans="1:4" x14ac:dyDescent="0.15">
      <c r="A994" s="135" t="s">
        <v>1351</v>
      </c>
      <c r="B994" s="135" t="s">
        <v>1352</v>
      </c>
      <c r="C994" s="135" t="s">
        <v>1980</v>
      </c>
      <c r="D994" s="135" t="s">
        <v>1704</v>
      </c>
    </row>
    <row r="995" spans="1:4" x14ac:dyDescent="0.15">
      <c r="A995" s="135"/>
      <c r="B995" s="135"/>
      <c r="C995" s="135"/>
      <c r="D995" s="135" t="s">
        <v>1697</v>
      </c>
    </row>
    <row r="996" spans="1:4" x14ac:dyDescent="0.15">
      <c r="A996" s="135"/>
      <c r="B996" s="135"/>
      <c r="C996" s="135"/>
      <c r="D996" s="135" t="s">
        <v>672</v>
      </c>
    </row>
    <row r="997" spans="1:4" x14ac:dyDescent="0.15">
      <c r="A997" s="135" t="s">
        <v>2080</v>
      </c>
      <c r="B997" s="135" t="s">
        <v>1517</v>
      </c>
      <c r="C997" s="135" t="s">
        <v>1980</v>
      </c>
      <c r="D997" s="135" t="s">
        <v>1704</v>
      </c>
    </row>
    <row r="998" spans="1:4" x14ac:dyDescent="0.15">
      <c r="A998" s="135"/>
      <c r="B998" s="135"/>
      <c r="C998" s="135"/>
      <c r="D998" s="135" t="s">
        <v>1697</v>
      </c>
    </row>
    <row r="999" spans="1:4" x14ac:dyDescent="0.15">
      <c r="A999" s="135"/>
      <c r="B999" s="135"/>
      <c r="C999" s="135"/>
      <c r="D999" s="135" t="s">
        <v>672</v>
      </c>
    </row>
    <row r="1000" spans="1:4" x14ac:dyDescent="0.15">
      <c r="A1000" s="135"/>
      <c r="B1000" s="135"/>
      <c r="C1000" s="135"/>
      <c r="D1000" s="135" t="s">
        <v>1700</v>
      </c>
    </row>
    <row r="1001" spans="1:4" x14ac:dyDescent="0.15">
      <c r="A1001" s="135"/>
      <c r="B1001" s="135"/>
      <c r="C1001" s="135"/>
      <c r="D1001" s="135" t="s">
        <v>1698</v>
      </c>
    </row>
    <row r="1002" spans="1:4" x14ac:dyDescent="0.15">
      <c r="A1002" s="135"/>
      <c r="B1002" s="135"/>
      <c r="C1002" s="135"/>
      <c r="D1002" s="135" t="s">
        <v>1595</v>
      </c>
    </row>
    <row r="1003" spans="1:4" x14ac:dyDescent="0.15">
      <c r="A1003" s="135" t="s">
        <v>6</v>
      </c>
      <c r="B1003" s="135" t="s">
        <v>2055</v>
      </c>
      <c r="C1003" s="135" t="s">
        <v>1980</v>
      </c>
      <c r="D1003" s="135" t="s">
        <v>1704</v>
      </c>
    </row>
    <row r="1004" spans="1:4" x14ac:dyDescent="0.15">
      <c r="A1004" s="135" t="s">
        <v>7</v>
      </c>
      <c r="B1004" s="135" t="s">
        <v>2056</v>
      </c>
      <c r="C1004" s="135" t="s">
        <v>1980</v>
      </c>
      <c r="D1004" s="135" t="s">
        <v>1704</v>
      </c>
    </row>
    <row r="1005" spans="1:4" x14ac:dyDescent="0.15">
      <c r="A1005" s="135" t="s">
        <v>2110</v>
      </c>
      <c r="B1005" s="135" t="s">
        <v>2057</v>
      </c>
      <c r="C1005" s="135" t="s">
        <v>1980</v>
      </c>
      <c r="D1005" s="135" t="s">
        <v>1704</v>
      </c>
    </row>
    <row r="1006" spans="1:4" x14ac:dyDescent="0.15">
      <c r="A1006" s="135"/>
      <c r="B1006" s="135"/>
      <c r="C1006" s="135"/>
      <c r="D1006" s="135" t="s">
        <v>707</v>
      </c>
    </row>
    <row r="1007" spans="1:4" x14ac:dyDescent="0.15">
      <c r="A1007" s="135"/>
      <c r="B1007" s="135"/>
      <c r="C1007" s="135"/>
      <c r="D1007" s="135" t="s">
        <v>1697</v>
      </c>
    </row>
    <row r="1008" spans="1:4" x14ac:dyDescent="0.15">
      <c r="A1008" s="135"/>
      <c r="B1008" s="135"/>
      <c r="C1008" s="135"/>
      <c r="D1008" s="135" t="s">
        <v>672</v>
      </c>
    </row>
    <row r="1009" spans="1:4" x14ac:dyDescent="0.15">
      <c r="A1009" s="135" t="s">
        <v>1271</v>
      </c>
      <c r="B1009" s="135" t="s">
        <v>1516</v>
      </c>
      <c r="C1009" s="135" t="s">
        <v>1980</v>
      </c>
      <c r="D1009" s="135" t="s">
        <v>1704</v>
      </c>
    </row>
    <row r="1010" spans="1:4" x14ac:dyDescent="0.15">
      <c r="A1010" s="135"/>
      <c r="B1010" s="135"/>
      <c r="C1010" s="135"/>
      <c r="D1010" s="135" t="s">
        <v>707</v>
      </c>
    </row>
    <row r="1011" spans="1:4" x14ac:dyDescent="0.15">
      <c r="A1011" s="135"/>
      <c r="B1011" s="135"/>
      <c r="C1011" s="135"/>
      <c r="D1011" s="135" t="s">
        <v>1697</v>
      </c>
    </row>
    <row r="1012" spans="1:4" x14ac:dyDescent="0.15">
      <c r="A1012" s="135"/>
      <c r="B1012" s="135"/>
      <c r="C1012" s="135"/>
      <c r="D1012" s="135" t="s">
        <v>1700</v>
      </c>
    </row>
    <row r="1013" spans="1:4" x14ac:dyDescent="0.15">
      <c r="A1013" s="135"/>
      <c r="B1013" s="135"/>
      <c r="C1013" s="135"/>
      <c r="D1013" s="135" t="s">
        <v>1698</v>
      </c>
    </row>
    <row r="1014" spans="1:4" x14ac:dyDescent="0.15">
      <c r="A1014" s="135"/>
      <c r="B1014" s="135"/>
      <c r="C1014" s="135"/>
      <c r="D1014" s="135" t="s">
        <v>713</v>
      </c>
    </row>
    <row r="1015" spans="1:4" x14ac:dyDescent="0.15">
      <c r="A1015" s="135" t="s">
        <v>2104</v>
      </c>
      <c r="B1015" s="135" t="s">
        <v>1518</v>
      </c>
      <c r="C1015" s="135" t="s">
        <v>1980</v>
      </c>
      <c r="D1015" s="135" t="s">
        <v>1704</v>
      </c>
    </row>
    <row r="1016" spans="1:4" x14ac:dyDescent="0.15">
      <c r="A1016" s="135"/>
      <c r="B1016" s="135"/>
      <c r="C1016" s="135"/>
      <c r="D1016" s="135" t="s">
        <v>1697</v>
      </c>
    </row>
    <row r="1017" spans="1:4" x14ac:dyDescent="0.15">
      <c r="A1017" s="135"/>
      <c r="B1017" s="135"/>
      <c r="C1017" s="135"/>
      <c r="D1017" s="135" t="s">
        <v>672</v>
      </c>
    </row>
    <row r="1018" spans="1:4" x14ac:dyDescent="0.15">
      <c r="A1018" s="135"/>
      <c r="B1018" s="135"/>
      <c r="C1018" s="135"/>
      <c r="D1018" s="135" t="s">
        <v>1595</v>
      </c>
    </row>
    <row r="1019" spans="1:4" x14ac:dyDescent="0.15">
      <c r="A1019" s="135" t="s">
        <v>2089</v>
      </c>
      <c r="B1019" s="135" t="s">
        <v>1519</v>
      </c>
      <c r="C1019" s="135" t="s">
        <v>1980</v>
      </c>
      <c r="D1019" s="135" t="s">
        <v>1704</v>
      </c>
    </row>
    <row r="1020" spans="1:4" x14ac:dyDescent="0.15">
      <c r="A1020" s="135"/>
      <c r="B1020" s="135"/>
      <c r="C1020" s="135"/>
      <c r="D1020" s="135" t="s">
        <v>1697</v>
      </c>
    </row>
    <row r="1021" spans="1:4" x14ac:dyDescent="0.15">
      <c r="A1021" s="135"/>
      <c r="B1021" s="135"/>
      <c r="C1021" s="135"/>
      <c r="D1021" s="135" t="s">
        <v>672</v>
      </c>
    </row>
    <row r="1022" spans="1:4" x14ac:dyDescent="0.15">
      <c r="A1022" s="135" t="s">
        <v>2113</v>
      </c>
      <c r="B1022" s="135" t="s">
        <v>1520</v>
      </c>
      <c r="C1022" s="135" t="s">
        <v>1980</v>
      </c>
      <c r="D1022" s="135" t="s">
        <v>1704</v>
      </c>
    </row>
    <row r="1023" spans="1:4" x14ac:dyDescent="0.15">
      <c r="A1023" s="135"/>
      <c r="B1023" s="135"/>
      <c r="C1023" s="135"/>
      <c r="D1023" s="135" t="s">
        <v>1697</v>
      </c>
    </row>
    <row r="1024" spans="1:4" x14ac:dyDescent="0.15">
      <c r="A1024" s="135"/>
      <c r="B1024" s="135"/>
      <c r="C1024" s="135"/>
      <c r="D1024" s="135" t="s">
        <v>672</v>
      </c>
    </row>
    <row r="1025" spans="1:4" x14ac:dyDescent="0.15">
      <c r="A1025" s="135" t="s">
        <v>2085</v>
      </c>
      <c r="B1025" s="135" t="s">
        <v>1521</v>
      </c>
      <c r="C1025" s="135" t="s">
        <v>1980</v>
      </c>
      <c r="D1025" s="135" t="s">
        <v>1704</v>
      </c>
    </row>
    <row r="1026" spans="1:4" x14ac:dyDescent="0.15">
      <c r="A1026" s="135"/>
      <c r="B1026" s="135"/>
      <c r="C1026" s="135"/>
      <c r="D1026" s="135" t="s">
        <v>1697</v>
      </c>
    </row>
    <row r="1027" spans="1:4" x14ac:dyDescent="0.15">
      <c r="A1027" s="135"/>
      <c r="B1027" s="135"/>
      <c r="C1027" s="135"/>
      <c r="D1027" s="135" t="s">
        <v>672</v>
      </c>
    </row>
    <row r="1028" spans="1:4" x14ac:dyDescent="0.15">
      <c r="A1028" s="135"/>
      <c r="B1028" s="135"/>
      <c r="C1028" s="135"/>
      <c r="D1028" s="135" t="s">
        <v>670</v>
      </c>
    </row>
    <row r="1029" spans="1:4" x14ac:dyDescent="0.15">
      <c r="A1029" s="135"/>
      <c r="B1029" s="135"/>
      <c r="C1029" s="135"/>
      <c r="D1029" s="135" t="s">
        <v>1595</v>
      </c>
    </row>
    <row r="1030" spans="1:4" x14ac:dyDescent="0.15">
      <c r="A1030" s="135" t="s">
        <v>2114</v>
      </c>
      <c r="B1030" s="135" t="s">
        <v>1522</v>
      </c>
      <c r="C1030" s="135" t="s">
        <v>1980</v>
      </c>
      <c r="D1030" s="135" t="s">
        <v>1704</v>
      </c>
    </row>
    <row r="1031" spans="1:4" x14ac:dyDescent="0.15">
      <c r="A1031" s="135"/>
      <c r="B1031" s="135"/>
      <c r="C1031" s="135"/>
      <c r="D1031" s="135" t="s">
        <v>672</v>
      </c>
    </row>
    <row r="1032" spans="1:4" x14ac:dyDescent="0.15">
      <c r="A1032" s="135" t="s">
        <v>2090</v>
      </c>
      <c r="B1032" s="135" t="s">
        <v>1523</v>
      </c>
      <c r="C1032" s="135" t="s">
        <v>1980</v>
      </c>
      <c r="D1032" s="135" t="s">
        <v>1704</v>
      </c>
    </row>
    <row r="1033" spans="1:4" x14ac:dyDescent="0.15">
      <c r="A1033" s="135"/>
      <c r="B1033" s="135"/>
      <c r="C1033" s="135"/>
      <c r="D1033" s="135" t="s">
        <v>1697</v>
      </c>
    </row>
    <row r="1034" spans="1:4" x14ac:dyDescent="0.15">
      <c r="A1034" s="135"/>
      <c r="B1034" s="135"/>
      <c r="C1034" s="135"/>
      <c r="D1034" s="135" t="s">
        <v>672</v>
      </c>
    </row>
    <row r="1035" spans="1:4" x14ac:dyDescent="0.15">
      <c r="A1035" s="135"/>
      <c r="B1035" s="135"/>
      <c r="C1035" s="135"/>
      <c r="D1035" s="135" t="s">
        <v>670</v>
      </c>
    </row>
    <row r="1036" spans="1:4" x14ac:dyDescent="0.15">
      <c r="A1036" s="135" t="s">
        <v>2115</v>
      </c>
      <c r="B1036" s="135" t="s">
        <v>1524</v>
      </c>
      <c r="C1036" s="135" t="s">
        <v>1980</v>
      </c>
      <c r="D1036" s="135" t="s">
        <v>1704</v>
      </c>
    </row>
    <row r="1037" spans="1:4" x14ac:dyDescent="0.15">
      <c r="A1037" s="135"/>
      <c r="B1037" s="135"/>
      <c r="C1037" s="135"/>
      <c r="D1037" s="135" t="s">
        <v>672</v>
      </c>
    </row>
    <row r="1038" spans="1:4" x14ac:dyDescent="0.15">
      <c r="A1038" s="135" t="s">
        <v>2091</v>
      </c>
      <c r="B1038" s="135" t="s">
        <v>1525</v>
      </c>
      <c r="C1038" s="135" t="s">
        <v>1980</v>
      </c>
      <c r="D1038" s="135" t="s">
        <v>1704</v>
      </c>
    </row>
    <row r="1039" spans="1:4" x14ac:dyDescent="0.15">
      <c r="A1039" s="135"/>
      <c r="B1039" s="135"/>
      <c r="C1039" s="135"/>
      <c r="D1039" s="135" t="s">
        <v>1697</v>
      </c>
    </row>
    <row r="1040" spans="1:4" x14ac:dyDescent="0.15">
      <c r="A1040" s="135"/>
      <c r="B1040" s="135"/>
      <c r="C1040" s="135"/>
      <c r="D1040" s="135" t="s">
        <v>672</v>
      </c>
    </row>
    <row r="1041" spans="1:4" x14ac:dyDescent="0.15">
      <c r="A1041" s="135" t="s">
        <v>2116</v>
      </c>
      <c r="B1041" s="135" t="s">
        <v>1568</v>
      </c>
      <c r="C1041" s="135" t="s">
        <v>1980</v>
      </c>
      <c r="D1041" s="135" t="s">
        <v>1704</v>
      </c>
    </row>
    <row r="1042" spans="1:4" x14ac:dyDescent="0.15">
      <c r="A1042" s="135"/>
      <c r="B1042" s="135"/>
      <c r="C1042" s="135"/>
      <c r="D1042" s="135" t="s">
        <v>1697</v>
      </c>
    </row>
    <row r="1043" spans="1:4" x14ac:dyDescent="0.15">
      <c r="A1043" s="135"/>
      <c r="B1043" s="135"/>
      <c r="C1043" s="135"/>
      <c r="D1043" s="135" t="s">
        <v>672</v>
      </c>
    </row>
    <row r="1044" spans="1:4" x14ac:dyDescent="0.15">
      <c r="A1044" s="135" t="s">
        <v>2092</v>
      </c>
      <c r="B1044" s="135" t="s">
        <v>1051</v>
      </c>
      <c r="C1044" s="135" t="s">
        <v>1980</v>
      </c>
      <c r="D1044" s="135" t="s">
        <v>1704</v>
      </c>
    </row>
    <row r="1045" spans="1:4" x14ac:dyDescent="0.15">
      <c r="A1045" s="135"/>
      <c r="B1045" s="135"/>
      <c r="C1045" s="135"/>
      <c r="D1045" s="135" t="s">
        <v>1697</v>
      </c>
    </row>
    <row r="1046" spans="1:4" x14ac:dyDescent="0.15">
      <c r="A1046" s="135"/>
      <c r="B1046" s="135"/>
      <c r="C1046" s="135"/>
      <c r="D1046" s="135" t="s">
        <v>672</v>
      </c>
    </row>
    <row r="1047" spans="1:4" x14ac:dyDescent="0.15">
      <c r="A1047" s="135" t="s">
        <v>2117</v>
      </c>
      <c r="B1047" s="135" t="s">
        <v>1052</v>
      </c>
      <c r="C1047" s="135" t="s">
        <v>1980</v>
      </c>
      <c r="D1047" s="135" t="s">
        <v>1704</v>
      </c>
    </row>
    <row r="1048" spans="1:4" x14ac:dyDescent="0.15">
      <c r="A1048" s="135"/>
      <c r="B1048" s="135"/>
      <c r="C1048" s="135"/>
      <c r="D1048" s="135" t="s">
        <v>1697</v>
      </c>
    </row>
    <row r="1049" spans="1:4" x14ac:dyDescent="0.15">
      <c r="A1049" s="135"/>
      <c r="B1049" s="135"/>
      <c r="C1049" s="135"/>
      <c r="D1049" s="135" t="s">
        <v>672</v>
      </c>
    </row>
    <row r="1050" spans="1:4" x14ac:dyDescent="0.15">
      <c r="A1050" s="135" t="s">
        <v>2093</v>
      </c>
      <c r="B1050" s="136" t="s">
        <v>1125</v>
      </c>
      <c r="C1050" s="135" t="s">
        <v>1980</v>
      </c>
      <c r="D1050" s="135" t="s">
        <v>1704</v>
      </c>
    </row>
    <row r="1051" spans="1:4" x14ac:dyDescent="0.15">
      <c r="A1051" s="135"/>
      <c r="B1051" s="141"/>
      <c r="C1051" s="135"/>
      <c r="D1051" s="135" t="s">
        <v>1697</v>
      </c>
    </row>
    <row r="1052" spans="1:4" x14ac:dyDescent="0.15">
      <c r="A1052" s="135"/>
      <c r="B1052" s="135"/>
      <c r="C1052" s="135"/>
      <c r="D1052" s="135" t="s">
        <v>672</v>
      </c>
    </row>
    <row r="1053" spans="1:4" x14ac:dyDescent="0.15">
      <c r="A1053" s="135" t="s">
        <v>2118</v>
      </c>
      <c r="B1053" s="135" t="s">
        <v>1126</v>
      </c>
      <c r="C1053" s="135" t="s">
        <v>1980</v>
      </c>
      <c r="D1053" s="135" t="s">
        <v>1704</v>
      </c>
    </row>
    <row r="1054" spans="1:4" x14ac:dyDescent="0.15">
      <c r="A1054" s="135"/>
      <c r="B1054" s="135"/>
      <c r="C1054" s="135"/>
      <c r="D1054" s="135" t="s">
        <v>672</v>
      </c>
    </row>
    <row r="1055" spans="1:4" x14ac:dyDescent="0.15">
      <c r="A1055" s="135" t="s">
        <v>2094</v>
      </c>
      <c r="B1055" s="135" t="s">
        <v>1127</v>
      </c>
      <c r="C1055" s="135" t="s">
        <v>1980</v>
      </c>
      <c r="D1055" s="135" t="s">
        <v>1704</v>
      </c>
    </row>
    <row r="1056" spans="1:4" x14ac:dyDescent="0.15">
      <c r="A1056" s="135"/>
      <c r="B1056" s="135"/>
      <c r="C1056" s="135"/>
      <c r="D1056" s="135" t="s">
        <v>1697</v>
      </c>
    </row>
    <row r="1057" spans="1:4" x14ac:dyDescent="0.15">
      <c r="A1057" s="135"/>
      <c r="B1057" s="135"/>
      <c r="C1057" s="135"/>
      <c r="D1057" s="135" t="s">
        <v>672</v>
      </c>
    </row>
    <row r="1058" spans="1:4" x14ac:dyDescent="0.15">
      <c r="A1058" s="135"/>
      <c r="B1058" s="135"/>
      <c r="C1058" s="135"/>
      <c r="D1058" s="135" t="s">
        <v>1595</v>
      </c>
    </row>
    <row r="1059" spans="1:4" x14ac:dyDescent="0.15">
      <c r="A1059" s="135" t="s">
        <v>2119</v>
      </c>
      <c r="B1059" s="135" t="s">
        <v>1128</v>
      </c>
      <c r="C1059" s="135" t="s">
        <v>1980</v>
      </c>
      <c r="D1059" s="135" t="s">
        <v>1704</v>
      </c>
    </row>
    <row r="1060" spans="1:4" x14ac:dyDescent="0.15">
      <c r="A1060" s="135"/>
      <c r="B1060" s="135"/>
      <c r="C1060" s="135"/>
      <c r="D1060" s="135" t="s">
        <v>672</v>
      </c>
    </row>
    <row r="1061" spans="1:4" x14ac:dyDescent="0.15">
      <c r="A1061" s="135" t="s">
        <v>2086</v>
      </c>
      <c r="B1061" s="135" t="s">
        <v>1129</v>
      </c>
      <c r="C1061" s="135" t="s">
        <v>1980</v>
      </c>
      <c r="D1061" s="135" t="s">
        <v>1704</v>
      </c>
    </row>
    <row r="1062" spans="1:4" x14ac:dyDescent="0.15">
      <c r="A1062" s="135"/>
      <c r="B1062" s="135"/>
      <c r="C1062" s="135"/>
      <c r="D1062" s="135" t="s">
        <v>1697</v>
      </c>
    </row>
    <row r="1063" spans="1:4" x14ac:dyDescent="0.15">
      <c r="A1063" s="135"/>
      <c r="B1063" s="135"/>
      <c r="C1063" s="135"/>
      <c r="D1063" s="135" t="s">
        <v>672</v>
      </c>
    </row>
    <row r="1064" spans="1:4" x14ac:dyDescent="0.15">
      <c r="A1064" s="135"/>
      <c r="B1064" s="135"/>
      <c r="C1064" s="135"/>
      <c r="D1064" s="135" t="s">
        <v>670</v>
      </c>
    </row>
    <row r="1065" spans="1:4" x14ac:dyDescent="0.15">
      <c r="A1065" s="135"/>
      <c r="B1065" s="135"/>
      <c r="C1065" s="135"/>
      <c r="D1065" s="135" t="s">
        <v>1595</v>
      </c>
    </row>
    <row r="1066" spans="1:4" x14ac:dyDescent="0.15">
      <c r="A1066" s="135" t="s">
        <v>2120</v>
      </c>
      <c r="B1066" s="135" t="s">
        <v>1130</v>
      </c>
      <c r="C1066" s="135" t="s">
        <v>1980</v>
      </c>
      <c r="D1066" s="135" t="s">
        <v>1704</v>
      </c>
    </row>
    <row r="1067" spans="1:4" x14ac:dyDescent="0.15">
      <c r="A1067" s="135"/>
      <c r="B1067" s="135"/>
      <c r="C1067" s="135"/>
      <c r="D1067" s="135" t="s">
        <v>672</v>
      </c>
    </row>
    <row r="1068" spans="1:4" x14ac:dyDescent="0.15">
      <c r="A1068" s="135" t="s">
        <v>2095</v>
      </c>
      <c r="B1068" s="135" t="s">
        <v>1131</v>
      </c>
      <c r="C1068" s="135" t="s">
        <v>1980</v>
      </c>
      <c r="D1068" s="135" t="s">
        <v>1704</v>
      </c>
    </row>
    <row r="1069" spans="1:4" x14ac:dyDescent="0.15">
      <c r="A1069" s="135"/>
      <c r="B1069" s="135"/>
      <c r="C1069" s="135"/>
      <c r="D1069" s="135" t="s">
        <v>1697</v>
      </c>
    </row>
    <row r="1070" spans="1:4" x14ac:dyDescent="0.15">
      <c r="A1070" s="135"/>
      <c r="B1070" s="135"/>
      <c r="C1070" s="135"/>
      <c r="D1070" s="135" t="s">
        <v>672</v>
      </c>
    </row>
    <row r="1071" spans="1:4" x14ac:dyDescent="0.15">
      <c r="A1071" s="135" t="s">
        <v>2121</v>
      </c>
      <c r="B1071" s="135" t="s">
        <v>1132</v>
      </c>
      <c r="C1071" s="135" t="s">
        <v>1980</v>
      </c>
      <c r="D1071" s="135" t="s">
        <v>1704</v>
      </c>
    </row>
    <row r="1072" spans="1:4" x14ac:dyDescent="0.15">
      <c r="A1072" s="135"/>
      <c r="B1072" s="135"/>
      <c r="C1072" s="135"/>
      <c r="D1072" s="135" t="s">
        <v>672</v>
      </c>
    </row>
    <row r="1073" spans="1:4" x14ac:dyDescent="0.15">
      <c r="A1073" s="135" t="s">
        <v>2096</v>
      </c>
      <c r="B1073" s="135" t="s">
        <v>1133</v>
      </c>
      <c r="C1073" s="135" t="s">
        <v>1980</v>
      </c>
      <c r="D1073" s="135" t="s">
        <v>1704</v>
      </c>
    </row>
    <row r="1074" spans="1:4" x14ac:dyDescent="0.15">
      <c r="A1074" s="135"/>
      <c r="B1074" s="135"/>
      <c r="C1074" s="135"/>
      <c r="D1074" s="135" t="s">
        <v>1697</v>
      </c>
    </row>
    <row r="1075" spans="1:4" x14ac:dyDescent="0.15">
      <c r="A1075" s="135"/>
      <c r="B1075" s="135"/>
      <c r="C1075" s="135"/>
      <c r="D1075" s="135" t="s">
        <v>672</v>
      </c>
    </row>
    <row r="1076" spans="1:4" x14ac:dyDescent="0.15">
      <c r="A1076" s="135"/>
      <c r="B1076" s="135"/>
      <c r="C1076" s="135"/>
      <c r="D1076" s="135" t="s">
        <v>1595</v>
      </c>
    </row>
    <row r="1077" spans="1:4" x14ac:dyDescent="0.15">
      <c r="A1077" s="135" t="s">
        <v>2122</v>
      </c>
      <c r="B1077" s="135" t="s">
        <v>1134</v>
      </c>
      <c r="C1077" s="135" t="s">
        <v>1980</v>
      </c>
      <c r="D1077" s="135" t="s">
        <v>1704</v>
      </c>
    </row>
    <row r="1078" spans="1:4" x14ac:dyDescent="0.15">
      <c r="A1078" s="135"/>
      <c r="B1078" s="135"/>
      <c r="C1078" s="135"/>
      <c r="D1078" s="135" t="s">
        <v>672</v>
      </c>
    </row>
    <row r="1079" spans="1:4" x14ac:dyDescent="0.15">
      <c r="A1079" s="135" t="s">
        <v>2097</v>
      </c>
      <c r="B1079" s="135" t="s">
        <v>1135</v>
      </c>
      <c r="C1079" s="135" t="s">
        <v>1980</v>
      </c>
      <c r="D1079" s="135" t="s">
        <v>1704</v>
      </c>
    </row>
    <row r="1080" spans="1:4" x14ac:dyDescent="0.15">
      <c r="A1080" s="135"/>
      <c r="B1080" s="135"/>
      <c r="C1080" s="135"/>
      <c r="D1080" s="135" t="s">
        <v>1697</v>
      </c>
    </row>
    <row r="1081" spans="1:4" x14ac:dyDescent="0.15">
      <c r="A1081" s="135"/>
      <c r="B1081" s="135"/>
      <c r="C1081" s="135"/>
      <c r="D1081" s="135" t="s">
        <v>672</v>
      </c>
    </row>
    <row r="1082" spans="1:4" x14ac:dyDescent="0.15">
      <c r="A1082" s="135" t="s">
        <v>2123</v>
      </c>
      <c r="B1082" s="135" t="s">
        <v>1136</v>
      </c>
      <c r="C1082" s="135" t="s">
        <v>1980</v>
      </c>
      <c r="D1082" s="135" t="s">
        <v>1704</v>
      </c>
    </row>
    <row r="1083" spans="1:4" x14ac:dyDescent="0.15">
      <c r="A1083" s="135"/>
      <c r="B1083" s="135"/>
      <c r="C1083" s="135"/>
      <c r="D1083" s="135" t="s">
        <v>672</v>
      </c>
    </row>
    <row r="1084" spans="1:4" x14ac:dyDescent="0.15">
      <c r="A1084" s="135" t="s">
        <v>2098</v>
      </c>
      <c r="B1084" s="135" t="s">
        <v>1137</v>
      </c>
      <c r="C1084" s="135" t="s">
        <v>1980</v>
      </c>
      <c r="D1084" s="135" t="s">
        <v>1704</v>
      </c>
    </row>
    <row r="1085" spans="1:4" x14ac:dyDescent="0.15">
      <c r="A1085" s="135"/>
      <c r="B1085" s="136"/>
      <c r="C1085" s="136"/>
      <c r="D1085" s="136" t="s">
        <v>1697</v>
      </c>
    </row>
    <row r="1086" spans="1:4" x14ac:dyDescent="0.15">
      <c r="A1086" s="135"/>
      <c r="B1086" s="135"/>
      <c r="C1086" s="135"/>
      <c r="D1086" s="135" t="s">
        <v>672</v>
      </c>
    </row>
    <row r="1087" spans="1:4" x14ac:dyDescent="0.15">
      <c r="A1087" s="135"/>
      <c r="B1087" s="135"/>
      <c r="C1087" s="135"/>
      <c r="D1087" s="135" t="s">
        <v>670</v>
      </c>
    </row>
    <row r="1088" spans="1:4" x14ac:dyDescent="0.15">
      <c r="A1088" s="135"/>
      <c r="B1088" s="135"/>
      <c r="C1088" s="135"/>
      <c r="D1088" s="135" t="s">
        <v>1595</v>
      </c>
    </row>
    <row r="1089" spans="1:4" x14ac:dyDescent="0.15">
      <c r="A1089" s="135" t="s">
        <v>2124</v>
      </c>
      <c r="B1089" s="135" t="s">
        <v>1138</v>
      </c>
      <c r="C1089" s="135" t="s">
        <v>1980</v>
      </c>
      <c r="D1089" s="135" t="s">
        <v>1704</v>
      </c>
    </row>
    <row r="1090" spans="1:4" x14ac:dyDescent="0.15">
      <c r="A1090" s="135"/>
      <c r="B1090" s="135"/>
      <c r="C1090" s="135"/>
      <c r="D1090" s="135" t="s">
        <v>672</v>
      </c>
    </row>
    <row r="1091" spans="1:4" x14ac:dyDescent="0.15">
      <c r="A1091" s="135" t="s">
        <v>2099</v>
      </c>
      <c r="B1091" s="135" t="s">
        <v>1139</v>
      </c>
      <c r="C1091" s="135" t="s">
        <v>1980</v>
      </c>
      <c r="D1091" s="135" t="s">
        <v>1704</v>
      </c>
    </row>
    <row r="1092" spans="1:4" x14ac:dyDescent="0.15">
      <c r="A1092" s="135"/>
      <c r="B1092" s="135"/>
      <c r="C1092" s="135"/>
      <c r="D1092" s="135" t="s">
        <v>1697</v>
      </c>
    </row>
    <row r="1093" spans="1:4" x14ac:dyDescent="0.15">
      <c r="A1093" s="135"/>
      <c r="B1093" s="135"/>
      <c r="C1093" s="135"/>
      <c r="D1093" s="135" t="s">
        <v>672</v>
      </c>
    </row>
    <row r="1094" spans="1:4" x14ac:dyDescent="0.15">
      <c r="A1094" s="135" t="s">
        <v>2125</v>
      </c>
      <c r="B1094" s="135" t="s">
        <v>1140</v>
      </c>
      <c r="C1094" s="135" t="s">
        <v>1980</v>
      </c>
      <c r="D1094" s="135" t="s">
        <v>1704</v>
      </c>
    </row>
    <row r="1095" spans="1:4" x14ac:dyDescent="0.15">
      <c r="A1095" s="135"/>
      <c r="B1095" s="135"/>
      <c r="C1095" s="135"/>
      <c r="D1095" s="135" t="s">
        <v>672</v>
      </c>
    </row>
    <row r="1096" spans="1:4" x14ac:dyDescent="0.15">
      <c r="A1096" s="135" t="s">
        <v>1589</v>
      </c>
      <c r="B1096" s="135" t="s">
        <v>1141</v>
      </c>
      <c r="C1096" s="135" t="s">
        <v>1980</v>
      </c>
      <c r="D1096" s="135" t="s">
        <v>1704</v>
      </c>
    </row>
    <row r="1097" spans="1:4" x14ac:dyDescent="0.15">
      <c r="A1097" s="135"/>
      <c r="B1097" s="135"/>
      <c r="C1097" s="135"/>
      <c r="D1097" s="135" t="s">
        <v>1697</v>
      </c>
    </row>
    <row r="1098" spans="1:4" x14ac:dyDescent="0.15">
      <c r="A1098" s="135"/>
      <c r="B1098" s="135"/>
      <c r="C1098" s="135"/>
      <c r="D1098" s="135" t="s">
        <v>672</v>
      </c>
    </row>
    <row r="1099" spans="1:4" x14ac:dyDescent="0.15">
      <c r="A1099" s="135" t="s">
        <v>2100</v>
      </c>
      <c r="B1099" s="135" t="s">
        <v>2045</v>
      </c>
      <c r="C1099" s="135" t="s">
        <v>1980</v>
      </c>
      <c r="D1099" s="135" t="s">
        <v>1704</v>
      </c>
    </row>
    <row r="1100" spans="1:4" x14ac:dyDescent="0.15">
      <c r="A1100" s="135"/>
      <c r="B1100" s="135"/>
      <c r="C1100" s="135"/>
      <c r="D1100" s="135" t="s">
        <v>1697</v>
      </c>
    </row>
    <row r="1101" spans="1:4" x14ac:dyDescent="0.15">
      <c r="A1101" s="135"/>
      <c r="B1101" s="135"/>
      <c r="C1101" s="135"/>
      <c r="D1101" s="135" t="s">
        <v>672</v>
      </c>
    </row>
    <row r="1102" spans="1:4" x14ac:dyDescent="0.15">
      <c r="A1102" s="135" t="s">
        <v>2126</v>
      </c>
      <c r="B1102" s="135" t="s">
        <v>2046</v>
      </c>
      <c r="C1102" s="135" t="s">
        <v>1980</v>
      </c>
      <c r="D1102" s="135" t="s">
        <v>1704</v>
      </c>
    </row>
    <row r="1103" spans="1:4" x14ac:dyDescent="0.15">
      <c r="A1103" s="135"/>
      <c r="B1103" s="135"/>
      <c r="C1103" s="135"/>
      <c r="D1103" s="135" t="s">
        <v>1697</v>
      </c>
    </row>
    <row r="1104" spans="1:4" x14ac:dyDescent="0.15">
      <c r="A1104" s="135"/>
      <c r="B1104" s="135"/>
      <c r="C1104" s="135"/>
      <c r="D1104" s="135" t="s">
        <v>672</v>
      </c>
    </row>
    <row r="1105" spans="1:4" x14ac:dyDescent="0.15">
      <c r="A1105" s="135" t="s">
        <v>2087</v>
      </c>
      <c r="B1105" s="135" t="s">
        <v>2047</v>
      </c>
      <c r="C1105" s="135" t="s">
        <v>1980</v>
      </c>
      <c r="D1105" s="135" t="s">
        <v>1704</v>
      </c>
    </row>
    <row r="1106" spans="1:4" x14ac:dyDescent="0.15">
      <c r="A1106" s="135"/>
      <c r="B1106" s="135"/>
      <c r="C1106" s="135"/>
      <c r="D1106" s="135" t="s">
        <v>1697</v>
      </c>
    </row>
    <row r="1107" spans="1:4" x14ac:dyDescent="0.15">
      <c r="A1107" s="135"/>
      <c r="B1107" s="135"/>
      <c r="C1107" s="135"/>
      <c r="D1107" s="135" t="s">
        <v>672</v>
      </c>
    </row>
    <row r="1108" spans="1:4" x14ac:dyDescent="0.15">
      <c r="A1108" s="135" t="s">
        <v>2127</v>
      </c>
      <c r="B1108" s="135" t="s">
        <v>2048</v>
      </c>
      <c r="C1108" s="135" t="s">
        <v>1980</v>
      </c>
      <c r="D1108" s="135" t="s">
        <v>1704</v>
      </c>
    </row>
    <row r="1109" spans="1:4" x14ac:dyDescent="0.15">
      <c r="A1109" s="135"/>
      <c r="B1109" s="135"/>
      <c r="C1109" s="135"/>
      <c r="D1109" s="135" t="s">
        <v>1697</v>
      </c>
    </row>
    <row r="1110" spans="1:4" x14ac:dyDescent="0.15">
      <c r="A1110" s="135"/>
      <c r="B1110" s="135"/>
      <c r="C1110" s="135"/>
      <c r="D1110" s="135" t="s">
        <v>672</v>
      </c>
    </row>
    <row r="1111" spans="1:4" x14ac:dyDescent="0.15">
      <c r="A1111" s="135" t="s">
        <v>2088</v>
      </c>
      <c r="B1111" s="135" t="s">
        <v>2049</v>
      </c>
      <c r="C1111" s="135" t="s">
        <v>1980</v>
      </c>
      <c r="D1111" s="135" t="s">
        <v>1704</v>
      </c>
    </row>
    <row r="1112" spans="1:4" x14ac:dyDescent="0.15">
      <c r="A1112" s="135"/>
      <c r="B1112" s="135"/>
      <c r="C1112" s="135"/>
      <c r="D1112" s="135" t="s">
        <v>1697</v>
      </c>
    </row>
    <row r="1113" spans="1:4" x14ac:dyDescent="0.15">
      <c r="A1113" s="135"/>
      <c r="B1113" s="135"/>
      <c r="C1113" s="135"/>
      <c r="D1113" s="135" t="s">
        <v>672</v>
      </c>
    </row>
    <row r="1114" spans="1:4" x14ac:dyDescent="0.15">
      <c r="A1114" s="135"/>
      <c r="B1114" s="135"/>
      <c r="C1114" s="135"/>
      <c r="D1114" s="135" t="s">
        <v>670</v>
      </c>
    </row>
    <row r="1115" spans="1:4" x14ac:dyDescent="0.15">
      <c r="A1115" s="135"/>
      <c r="B1115" s="135"/>
      <c r="C1115" s="135"/>
      <c r="D1115" s="135" t="s">
        <v>1595</v>
      </c>
    </row>
    <row r="1116" spans="1:4" x14ac:dyDescent="0.15">
      <c r="A1116" s="135" t="s">
        <v>2128</v>
      </c>
      <c r="B1116" s="135" t="s">
        <v>2050</v>
      </c>
      <c r="C1116" s="135" t="s">
        <v>1980</v>
      </c>
      <c r="D1116" s="135" t="s">
        <v>1704</v>
      </c>
    </row>
    <row r="1117" spans="1:4" x14ac:dyDescent="0.15">
      <c r="A1117" s="135"/>
      <c r="B1117" s="135"/>
      <c r="C1117" s="135"/>
      <c r="D1117" s="135" t="s">
        <v>672</v>
      </c>
    </row>
    <row r="1118" spans="1:4" x14ac:dyDescent="0.15">
      <c r="A1118" s="135" t="s">
        <v>2101</v>
      </c>
      <c r="B1118" s="136" t="s">
        <v>2051</v>
      </c>
      <c r="C1118" s="135" t="s">
        <v>1980</v>
      </c>
      <c r="D1118" s="135" t="s">
        <v>1704</v>
      </c>
    </row>
    <row r="1119" spans="1:4" x14ac:dyDescent="0.15">
      <c r="A1119" s="135"/>
      <c r="B1119" s="135"/>
      <c r="C1119" s="135"/>
      <c r="D1119" s="135" t="s">
        <v>1697</v>
      </c>
    </row>
    <row r="1120" spans="1:4" x14ac:dyDescent="0.15">
      <c r="A1120" s="135"/>
      <c r="B1120" s="135"/>
      <c r="C1120" s="135"/>
      <c r="D1120" s="135" t="s">
        <v>672</v>
      </c>
    </row>
    <row r="1121" spans="1:4" x14ac:dyDescent="0.15">
      <c r="A1121" s="135" t="s">
        <v>2129</v>
      </c>
      <c r="B1121" s="135" t="s">
        <v>2052</v>
      </c>
      <c r="C1121" s="135" t="s">
        <v>1980</v>
      </c>
      <c r="D1121" s="135" t="s">
        <v>1704</v>
      </c>
    </row>
    <row r="1122" spans="1:4" x14ac:dyDescent="0.15">
      <c r="A1122" s="135"/>
      <c r="B1122" s="135"/>
      <c r="C1122" s="135"/>
      <c r="D1122" s="135" t="s">
        <v>1697</v>
      </c>
    </row>
    <row r="1123" spans="1:4" x14ac:dyDescent="0.15">
      <c r="A1123" s="135"/>
      <c r="B1123" s="135"/>
      <c r="C1123" s="135"/>
      <c r="D1123" s="135" t="s">
        <v>672</v>
      </c>
    </row>
    <row r="1124" spans="1:4" x14ac:dyDescent="0.15">
      <c r="A1124" s="135" t="s">
        <v>2102</v>
      </c>
      <c r="B1124" s="135" t="s">
        <v>2053</v>
      </c>
      <c r="C1124" s="135" t="s">
        <v>1980</v>
      </c>
      <c r="D1124" s="135" t="s">
        <v>1704</v>
      </c>
    </row>
    <row r="1125" spans="1:4" x14ac:dyDescent="0.15">
      <c r="A1125" s="135"/>
      <c r="B1125" s="135"/>
      <c r="C1125" s="135"/>
      <c r="D1125" s="135" t="s">
        <v>1697</v>
      </c>
    </row>
    <row r="1126" spans="1:4" x14ac:dyDescent="0.15">
      <c r="A1126" s="135"/>
      <c r="B1126" s="135"/>
      <c r="C1126" s="135"/>
      <c r="D1126" s="135" t="s">
        <v>672</v>
      </c>
    </row>
    <row r="1127" spans="1:4" x14ac:dyDescent="0.15">
      <c r="A1127" s="135"/>
      <c r="B1127" s="135"/>
      <c r="C1127" s="135"/>
      <c r="D1127" s="135" t="s">
        <v>1595</v>
      </c>
    </row>
    <row r="1128" spans="1:4" x14ac:dyDescent="0.15">
      <c r="A1128" s="135" t="s">
        <v>2130</v>
      </c>
      <c r="B1128" s="135" t="s">
        <v>2054</v>
      </c>
      <c r="C1128" s="135" t="s">
        <v>1980</v>
      </c>
      <c r="D1128" s="135" t="s">
        <v>1704</v>
      </c>
    </row>
    <row r="1129" spans="1:4" x14ac:dyDescent="0.15">
      <c r="A1129" s="135"/>
      <c r="B1129" s="135"/>
      <c r="C1129" s="135"/>
      <c r="D1129" s="135" t="s">
        <v>1697</v>
      </c>
    </row>
    <row r="1130" spans="1:4" x14ac:dyDescent="0.15">
      <c r="A1130" s="135"/>
      <c r="B1130" s="135"/>
      <c r="C1130" s="135"/>
      <c r="D1130" s="135" t="s">
        <v>672</v>
      </c>
    </row>
    <row r="1131" spans="1:4" x14ac:dyDescent="0.15">
      <c r="A1131" s="135" t="s">
        <v>2105</v>
      </c>
      <c r="B1131" s="135" t="s">
        <v>2059</v>
      </c>
      <c r="C1131" s="135" t="s">
        <v>1980</v>
      </c>
      <c r="D1131" s="135" t="s">
        <v>1704</v>
      </c>
    </row>
    <row r="1132" spans="1:4" x14ac:dyDescent="0.15">
      <c r="A1132" s="135"/>
      <c r="B1132" s="135"/>
      <c r="C1132" s="135"/>
      <c r="D1132" s="135" t="s">
        <v>1697</v>
      </c>
    </row>
    <row r="1133" spans="1:4" x14ac:dyDescent="0.15">
      <c r="A1133" s="135"/>
      <c r="B1133" s="135"/>
      <c r="C1133" s="135"/>
      <c r="D1133" s="135" t="s">
        <v>672</v>
      </c>
    </row>
    <row r="1134" spans="1:4" x14ac:dyDescent="0.15">
      <c r="A1134" s="135" t="s">
        <v>2106</v>
      </c>
      <c r="B1134" s="135" t="s">
        <v>2060</v>
      </c>
      <c r="C1134" s="135" t="s">
        <v>1980</v>
      </c>
      <c r="D1134" s="135" t="s">
        <v>1704</v>
      </c>
    </row>
    <row r="1135" spans="1:4" x14ac:dyDescent="0.15">
      <c r="A1135" s="135"/>
      <c r="B1135" s="135"/>
      <c r="C1135" s="135"/>
      <c r="D1135" s="135" t="s">
        <v>1697</v>
      </c>
    </row>
    <row r="1136" spans="1:4" x14ac:dyDescent="0.15">
      <c r="A1136" s="135"/>
      <c r="B1136" s="135"/>
      <c r="C1136" s="135"/>
      <c r="D1136" s="135" t="s">
        <v>672</v>
      </c>
    </row>
    <row r="1137" spans="1:4" x14ac:dyDescent="0.15">
      <c r="A1137" s="135" t="s">
        <v>2111</v>
      </c>
      <c r="B1137" s="135" t="s">
        <v>2058</v>
      </c>
      <c r="C1137" s="135" t="s">
        <v>1980</v>
      </c>
      <c r="D1137" s="135" t="s">
        <v>1704</v>
      </c>
    </row>
    <row r="1138" spans="1:4" x14ac:dyDescent="0.15">
      <c r="A1138" s="135"/>
      <c r="B1138" s="135"/>
      <c r="C1138" s="135"/>
      <c r="D1138" s="135" t="s">
        <v>1697</v>
      </c>
    </row>
    <row r="1139" spans="1:4" x14ac:dyDescent="0.15">
      <c r="A1139" s="135"/>
      <c r="B1139" s="135"/>
      <c r="C1139" s="135"/>
      <c r="D1139" s="135" t="s">
        <v>672</v>
      </c>
    </row>
    <row r="1140" spans="1:4" x14ac:dyDescent="0.15">
      <c r="A1140" s="135" t="s">
        <v>2107</v>
      </c>
      <c r="B1140" s="135" t="s">
        <v>2061</v>
      </c>
      <c r="C1140" s="135" t="s">
        <v>1980</v>
      </c>
      <c r="D1140" s="135" t="s">
        <v>1704</v>
      </c>
    </row>
    <row r="1141" spans="1:4" x14ac:dyDescent="0.15">
      <c r="A1141" s="135"/>
      <c r="B1141" s="135"/>
      <c r="C1141" s="135"/>
      <c r="D1141" s="135" t="s">
        <v>1697</v>
      </c>
    </row>
    <row r="1142" spans="1:4" x14ac:dyDescent="0.15">
      <c r="A1142" s="135"/>
      <c r="B1142" s="135"/>
      <c r="C1142" s="135"/>
      <c r="D1142" s="135" t="s">
        <v>672</v>
      </c>
    </row>
    <row r="1143" spans="1:4" x14ac:dyDescent="0.15">
      <c r="A1143" s="135" t="s">
        <v>32</v>
      </c>
      <c r="B1143" s="135" t="s">
        <v>197</v>
      </c>
      <c r="C1143" s="135" t="s">
        <v>1980</v>
      </c>
      <c r="D1143" s="135" t="s">
        <v>1704</v>
      </c>
    </row>
    <row r="1144" spans="1:4" x14ac:dyDescent="0.15">
      <c r="A1144" s="135"/>
      <c r="B1144" s="135"/>
      <c r="C1144" s="135"/>
      <c r="D1144" s="135" t="s">
        <v>1697</v>
      </c>
    </row>
    <row r="1145" spans="1:4" x14ac:dyDescent="0.15">
      <c r="A1145" s="135" t="s">
        <v>1353</v>
      </c>
      <c r="B1145" s="135" t="s">
        <v>1354</v>
      </c>
      <c r="C1145" s="135" t="s">
        <v>1980</v>
      </c>
      <c r="D1145" s="135" t="s">
        <v>1704</v>
      </c>
    </row>
    <row r="1146" spans="1:4" x14ac:dyDescent="0.15">
      <c r="A1146" s="135"/>
      <c r="B1146" s="135"/>
      <c r="C1146" s="135"/>
      <c r="D1146" s="135" t="s">
        <v>1697</v>
      </c>
    </row>
    <row r="1147" spans="1:4" x14ac:dyDescent="0.15">
      <c r="A1147" s="135"/>
      <c r="B1147" s="135"/>
      <c r="C1147" s="135"/>
      <c r="D1147" s="135" t="s">
        <v>672</v>
      </c>
    </row>
    <row r="1148" spans="1:4" x14ac:dyDescent="0.15">
      <c r="A1148" s="135" t="s">
        <v>972</v>
      </c>
      <c r="B1148" s="135" t="s">
        <v>1356</v>
      </c>
      <c r="C1148" s="135" t="s">
        <v>1981</v>
      </c>
      <c r="D1148" s="135" t="s">
        <v>1704</v>
      </c>
    </row>
    <row r="1149" spans="1:4" x14ac:dyDescent="0.15">
      <c r="A1149" s="135"/>
      <c r="B1149" s="135"/>
      <c r="C1149" s="135"/>
      <c r="D1149" s="135" t="s">
        <v>707</v>
      </c>
    </row>
    <row r="1150" spans="1:4" x14ac:dyDescent="0.15">
      <c r="A1150" s="135"/>
      <c r="B1150" s="135"/>
      <c r="C1150" s="135"/>
      <c r="D1150" s="135" t="s">
        <v>1697</v>
      </c>
    </row>
    <row r="1151" spans="1:4" x14ac:dyDescent="0.15">
      <c r="A1151" s="135"/>
      <c r="B1151" s="135"/>
      <c r="C1151" s="135"/>
      <c r="D1151" s="135" t="s">
        <v>670</v>
      </c>
    </row>
    <row r="1152" spans="1:4" x14ac:dyDescent="0.15">
      <c r="A1152" s="135" t="s">
        <v>1357</v>
      </c>
      <c r="B1152" s="135" t="s">
        <v>1358</v>
      </c>
      <c r="C1152" s="135" t="s">
        <v>1981</v>
      </c>
      <c r="D1152" s="135" t="s">
        <v>1704</v>
      </c>
    </row>
    <row r="1153" spans="1:4" x14ac:dyDescent="0.15">
      <c r="A1153" s="135"/>
      <c r="B1153" s="136"/>
      <c r="C1153" s="136"/>
      <c r="D1153" s="136" t="s">
        <v>707</v>
      </c>
    </row>
    <row r="1154" spans="1:4" x14ac:dyDescent="0.15">
      <c r="A1154" s="135"/>
      <c r="B1154" s="135"/>
      <c r="C1154" s="135"/>
      <c r="D1154" s="135" t="s">
        <v>1697</v>
      </c>
    </row>
    <row r="1155" spans="1:4" x14ac:dyDescent="0.15">
      <c r="A1155" s="135"/>
      <c r="B1155" s="135"/>
      <c r="C1155" s="135"/>
      <c r="D1155" s="135" t="s">
        <v>670</v>
      </c>
    </row>
    <row r="1156" spans="1:4" x14ac:dyDescent="0.15">
      <c r="A1156" s="135" t="s">
        <v>1359</v>
      </c>
      <c r="B1156" s="135" t="s">
        <v>1360</v>
      </c>
      <c r="C1156" s="135" t="s">
        <v>1981</v>
      </c>
      <c r="D1156" s="135" t="s">
        <v>707</v>
      </c>
    </row>
    <row r="1157" spans="1:4" x14ac:dyDescent="0.15">
      <c r="A1157" s="135"/>
      <c r="B1157" s="135"/>
      <c r="C1157" s="135"/>
      <c r="D1157" s="135" t="s">
        <v>1699</v>
      </c>
    </row>
    <row r="1158" spans="1:4" x14ac:dyDescent="0.15">
      <c r="A1158" s="135"/>
      <c r="B1158" s="135"/>
      <c r="C1158" s="135"/>
      <c r="D1158" s="135" t="s">
        <v>670</v>
      </c>
    </row>
    <row r="1159" spans="1:4" x14ac:dyDescent="0.15">
      <c r="A1159" s="135" t="s">
        <v>1361</v>
      </c>
      <c r="B1159" s="135" t="s">
        <v>1362</v>
      </c>
      <c r="C1159" s="135" t="s">
        <v>1981</v>
      </c>
      <c r="D1159" s="135" t="s">
        <v>707</v>
      </c>
    </row>
    <row r="1160" spans="1:4" x14ac:dyDescent="0.15">
      <c r="A1160" s="135"/>
      <c r="B1160" s="135"/>
      <c r="C1160" s="135"/>
      <c r="D1160" s="135" t="s">
        <v>1698</v>
      </c>
    </row>
    <row r="1161" spans="1:4" x14ac:dyDescent="0.15">
      <c r="A1161" s="135"/>
      <c r="B1161" s="135"/>
      <c r="C1161" s="135"/>
      <c r="D1161" s="135" t="s">
        <v>1699</v>
      </c>
    </row>
    <row r="1162" spans="1:4" x14ac:dyDescent="0.15">
      <c r="A1162" s="135"/>
      <c r="B1162" s="135"/>
      <c r="C1162" s="135"/>
      <c r="D1162" s="135" t="s">
        <v>670</v>
      </c>
    </row>
    <row r="1163" spans="1:4" x14ac:dyDescent="0.15">
      <c r="A1163" s="135" t="s">
        <v>1756</v>
      </c>
      <c r="B1163" s="135" t="s">
        <v>1760</v>
      </c>
      <c r="C1163" s="135" t="s">
        <v>1981</v>
      </c>
      <c r="D1163" s="135" t="s">
        <v>1697</v>
      </c>
    </row>
    <row r="1164" spans="1:4" x14ac:dyDescent="0.15">
      <c r="A1164" s="135"/>
      <c r="B1164" s="135"/>
      <c r="C1164" s="135"/>
      <c r="D1164" s="135" t="s">
        <v>670</v>
      </c>
    </row>
    <row r="1165" spans="1:4" x14ac:dyDescent="0.15">
      <c r="A1165" s="135" t="s">
        <v>1755</v>
      </c>
      <c r="B1165" s="135" t="s">
        <v>1759</v>
      </c>
      <c r="C1165" s="135" t="s">
        <v>1981</v>
      </c>
      <c r="D1165" s="135" t="s">
        <v>670</v>
      </c>
    </row>
    <row r="1166" spans="1:4" x14ac:dyDescent="0.15">
      <c r="A1166" s="135" t="s">
        <v>1363</v>
      </c>
      <c r="B1166" s="135" t="s">
        <v>1364</v>
      </c>
      <c r="C1166" s="135" t="s">
        <v>1981</v>
      </c>
      <c r="D1166" s="135" t="s">
        <v>707</v>
      </c>
    </row>
    <row r="1167" spans="1:4" x14ac:dyDescent="0.15">
      <c r="A1167" s="135"/>
      <c r="B1167" s="135"/>
      <c r="C1167" s="135"/>
      <c r="D1167" s="135" t="s">
        <v>1697</v>
      </c>
    </row>
    <row r="1168" spans="1:4" x14ac:dyDescent="0.15">
      <c r="A1168" s="135"/>
      <c r="B1168" s="135"/>
      <c r="C1168" s="135"/>
      <c r="D1168" s="135" t="s">
        <v>1700</v>
      </c>
    </row>
    <row r="1169" spans="1:4" x14ac:dyDescent="0.15">
      <c r="A1169" s="135"/>
      <c r="B1169" s="135"/>
      <c r="C1169" s="135"/>
      <c r="D1169" s="135" t="s">
        <v>1698</v>
      </c>
    </row>
    <row r="1170" spans="1:4" x14ac:dyDescent="0.15">
      <c r="A1170" s="135"/>
      <c r="B1170" s="135"/>
      <c r="C1170" s="135"/>
      <c r="D1170" s="135" t="s">
        <v>1701</v>
      </c>
    </row>
    <row r="1171" spans="1:4" x14ac:dyDescent="0.15">
      <c r="A1171" s="135"/>
      <c r="B1171" s="135"/>
      <c r="C1171" s="135"/>
      <c r="D1171" s="135" t="s">
        <v>670</v>
      </c>
    </row>
    <row r="1172" spans="1:4" x14ac:dyDescent="0.15">
      <c r="A1172" s="135" t="s">
        <v>1365</v>
      </c>
      <c r="B1172" s="135" t="s">
        <v>1366</v>
      </c>
      <c r="C1172" s="135" t="s">
        <v>1981</v>
      </c>
      <c r="D1172" s="135" t="s">
        <v>707</v>
      </c>
    </row>
    <row r="1173" spans="1:4" x14ac:dyDescent="0.15">
      <c r="A1173" s="135"/>
      <c r="B1173" s="135"/>
      <c r="C1173" s="135"/>
      <c r="D1173" s="135" t="s">
        <v>670</v>
      </c>
    </row>
    <row r="1174" spans="1:4" x14ac:dyDescent="0.15">
      <c r="A1174" s="135" t="s">
        <v>180</v>
      </c>
      <c r="B1174" s="135" t="s">
        <v>1432</v>
      </c>
      <c r="C1174" s="135" t="s">
        <v>1981</v>
      </c>
      <c r="D1174" s="135" t="s">
        <v>670</v>
      </c>
    </row>
    <row r="1175" spans="1:4" x14ac:dyDescent="0.15">
      <c r="A1175" s="135" t="s">
        <v>1296</v>
      </c>
      <c r="B1175" s="135" t="s">
        <v>1454</v>
      </c>
      <c r="C1175" s="135" t="s">
        <v>1981</v>
      </c>
      <c r="D1175" s="135" t="s">
        <v>707</v>
      </c>
    </row>
    <row r="1176" spans="1:4" x14ac:dyDescent="0.15">
      <c r="A1176" s="135"/>
      <c r="B1176" s="135"/>
      <c r="C1176" s="135"/>
      <c r="D1176" s="135" t="s">
        <v>1697</v>
      </c>
    </row>
    <row r="1177" spans="1:4" x14ac:dyDescent="0.15">
      <c r="A1177" s="135"/>
      <c r="B1177" s="135"/>
      <c r="C1177" s="135"/>
      <c r="D1177" s="135" t="s">
        <v>1700</v>
      </c>
    </row>
    <row r="1178" spans="1:4" x14ac:dyDescent="0.15">
      <c r="A1178" s="135"/>
      <c r="B1178" s="135"/>
      <c r="C1178" s="135"/>
      <c r="D1178" s="135" t="s">
        <v>1701</v>
      </c>
    </row>
    <row r="1179" spans="1:4" x14ac:dyDescent="0.15">
      <c r="A1179" s="135"/>
      <c r="B1179" s="135"/>
      <c r="C1179" s="135"/>
      <c r="D1179" s="135" t="s">
        <v>670</v>
      </c>
    </row>
    <row r="1180" spans="1:4" x14ac:dyDescent="0.15">
      <c r="A1180" s="135" t="s">
        <v>1455</v>
      </c>
      <c r="B1180" s="135" t="s">
        <v>1456</v>
      </c>
      <c r="C1180" s="135" t="s">
        <v>1981</v>
      </c>
      <c r="D1180" s="135" t="s">
        <v>707</v>
      </c>
    </row>
    <row r="1181" spans="1:4" x14ac:dyDescent="0.15">
      <c r="A1181" s="135"/>
      <c r="B1181" s="135"/>
      <c r="C1181" s="135"/>
      <c r="D1181" s="135" t="s">
        <v>1697</v>
      </c>
    </row>
    <row r="1182" spans="1:4" x14ac:dyDescent="0.15">
      <c r="A1182" s="135"/>
      <c r="B1182" s="135"/>
      <c r="C1182" s="135"/>
      <c r="D1182" s="135" t="s">
        <v>670</v>
      </c>
    </row>
    <row r="1183" spans="1:4" x14ac:dyDescent="0.15">
      <c r="A1183" s="135" t="s">
        <v>11</v>
      </c>
      <c r="B1183" s="135" t="s">
        <v>1457</v>
      </c>
      <c r="C1183" s="135" t="s">
        <v>1981</v>
      </c>
      <c r="D1183" s="135" t="s">
        <v>670</v>
      </c>
    </row>
    <row r="1184" spans="1:4" x14ac:dyDescent="0.15">
      <c r="A1184" s="135" t="s">
        <v>44</v>
      </c>
      <c r="B1184" s="135" t="s">
        <v>588</v>
      </c>
      <c r="C1184" s="135" t="s">
        <v>1981</v>
      </c>
      <c r="D1184" s="135" t="s">
        <v>670</v>
      </c>
    </row>
    <row r="1185" spans="1:4" x14ac:dyDescent="0.15">
      <c r="A1185" s="135" t="s">
        <v>26</v>
      </c>
      <c r="B1185" s="135" t="s">
        <v>803</v>
      </c>
      <c r="C1185" s="135" t="s">
        <v>1981</v>
      </c>
      <c r="D1185" s="135" t="s">
        <v>670</v>
      </c>
    </row>
    <row r="1186" spans="1:4" x14ac:dyDescent="0.15">
      <c r="A1186" s="135" t="s">
        <v>1275</v>
      </c>
      <c r="B1186" s="135" t="s">
        <v>1433</v>
      </c>
      <c r="C1186" s="135" t="s">
        <v>1981</v>
      </c>
      <c r="D1186" s="135" t="s">
        <v>707</v>
      </c>
    </row>
    <row r="1187" spans="1:4" x14ac:dyDescent="0.15">
      <c r="A1187" s="135"/>
      <c r="B1187" s="135"/>
      <c r="C1187" s="135"/>
      <c r="D1187" s="135" t="s">
        <v>1697</v>
      </c>
    </row>
    <row r="1188" spans="1:4" x14ac:dyDescent="0.15">
      <c r="A1188" s="135"/>
      <c r="B1188" s="135"/>
      <c r="C1188" s="135"/>
      <c r="D1188" s="135" t="s">
        <v>1700</v>
      </c>
    </row>
    <row r="1189" spans="1:4" x14ac:dyDescent="0.15">
      <c r="A1189" s="135"/>
      <c r="B1189" s="135"/>
      <c r="C1189" s="135"/>
      <c r="D1189" s="135" t="s">
        <v>1698</v>
      </c>
    </row>
    <row r="1190" spans="1:4" x14ac:dyDescent="0.15">
      <c r="A1190" s="135"/>
      <c r="B1190" s="135"/>
      <c r="C1190" s="135"/>
      <c r="D1190" s="135" t="s">
        <v>1701</v>
      </c>
    </row>
    <row r="1191" spans="1:4" x14ac:dyDescent="0.15">
      <c r="A1191" s="135"/>
      <c r="B1191" s="135"/>
      <c r="C1191" s="135"/>
      <c r="D1191" s="135" t="s">
        <v>670</v>
      </c>
    </row>
    <row r="1192" spans="1:4" x14ac:dyDescent="0.15">
      <c r="A1192" s="135" t="s">
        <v>1276</v>
      </c>
      <c r="B1192" s="136" t="s">
        <v>1434</v>
      </c>
      <c r="C1192" s="135" t="s">
        <v>1981</v>
      </c>
      <c r="D1192" s="135" t="s">
        <v>670</v>
      </c>
    </row>
    <row r="1193" spans="1:4" x14ac:dyDescent="0.15">
      <c r="A1193" s="135" t="s">
        <v>1590</v>
      </c>
      <c r="B1193" s="141" t="s">
        <v>1586</v>
      </c>
      <c r="C1193" s="135" t="s">
        <v>1981</v>
      </c>
      <c r="D1193" s="135" t="s">
        <v>1697</v>
      </c>
    </row>
    <row r="1194" spans="1:4" x14ac:dyDescent="0.15">
      <c r="A1194" s="135"/>
      <c r="B1194" s="135"/>
      <c r="C1194" s="135"/>
      <c r="D1194" s="135" t="s">
        <v>1700</v>
      </c>
    </row>
    <row r="1195" spans="1:4" x14ac:dyDescent="0.15">
      <c r="A1195" s="135"/>
      <c r="B1195" s="135"/>
      <c r="C1195" s="135"/>
      <c r="D1195" s="135" t="s">
        <v>1698</v>
      </c>
    </row>
    <row r="1196" spans="1:4" x14ac:dyDescent="0.15">
      <c r="A1196" s="135"/>
      <c r="B1196" s="135"/>
      <c r="C1196" s="135"/>
      <c r="D1196" s="135" t="s">
        <v>1701</v>
      </c>
    </row>
    <row r="1197" spans="1:4" x14ac:dyDescent="0.15">
      <c r="A1197" s="135"/>
      <c r="B1197" s="135"/>
      <c r="C1197" s="135"/>
      <c r="D1197" s="135" t="s">
        <v>713</v>
      </c>
    </row>
    <row r="1198" spans="1:4" x14ac:dyDescent="0.15">
      <c r="A1198" s="135" t="s">
        <v>1591</v>
      </c>
      <c r="B1198" s="135" t="s">
        <v>1587</v>
      </c>
      <c r="C1198" s="135" t="s">
        <v>1981</v>
      </c>
      <c r="D1198" s="135" t="s">
        <v>1700</v>
      </c>
    </row>
    <row r="1199" spans="1:4" x14ac:dyDescent="0.15">
      <c r="A1199" s="135"/>
      <c r="B1199" s="135"/>
      <c r="C1199" s="135"/>
      <c r="D1199" s="135" t="s">
        <v>1698</v>
      </c>
    </row>
    <row r="1200" spans="1:4" x14ac:dyDescent="0.15">
      <c r="A1200" s="135"/>
      <c r="B1200" s="135"/>
      <c r="C1200" s="135"/>
      <c r="D1200" s="135" t="s">
        <v>1701</v>
      </c>
    </row>
    <row r="1201" spans="1:4" x14ac:dyDescent="0.15">
      <c r="A1201" s="135"/>
      <c r="B1201" s="135"/>
      <c r="C1201" s="135"/>
      <c r="D1201" s="135" t="s">
        <v>713</v>
      </c>
    </row>
    <row r="1202" spans="1:4" x14ac:dyDescent="0.15">
      <c r="A1202" s="135" t="s">
        <v>1754</v>
      </c>
      <c r="B1202" s="135" t="s">
        <v>1758</v>
      </c>
      <c r="C1202" s="135" t="s">
        <v>1981</v>
      </c>
      <c r="D1202" s="135" t="s">
        <v>670</v>
      </c>
    </row>
    <row r="1203" spans="1:4" x14ac:dyDescent="0.15">
      <c r="A1203" s="135" t="s">
        <v>1458</v>
      </c>
      <c r="B1203" s="135" t="s">
        <v>1459</v>
      </c>
      <c r="C1203" s="135" t="s">
        <v>1981</v>
      </c>
      <c r="D1203" s="135" t="s">
        <v>707</v>
      </c>
    </row>
    <row r="1204" spans="1:4" x14ac:dyDescent="0.15">
      <c r="A1204" s="135"/>
      <c r="B1204" s="135"/>
      <c r="C1204" s="135"/>
      <c r="D1204" s="135" t="s">
        <v>1697</v>
      </c>
    </row>
    <row r="1205" spans="1:4" x14ac:dyDescent="0.15">
      <c r="A1205" s="135"/>
      <c r="B1205" s="135"/>
      <c r="C1205" s="135"/>
      <c r="D1205" s="135" t="s">
        <v>670</v>
      </c>
    </row>
    <row r="1206" spans="1:4" x14ac:dyDescent="0.15">
      <c r="A1206" s="135" t="s">
        <v>1460</v>
      </c>
      <c r="B1206" s="135" t="s">
        <v>1461</v>
      </c>
      <c r="C1206" s="135" t="s">
        <v>1981</v>
      </c>
      <c r="D1206" s="135" t="s">
        <v>707</v>
      </c>
    </row>
    <row r="1207" spans="1:4" x14ac:dyDescent="0.15">
      <c r="A1207" s="135"/>
      <c r="B1207" s="135"/>
      <c r="C1207" s="135"/>
      <c r="D1207" s="135" t="s">
        <v>1697</v>
      </c>
    </row>
    <row r="1208" spans="1:4" x14ac:dyDescent="0.15">
      <c r="A1208" s="135"/>
      <c r="B1208" s="135"/>
      <c r="C1208" s="135"/>
      <c r="D1208" s="135" t="s">
        <v>1698</v>
      </c>
    </row>
    <row r="1209" spans="1:4" x14ac:dyDescent="0.15">
      <c r="A1209" s="135"/>
      <c r="B1209" s="135"/>
      <c r="C1209" s="135"/>
      <c r="D1209" s="135" t="s">
        <v>670</v>
      </c>
    </row>
    <row r="1210" spans="1:4" x14ac:dyDescent="0.15">
      <c r="A1210" s="135" t="s">
        <v>1462</v>
      </c>
      <c r="B1210" s="135" t="s">
        <v>1463</v>
      </c>
      <c r="C1210" s="135" t="s">
        <v>1981</v>
      </c>
      <c r="D1210" s="135" t="s">
        <v>1697</v>
      </c>
    </row>
    <row r="1211" spans="1:4" x14ac:dyDescent="0.15">
      <c r="A1211" s="135"/>
      <c r="B1211" s="135"/>
      <c r="C1211" s="135"/>
      <c r="D1211" s="135" t="s">
        <v>670</v>
      </c>
    </row>
    <row r="1212" spans="1:4" x14ac:dyDescent="0.15">
      <c r="A1212" s="135" t="s">
        <v>1464</v>
      </c>
      <c r="B1212" s="135" t="s">
        <v>1465</v>
      </c>
      <c r="C1212" s="135" t="s">
        <v>1981</v>
      </c>
      <c r="D1212" s="135" t="s">
        <v>707</v>
      </c>
    </row>
    <row r="1213" spans="1:4" x14ac:dyDescent="0.15">
      <c r="A1213" s="135"/>
      <c r="B1213" s="135"/>
      <c r="C1213" s="135"/>
      <c r="D1213" s="135" t="s">
        <v>1697</v>
      </c>
    </row>
    <row r="1214" spans="1:4" x14ac:dyDescent="0.15">
      <c r="A1214" s="135"/>
      <c r="B1214" s="135"/>
      <c r="C1214" s="135"/>
      <c r="D1214" s="135" t="s">
        <v>1698</v>
      </c>
    </row>
    <row r="1215" spans="1:4" x14ac:dyDescent="0.15">
      <c r="A1215" s="135"/>
      <c r="B1215" s="135"/>
      <c r="C1215" s="135"/>
      <c r="D1215" s="135" t="s">
        <v>670</v>
      </c>
    </row>
    <row r="1216" spans="1:4" x14ac:dyDescent="0.15">
      <c r="A1216" s="135" t="s">
        <v>1466</v>
      </c>
      <c r="B1216" s="135" t="s">
        <v>1467</v>
      </c>
      <c r="C1216" s="135" t="s">
        <v>1981</v>
      </c>
      <c r="D1216" s="135" t="s">
        <v>1697</v>
      </c>
    </row>
    <row r="1217" spans="1:4" x14ac:dyDescent="0.15">
      <c r="A1217" s="135"/>
      <c r="B1217" s="135"/>
      <c r="C1217" s="135"/>
      <c r="D1217" s="135" t="s">
        <v>670</v>
      </c>
    </row>
    <row r="1218" spans="1:4" x14ac:dyDescent="0.15">
      <c r="A1218" s="135" t="s">
        <v>1468</v>
      </c>
      <c r="B1218" s="135" t="s">
        <v>1469</v>
      </c>
      <c r="C1218" s="135" t="s">
        <v>1981</v>
      </c>
      <c r="D1218" s="135" t="s">
        <v>1697</v>
      </c>
    </row>
    <row r="1219" spans="1:4" x14ac:dyDescent="0.15">
      <c r="A1219" s="135"/>
      <c r="B1219" s="135"/>
      <c r="C1219" s="135"/>
      <c r="D1219" s="135" t="s">
        <v>670</v>
      </c>
    </row>
    <row r="1220" spans="1:4" x14ac:dyDescent="0.15">
      <c r="A1220" s="135" t="s">
        <v>589</v>
      </c>
      <c r="B1220" s="135" t="s">
        <v>590</v>
      </c>
      <c r="C1220" s="135" t="s">
        <v>1981</v>
      </c>
      <c r="D1220" s="135" t="s">
        <v>1697</v>
      </c>
    </row>
    <row r="1221" spans="1:4" x14ac:dyDescent="0.15">
      <c r="A1221" s="135"/>
      <c r="B1221" s="135"/>
      <c r="C1221" s="135"/>
      <c r="D1221" s="135" t="s">
        <v>670</v>
      </c>
    </row>
    <row r="1222" spans="1:4" x14ac:dyDescent="0.15">
      <c r="A1222" s="135" t="s">
        <v>1470</v>
      </c>
      <c r="B1222" s="135" t="s">
        <v>1471</v>
      </c>
      <c r="C1222" s="135" t="s">
        <v>1981</v>
      </c>
      <c r="D1222" s="135" t="s">
        <v>670</v>
      </c>
    </row>
    <row r="1223" spans="1:4" x14ac:dyDescent="0.15">
      <c r="A1223" s="135" t="s">
        <v>1481</v>
      </c>
      <c r="B1223" s="135" t="s">
        <v>1482</v>
      </c>
      <c r="C1223" s="135" t="s">
        <v>1981</v>
      </c>
      <c r="D1223" s="135" t="s">
        <v>707</v>
      </c>
    </row>
    <row r="1224" spans="1:4" x14ac:dyDescent="0.15">
      <c r="A1224" s="135"/>
      <c r="B1224" s="135"/>
      <c r="C1224" s="135"/>
      <c r="D1224" s="135" t="s">
        <v>1697</v>
      </c>
    </row>
    <row r="1225" spans="1:4" x14ac:dyDescent="0.15">
      <c r="A1225" s="135"/>
      <c r="B1225" s="135"/>
      <c r="C1225" s="135"/>
      <c r="D1225" s="135" t="s">
        <v>670</v>
      </c>
    </row>
    <row r="1226" spans="1:4" x14ac:dyDescent="0.15">
      <c r="A1226" s="135" t="s">
        <v>1483</v>
      </c>
      <c r="B1226" s="135" t="s">
        <v>1484</v>
      </c>
      <c r="C1226" s="135" t="s">
        <v>1981</v>
      </c>
      <c r="D1226" s="135" t="s">
        <v>670</v>
      </c>
    </row>
    <row r="1227" spans="1:4" x14ac:dyDescent="0.15">
      <c r="A1227" s="135" t="s">
        <v>1485</v>
      </c>
      <c r="B1227" s="136" t="s">
        <v>1486</v>
      </c>
      <c r="C1227" s="136" t="s">
        <v>1981</v>
      </c>
      <c r="D1227" s="136" t="s">
        <v>1697</v>
      </c>
    </row>
    <row r="1228" spans="1:4" x14ac:dyDescent="0.15">
      <c r="A1228" s="135"/>
      <c r="B1228" s="135"/>
      <c r="C1228" s="135"/>
      <c r="D1228" s="135" t="s">
        <v>670</v>
      </c>
    </row>
    <row r="1229" spans="1:4" x14ac:dyDescent="0.15">
      <c r="A1229" s="135" t="s">
        <v>503</v>
      </c>
      <c r="B1229" s="135" t="s">
        <v>504</v>
      </c>
      <c r="C1229" s="135" t="s">
        <v>1981</v>
      </c>
      <c r="D1229" s="135" t="s">
        <v>670</v>
      </c>
    </row>
    <row r="1230" spans="1:4" x14ac:dyDescent="0.15">
      <c r="A1230" s="135" t="s">
        <v>505</v>
      </c>
      <c r="B1230" s="135" t="s">
        <v>506</v>
      </c>
      <c r="C1230" s="135" t="s">
        <v>1981</v>
      </c>
      <c r="D1230" s="135" t="s">
        <v>707</v>
      </c>
    </row>
    <row r="1231" spans="1:4" x14ac:dyDescent="0.15">
      <c r="A1231" s="135"/>
      <c r="B1231" s="135"/>
      <c r="C1231" s="135"/>
      <c r="D1231" s="135" t="s">
        <v>1697</v>
      </c>
    </row>
    <row r="1232" spans="1:4" x14ac:dyDescent="0.15">
      <c r="A1232" s="135"/>
      <c r="B1232" s="135"/>
      <c r="C1232" s="135"/>
      <c r="D1232" s="135" t="s">
        <v>670</v>
      </c>
    </row>
    <row r="1233" spans="1:4" x14ac:dyDescent="0.15">
      <c r="A1233" s="135" t="s">
        <v>973</v>
      </c>
      <c r="B1233" s="135" t="s">
        <v>507</v>
      </c>
      <c r="C1233" s="135" t="s">
        <v>1981</v>
      </c>
      <c r="D1233" s="135" t="s">
        <v>1704</v>
      </c>
    </row>
    <row r="1234" spans="1:4" x14ac:dyDescent="0.15">
      <c r="A1234" s="135"/>
      <c r="B1234" s="135"/>
      <c r="C1234" s="135"/>
      <c r="D1234" s="135" t="s">
        <v>707</v>
      </c>
    </row>
    <row r="1235" spans="1:4" x14ac:dyDescent="0.15">
      <c r="A1235" s="135"/>
      <c r="B1235" s="135"/>
      <c r="C1235" s="135"/>
      <c r="D1235" s="135" t="s">
        <v>1697</v>
      </c>
    </row>
    <row r="1236" spans="1:4" x14ac:dyDescent="0.15">
      <c r="A1236" s="135"/>
      <c r="B1236" s="135"/>
      <c r="C1236" s="135"/>
      <c r="D1236" s="135" t="s">
        <v>1698</v>
      </c>
    </row>
    <row r="1237" spans="1:4" x14ac:dyDescent="0.15">
      <c r="A1237" s="135"/>
      <c r="B1237" s="135"/>
      <c r="C1237" s="135"/>
      <c r="D1237" s="135" t="s">
        <v>670</v>
      </c>
    </row>
    <row r="1238" spans="1:4" x14ac:dyDescent="0.15">
      <c r="A1238" s="135" t="s">
        <v>508</v>
      </c>
      <c r="B1238" s="135" t="s">
        <v>509</v>
      </c>
      <c r="C1238" s="135" t="s">
        <v>1981</v>
      </c>
      <c r="D1238" s="135" t="s">
        <v>707</v>
      </c>
    </row>
    <row r="1239" spans="1:4" x14ac:dyDescent="0.15">
      <c r="A1239" s="135"/>
      <c r="B1239" s="135"/>
      <c r="C1239" s="135"/>
      <c r="D1239" s="135" t="s">
        <v>1697</v>
      </c>
    </row>
    <row r="1240" spans="1:4" x14ac:dyDescent="0.15">
      <c r="A1240" s="135"/>
      <c r="B1240" s="135"/>
      <c r="C1240" s="135"/>
      <c r="D1240" s="135" t="s">
        <v>1700</v>
      </c>
    </row>
    <row r="1241" spans="1:4" x14ac:dyDescent="0.15">
      <c r="A1241" s="135"/>
      <c r="B1241" s="135"/>
      <c r="C1241" s="135"/>
      <c r="D1241" s="135" t="s">
        <v>1698</v>
      </c>
    </row>
    <row r="1242" spans="1:4" x14ac:dyDescent="0.15">
      <c r="A1242" s="135"/>
      <c r="B1242" s="135"/>
      <c r="C1242" s="135"/>
      <c r="D1242" s="135" t="s">
        <v>1701</v>
      </c>
    </row>
    <row r="1243" spans="1:4" x14ac:dyDescent="0.15">
      <c r="A1243" s="135"/>
      <c r="B1243" s="135"/>
      <c r="C1243" s="135"/>
      <c r="D1243" s="135" t="s">
        <v>670</v>
      </c>
    </row>
    <row r="1244" spans="1:4" x14ac:dyDescent="0.15">
      <c r="A1244" s="135" t="s">
        <v>1297</v>
      </c>
      <c r="B1244" s="135" t="s">
        <v>510</v>
      </c>
      <c r="C1244" s="135" t="s">
        <v>1981</v>
      </c>
      <c r="D1244" s="135" t="s">
        <v>1697</v>
      </c>
    </row>
    <row r="1245" spans="1:4" x14ac:dyDescent="0.15">
      <c r="A1245" s="135"/>
      <c r="B1245" s="135"/>
      <c r="C1245" s="135"/>
      <c r="D1245" s="135" t="s">
        <v>1700</v>
      </c>
    </row>
    <row r="1246" spans="1:4" x14ac:dyDescent="0.15">
      <c r="A1246" s="135"/>
      <c r="B1246" s="135"/>
      <c r="C1246" s="135"/>
      <c r="D1246" s="135" t="s">
        <v>1701</v>
      </c>
    </row>
    <row r="1247" spans="1:4" x14ac:dyDescent="0.15">
      <c r="A1247" s="135"/>
      <c r="B1247" s="135"/>
      <c r="C1247" s="135"/>
      <c r="D1247" s="135" t="s">
        <v>670</v>
      </c>
    </row>
    <row r="1248" spans="1:4" x14ac:dyDescent="0.15">
      <c r="A1248" s="135" t="s">
        <v>580</v>
      </c>
      <c r="B1248" s="135" t="s">
        <v>581</v>
      </c>
      <c r="C1248" s="135" t="s">
        <v>1981</v>
      </c>
      <c r="D1248" s="135" t="s">
        <v>670</v>
      </c>
    </row>
    <row r="1249" spans="1:4" x14ac:dyDescent="0.15">
      <c r="A1249" s="135" t="s">
        <v>172</v>
      </c>
      <c r="B1249" s="135" t="s">
        <v>511</v>
      </c>
      <c r="C1249" s="135" t="s">
        <v>1981</v>
      </c>
      <c r="D1249" s="135" t="s">
        <v>707</v>
      </c>
    </row>
    <row r="1250" spans="1:4" x14ac:dyDescent="0.15">
      <c r="A1250" s="135"/>
      <c r="B1250" s="135"/>
      <c r="C1250" s="135"/>
      <c r="D1250" s="135" t="s">
        <v>670</v>
      </c>
    </row>
    <row r="1251" spans="1:4" x14ac:dyDescent="0.15">
      <c r="A1251" s="135" t="s">
        <v>59</v>
      </c>
      <c r="B1251" s="135" t="s">
        <v>60</v>
      </c>
      <c r="C1251" s="135" t="s">
        <v>1981</v>
      </c>
      <c r="D1251" s="135" t="s">
        <v>670</v>
      </c>
    </row>
    <row r="1252" spans="1:4" x14ac:dyDescent="0.15">
      <c r="A1252" s="135" t="s">
        <v>603</v>
      </c>
      <c r="B1252" s="135" t="s">
        <v>604</v>
      </c>
      <c r="C1252" s="135" t="s">
        <v>1981</v>
      </c>
      <c r="D1252" s="135" t="s">
        <v>670</v>
      </c>
    </row>
    <row r="1253" spans="1:4" x14ac:dyDescent="0.15">
      <c r="A1253" s="135" t="s">
        <v>605</v>
      </c>
      <c r="B1253" s="135" t="s">
        <v>606</v>
      </c>
      <c r="C1253" s="135" t="s">
        <v>1981</v>
      </c>
      <c r="D1253" s="135" t="s">
        <v>1704</v>
      </c>
    </row>
    <row r="1254" spans="1:4" x14ac:dyDescent="0.15">
      <c r="A1254" s="135"/>
      <c r="B1254" s="136"/>
      <c r="C1254" s="135"/>
      <c r="D1254" s="135" t="s">
        <v>1697</v>
      </c>
    </row>
    <row r="1255" spans="1:4" x14ac:dyDescent="0.15">
      <c r="A1255" s="135"/>
      <c r="B1255" s="141"/>
      <c r="C1255" s="135"/>
      <c r="D1255" s="135" t="s">
        <v>670</v>
      </c>
    </row>
    <row r="1256" spans="1:4" x14ac:dyDescent="0.15">
      <c r="A1256" s="135" t="s">
        <v>1036</v>
      </c>
      <c r="B1256" s="135" t="s">
        <v>1576</v>
      </c>
      <c r="C1256" s="135" t="s">
        <v>1981</v>
      </c>
      <c r="D1256" s="135" t="s">
        <v>1697</v>
      </c>
    </row>
    <row r="1257" spans="1:4" x14ac:dyDescent="0.15">
      <c r="A1257" s="135"/>
      <c r="B1257" s="135"/>
      <c r="C1257" s="135"/>
      <c r="D1257" s="135" t="s">
        <v>1698</v>
      </c>
    </row>
    <row r="1258" spans="1:4" x14ac:dyDescent="0.15">
      <c r="A1258" s="135"/>
      <c r="B1258" s="135"/>
      <c r="C1258" s="135"/>
      <c r="D1258" s="135" t="s">
        <v>670</v>
      </c>
    </row>
    <row r="1259" spans="1:4" x14ac:dyDescent="0.15">
      <c r="A1259" s="135" t="s">
        <v>607</v>
      </c>
      <c r="B1259" s="135" t="s">
        <v>608</v>
      </c>
      <c r="C1259" s="135" t="s">
        <v>1981</v>
      </c>
      <c r="D1259" s="135" t="s">
        <v>707</v>
      </c>
    </row>
    <row r="1260" spans="1:4" x14ac:dyDescent="0.15">
      <c r="A1260" s="135"/>
      <c r="B1260" s="135"/>
      <c r="C1260" s="135"/>
      <c r="D1260" s="135" t="s">
        <v>1698</v>
      </c>
    </row>
    <row r="1261" spans="1:4" x14ac:dyDescent="0.15">
      <c r="A1261" s="135"/>
      <c r="B1261" s="135"/>
      <c r="C1261" s="135"/>
      <c r="D1261" s="135" t="s">
        <v>670</v>
      </c>
    </row>
    <row r="1262" spans="1:4" x14ac:dyDescent="0.15">
      <c r="A1262" s="135" t="s">
        <v>609</v>
      </c>
      <c r="B1262" s="135" t="s">
        <v>610</v>
      </c>
      <c r="C1262" s="135" t="s">
        <v>1981</v>
      </c>
      <c r="D1262" s="135" t="s">
        <v>707</v>
      </c>
    </row>
    <row r="1263" spans="1:4" x14ac:dyDescent="0.15">
      <c r="A1263" s="135"/>
      <c r="B1263" s="135"/>
      <c r="C1263" s="135"/>
      <c r="D1263" s="135" t="s">
        <v>1698</v>
      </c>
    </row>
    <row r="1264" spans="1:4" x14ac:dyDescent="0.15">
      <c r="A1264" s="135"/>
      <c r="B1264" s="135"/>
      <c r="C1264" s="135"/>
      <c r="D1264" s="135" t="s">
        <v>670</v>
      </c>
    </row>
    <row r="1265" spans="1:4" x14ac:dyDescent="0.15">
      <c r="A1265" s="135" t="s">
        <v>611</v>
      </c>
      <c r="B1265" s="135" t="s">
        <v>612</v>
      </c>
      <c r="C1265" s="135" t="s">
        <v>1981</v>
      </c>
      <c r="D1265" s="135" t="s">
        <v>707</v>
      </c>
    </row>
    <row r="1266" spans="1:4" x14ac:dyDescent="0.15">
      <c r="A1266" s="135"/>
      <c r="B1266" s="135"/>
      <c r="C1266" s="135"/>
      <c r="D1266" s="135" t="s">
        <v>1698</v>
      </c>
    </row>
    <row r="1267" spans="1:4" x14ac:dyDescent="0.15">
      <c r="A1267" s="135"/>
      <c r="B1267" s="135"/>
      <c r="C1267" s="135"/>
      <c r="D1267" s="135" t="s">
        <v>670</v>
      </c>
    </row>
    <row r="1268" spans="1:4" x14ac:dyDescent="0.15">
      <c r="A1268" s="135" t="s">
        <v>613</v>
      </c>
      <c r="B1268" s="135" t="s">
        <v>614</v>
      </c>
      <c r="C1268" s="135" t="s">
        <v>1981</v>
      </c>
      <c r="D1268" s="135" t="s">
        <v>707</v>
      </c>
    </row>
    <row r="1269" spans="1:4" x14ac:dyDescent="0.15">
      <c r="A1269" s="135"/>
      <c r="B1269" s="135"/>
      <c r="C1269" s="135"/>
      <c r="D1269" s="135" t="s">
        <v>670</v>
      </c>
    </row>
    <row r="1270" spans="1:4" x14ac:dyDescent="0.15">
      <c r="A1270" s="135" t="s">
        <v>582</v>
      </c>
      <c r="B1270" s="135" t="s">
        <v>583</v>
      </c>
      <c r="C1270" s="135" t="s">
        <v>1981</v>
      </c>
      <c r="D1270" s="135" t="s">
        <v>670</v>
      </c>
    </row>
    <row r="1271" spans="1:4" x14ac:dyDescent="0.15">
      <c r="A1271" s="135" t="s">
        <v>615</v>
      </c>
      <c r="B1271" s="135" t="s">
        <v>616</v>
      </c>
      <c r="C1271" s="135" t="s">
        <v>1981</v>
      </c>
      <c r="D1271" s="135" t="s">
        <v>1697</v>
      </c>
    </row>
    <row r="1272" spans="1:4" x14ac:dyDescent="0.15">
      <c r="A1272" s="135"/>
      <c r="B1272" s="135"/>
      <c r="C1272" s="135"/>
      <c r="D1272" s="135" t="s">
        <v>670</v>
      </c>
    </row>
    <row r="1273" spans="1:4" x14ac:dyDescent="0.15">
      <c r="A1273" s="135" t="s">
        <v>617</v>
      </c>
      <c r="B1273" s="135" t="s">
        <v>618</v>
      </c>
      <c r="C1273" s="135" t="s">
        <v>1981</v>
      </c>
      <c r="D1273" s="135" t="s">
        <v>1704</v>
      </c>
    </row>
    <row r="1274" spans="1:4" x14ac:dyDescent="0.15">
      <c r="A1274" s="135"/>
      <c r="B1274" s="135"/>
      <c r="C1274" s="135"/>
      <c r="D1274" s="135" t="s">
        <v>707</v>
      </c>
    </row>
    <row r="1275" spans="1:4" x14ac:dyDescent="0.15">
      <c r="A1275" s="135"/>
      <c r="B1275" s="135"/>
      <c r="C1275" s="135"/>
      <c r="D1275" s="135" t="s">
        <v>1697</v>
      </c>
    </row>
    <row r="1276" spans="1:4" x14ac:dyDescent="0.15">
      <c r="A1276" s="135" t="s">
        <v>641</v>
      </c>
      <c r="B1276" s="135" t="s">
        <v>642</v>
      </c>
      <c r="C1276" s="135" t="s">
        <v>1981</v>
      </c>
      <c r="D1276" s="135" t="s">
        <v>707</v>
      </c>
    </row>
    <row r="1277" spans="1:4" x14ac:dyDescent="0.15">
      <c r="A1277" s="135"/>
      <c r="B1277" s="135"/>
      <c r="C1277" s="135"/>
      <c r="D1277" s="135" t="s">
        <v>1697</v>
      </c>
    </row>
    <row r="1278" spans="1:4" x14ac:dyDescent="0.15">
      <c r="A1278" s="135"/>
      <c r="B1278" s="135"/>
      <c r="C1278" s="135"/>
      <c r="D1278" s="135" t="s">
        <v>670</v>
      </c>
    </row>
    <row r="1279" spans="1:4" x14ac:dyDescent="0.15">
      <c r="A1279" s="135" t="s">
        <v>981</v>
      </c>
      <c r="B1279" s="135" t="s">
        <v>1577</v>
      </c>
      <c r="C1279" s="135" t="s">
        <v>1981</v>
      </c>
      <c r="D1279" s="135" t="s">
        <v>670</v>
      </c>
    </row>
    <row r="1280" spans="1:4" x14ac:dyDescent="0.15">
      <c r="A1280" s="135" t="s">
        <v>1570</v>
      </c>
      <c r="B1280" s="135" t="s">
        <v>1578</v>
      </c>
      <c r="C1280" s="135" t="s">
        <v>1981</v>
      </c>
      <c r="D1280" s="135" t="s">
        <v>670</v>
      </c>
    </row>
    <row r="1281" spans="1:4" x14ac:dyDescent="0.15">
      <c r="A1281" s="135" t="s">
        <v>644</v>
      </c>
      <c r="B1281" s="135" t="s">
        <v>645</v>
      </c>
      <c r="C1281" s="135" t="s">
        <v>1981</v>
      </c>
      <c r="D1281" s="135" t="s">
        <v>1704</v>
      </c>
    </row>
    <row r="1282" spans="1:4" x14ac:dyDescent="0.15">
      <c r="A1282" s="135"/>
      <c r="B1282" s="135"/>
      <c r="C1282" s="135"/>
      <c r="D1282" s="135" t="s">
        <v>707</v>
      </c>
    </row>
    <row r="1283" spans="1:4" x14ac:dyDescent="0.15">
      <c r="A1283" s="135"/>
      <c r="B1283" s="135"/>
      <c r="C1283" s="135"/>
      <c r="D1283" s="135" t="s">
        <v>1697</v>
      </c>
    </row>
    <row r="1284" spans="1:4" x14ac:dyDescent="0.15">
      <c r="A1284" s="135"/>
      <c r="B1284" s="135"/>
      <c r="C1284" s="135"/>
      <c r="D1284" s="135" t="s">
        <v>1698</v>
      </c>
    </row>
    <row r="1285" spans="1:4" x14ac:dyDescent="0.15">
      <c r="A1285" s="135"/>
      <c r="B1285" s="135"/>
      <c r="C1285" s="135"/>
      <c r="D1285" s="135" t="s">
        <v>670</v>
      </c>
    </row>
    <row r="1286" spans="1:4" x14ac:dyDescent="0.15">
      <c r="A1286" s="135" t="s">
        <v>584</v>
      </c>
      <c r="B1286" s="135" t="s">
        <v>585</v>
      </c>
      <c r="C1286" s="135" t="s">
        <v>1981</v>
      </c>
      <c r="D1286" s="135" t="s">
        <v>670</v>
      </c>
    </row>
    <row r="1287" spans="1:4" x14ac:dyDescent="0.15">
      <c r="A1287" s="135" t="s">
        <v>646</v>
      </c>
      <c r="B1287" s="135" t="s">
        <v>647</v>
      </c>
      <c r="C1287" s="135" t="s">
        <v>1981</v>
      </c>
      <c r="D1287" s="135" t="s">
        <v>1704</v>
      </c>
    </row>
    <row r="1288" spans="1:4" x14ac:dyDescent="0.15">
      <c r="A1288" s="135"/>
      <c r="B1288" s="135"/>
      <c r="C1288" s="135"/>
      <c r="D1288" s="135" t="s">
        <v>707</v>
      </c>
    </row>
    <row r="1289" spans="1:4" x14ac:dyDescent="0.15">
      <c r="A1289" s="135"/>
      <c r="B1289" s="136"/>
      <c r="C1289" s="136"/>
      <c r="D1289" s="136" t="s">
        <v>1697</v>
      </c>
    </row>
    <row r="1290" spans="1:4" x14ac:dyDescent="0.15">
      <c r="A1290" s="135"/>
      <c r="B1290" s="135"/>
      <c r="C1290" s="135"/>
      <c r="D1290" s="135" t="s">
        <v>1698</v>
      </c>
    </row>
    <row r="1291" spans="1:4" x14ac:dyDescent="0.15">
      <c r="A1291" s="135"/>
      <c r="B1291" s="135"/>
      <c r="C1291" s="135"/>
      <c r="D1291" s="135" t="s">
        <v>670</v>
      </c>
    </row>
    <row r="1292" spans="1:4" x14ac:dyDescent="0.15">
      <c r="A1292" s="135" t="s">
        <v>872</v>
      </c>
      <c r="B1292" s="135" t="s">
        <v>885</v>
      </c>
      <c r="C1292" s="135" t="s">
        <v>1981</v>
      </c>
      <c r="D1292" s="135" t="s">
        <v>670</v>
      </c>
    </row>
    <row r="1293" spans="1:4" x14ac:dyDescent="0.15">
      <c r="A1293" s="135" t="s">
        <v>873</v>
      </c>
      <c r="B1293" s="135" t="s">
        <v>886</v>
      </c>
      <c r="C1293" s="135" t="s">
        <v>1981</v>
      </c>
      <c r="D1293" s="135" t="s">
        <v>670</v>
      </c>
    </row>
    <row r="1294" spans="1:4" x14ac:dyDescent="0.15">
      <c r="A1294" s="135" t="s">
        <v>874</v>
      </c>
      <c r="B1294" s="135" t="s">
        <v>887</v>
      </c>
      <c r="C1294" s="135" t="s">
        <v>1981</v>
      </c>
      <c r="D1294" s="135" t="s">
        <v>670</v>
      </c>
    </row>
    <row r="1295" spans="1:4" x14ac:dyDescent="0.15">
      <c r="A1295" s="135" t="s">
        <v>875</v>
      </c>
      <c r="B1295" s="135" t="s">
        <v>888</v>
      </c>
      <c r="C1295" s="135" t="s">
        <v>1981</v>
      </c>
      <c r="D1295" s="135" t="s">
        <v>670</v>
      </c>
    </row>
    <row r="1296" spans="1:4" x14ac:dyDescent="0.15">
      <c r="A1296" s="135" t="s">
        <v>876</v>
      </c>
      <c r="B1296" s="135" t="s">
        <v>889</v>
      </c>
      <c r="C1296" s="135" t="s">
        <v>1981</v>
      </c>
      <c r="D1296" s="135" t="s">
        <v>670</v>
      </c>
    </row>
    <row r="1297" spans="1:4" x14ac:dyDescent="0.15">
      <c r="A1297" s="135" t="s">
        <v>877</v>
      </c>
      <c r="B1297" s="135" t="s">
        <v>890</v>
      </c>
      <c r="C1297" s="135" t="s">
        <v>1981</v>
      </c>
      <c r="D1297" s="135" t="s">
        <v>670</v>
      </c>
    </row>
    <row r="1298" spans="1:4" x14ac:dyDescent="0.15">
      <c r="A1298" s="135" t="s">
        <v>863</v>
      </c>
      <c r="B1298" s="135" t="s">
        <v>864</v>
      </c>
      <c r="C1298" s="135" t="s">
        <v>1981</v>
      </c>
      <c r="D1298" s="135" t="s">
        <v>670</v>
      </c>
    </row>
    <row r="1299" spans="1:4" x14ac:dyDescent="0.15">
      <c r="A1299" s="135" t="s">
        <v>878</v>
      </c>
      <c r="B1299" s="135" t="s">
        <v>891</v>
      </c>
      <c r="C1299" s="135" t="s">
        <v>1981</v>
      </c>
      <c r="D1299" s="135" t="s">
        <v>670</v>
      </c>
    </row>
    <row r="1300" spans="1:4" x14ac:dyDescent="0.15">
      <c r="A1300" s="135" t="s">
        <v>586</v>
      </c>
      <c r="B1300" s="135" t="s">
        <v>587</v>
      </c>
      <c r="C1300" s="135" t="s">
        <v>1981</v>
      </c>
      <c r="D1300" s="135" t="s">
        <v>670</v>
      </c>
    </row>
    <row r="1301" spans="1:4" x14ac:dyDescent="0.15">
      <c r="A1301" s="135" t="s">
        <v>858</v>
      </c>
      <c r="B1301" s="135" t="s">
        <v>859</v>
      </c>
      <c r="C1301" s="135" t="s">
        <v>1981</v>
      </c>
      <c r="D1301" s="135" t="s">
        <v>670</v>
      </c>
    </row>
    <row r="1302" spans="1:4" x14ac:dyDescent="0.15">
      <c r="A1302" s="135" t="s">
        <v>871</v>
      </c>
      <c r="B1302" s="135" t="s">
        <v>884</v>
      </c>
      <c r="C1302" s="135" t="s">
        <v>1981</v>
      </c>
      <c r="D1302" s="135" t="s">
        <v>670</v>
      </c>
    </row>
    <row r="1303" spans="1:4" x14ac:dyDescent="0.15">
      <c r="A1303" s="135" t="s">
        <v>974</v>
      </c>
      <c r="B1303" s="135" t="s">
        <v>643</v>
      </c>
      <c r="C1303" s="135" t="s">
        <v>1981</v>
      </c>
      <c r="D1303" s="135" t="s">
        <v>707</v>
      </c>
    </row>
    <row r="1304" spans="1:4" x14ac:dyDescent="0.15">
      <c r="A1304" s="135"/>
      <c r="B1304" s="135"/>
      <c r="C1304" s="135"/>
      <c r="D1304" s="135" t="s">
        <v>1697</v>
      </c>
    </row>
    <row r="1305" spans="1:4" x14ac:dyDescent="0.15">
      <c r="A1305" s="135"/>
      <c r="B1305" s="135"/>
      <c r="C1305" s="135"/>
      <c r="D1305" s="135" t="s">
        <v>1700</v>
      </c>
    </row>
    <row r="1306" spans="1:4" x14ac:dyDescent="0.15">
      <c r="A1306" s="135"/>
      <c r="B1306" s="135"/>
      <c r="C1306" s="135"/>
      <c r="D1306" s="135" t="s">
        <v>1698</v>
      </c>
    </row>
    <row r="1307" spans="1:4" x14ac:dyDescent="0.15">
      <c r="A1307" s="135"/>
      <c r="B1307" s="135"/>
      <c r="C1307" s="135"/>
      <c r="D1307" s="135" t="s">
        <v>1701</v>
      </c>
    </row>
    <row r="1308" spans="1:4" x14ac:dyDescent="0.15">
      <c r="A1308" s="135"/>
      <c r="B1308" s="135"/>
      <c r="C1308" s="135"/>
      <c r="D1308" s="135" t="s">
        <v>670</v>
      </c>
    </row>
    <row r="1309" spans="1:4" x14ac:dyDescent="0.15">
      <c r="A1309" s="135" t="s">
        <v>648</v>
      </c>
      <c r="B1309" s="135" t="s">
        <v>649</v>
      </c>
      <c r="C1309" s="135" t="s">
        <v>1981</v>
      </c>
      <c r="D1309" s="135" t="s">
        <v>670</v>
      </c>
    </row>
    <row r="1310" spans="1:4" x14ac:dyDescent="0.15">
      <c r="A1310" s="135" t="s">
        <v>1569</v>
      </c>
      <c r="B1310" s="135" t="s">
        <v>1124</v>
      </c>
      <c r="C1310" s="135" t="s">
        <v>1981</v>
      </c>
      <c r="D1310" s="135" t="s">
        <v>1697</v>
      </c>
    </row>
    <row r="1311" spans="1:4" x14ac:dyDescent="0.15">
      <c r="A1311" s="135"/>
      <c r="B1311" s="135"/>
      <c r="C1311" s="135"/>
      <c r="D1311" s="135" t="s">
        <v>670</v>
      </c>
    </row>
    <row r="1312" spans="1:4" x14ac:dyDescent="0.15">
      <c r="A1312" s="135" t="s">
        <v>975</v>
      </c>
      <c r="B1312" s="135" t="s">
        <v>777</v>
      </c>
      <c r="C1312" s="135" t="s">
        <v>1981</v>
      </c>
      <c r="D1312" s="135" t="s">
        <v>670</v>
      </c>
    </row>
    <row r="1313" spans="1:4" x14ac:dyDescent="0.15">
      <c r="A1313" s="135" t="s">
        <v>1584</v>
      </c>
      <c r="B1313" s="135" t="s">
        <v>257</v>
      </c>
      <c r="C1313" s="135" t="s">
        <v>1981</v>
      </c>
      <c r="D1313" s="135" t="s">
        <v>1704</v>
      </c>
    </row>
    <row r="1314" spans="1:4" x14ac:dyDescent="0.15">
      <c r="A1314" s="135"/>
      <c r="B1314" s="135"/>
      <c r="C1314" s="135"/>
      <c r="D1314" s="135" t="s">
        <v>707</v>
      </c>
    </row>
    <row r="1315" spans="1:4" x14ac:dyDescent="0.15">
      <c r="A1315" s="135"/>
      <c r="B1315" s="135"/>
      <c r="C1315" s="135"/>
      <c r="D1315" s="135" t="s">
        <v>1697</v>
      </c>
    </row>
    <row r="1316" spans="1:4" x14ac:dyDescent="0.15">
      <c r="A1316" s="135"/>
      <c r="B1316" s="135"/>
      <c r="C1316" s="135"/>
      <c r="D1316" s="135" t="s">
        <v>1698</v>
      </c>
    </row>
    <row r="1317" spans="1:4" x14ac:dyDescent="0.15">
      <c r="A1317" s="135"/>
      <c r="B1317" s="135"/>
      <c r="C1317" s="135"/>
      <c r="D1317" s="135" t="s">
        <v>670</v>
      </c>
    </row>
    <row r="1318" spans="1:4" x14ac:dyDescent="0.15">
      <c r="A1318" s="135" t="s">
        <v>2039</v>
      </c>
      <c r="B1318" s="135" t="s">
        <v>2040</v>
      </c>
      <c r="C1318" s="135" t="s">
        <v>1981</v>
      </c>
      <c r="D1318" s="135" t="s">
        <v>1697</v>
      </c>
    </row>
    <row r="1319" spans="1:4" x14ac:dyDescent="0.15">
      <c r="A1319" s="135"/>
      <c r="B1319" s="135"/>
      <c r="C1319" s="135"/>
      <c r="D1319" s="135" t="s">
        <v>1701</v>
      </c>
    </row>
    <row r="1320" spans="1:4" x14ac:dyDescent="0.15">
      <c r="A1320" s="135"/>
      <c r="B1320" s="135"/>
      <c r="C1320" s="135"/>
      <c r="D1320" s="135" t="s">
        <v>670</v>
      </c>
    </row>
    <row r="1321" spans="1:4" x14ac:dyDescent="0.15">
      <c r="A1321" s="135" t="s">
        <v>2041</v>
      </c>
      <c r="B1321" s="135" t="s">
        <v>2042</v>
      </c>
      <c r="C1321" s="135" t="s">
        <v>1981</v>
      </c>
      <c r="D1321" s="135" t="s">
        <v>670</v>
      </c>
    </row>
    <row r="1322" spans="1:4" x14ac:dyDescent="0.15">
      <c r="A1322" s="135" t="s">
        <v>2043</v>
      </c>
      <c r="B1322" s="136" t="s">
        <v>2044</v>
      </c>
      <c r="C1322" s="135" t="s">
        <v>1981</v>
      </c>
      <c r="D1322" s="135" t="s">
        <v>670</v>
      </c>
    </row>
    <row r="1323" spans="1:4" x14ac:dyDescent="0.15">
      <c r="A1323" s="135" t="s">
        <v>182</v>
      </c>
      <c r="B1323" s="141" t="s">
        <v>258</v>
      </c>
      <c r="C1323" s="135" t="s">
        <v>1981</v>
      </c>
      <c r="D1323" s="135" t="s">
        <v>670</v>
      </c>
    </row>
    <row r="1324" spans="1:4" x14ac:dyDescent="0.15">
      <c r="A1324" s="135" t="s">
        <v>1277</v>
      </c>
      <c r="B1324" s="135" t="s">
        <v>1435</v>
      </c>
      <c r="C1324" s="135" t="s">
        <v>1981</v>
      </c>
      <c r="D1324" s="135" t="s">
        <v>707</v>
      </c>
    </row>
    <row r="1325" spans="1:4" x14ac:dyDescent="0.15">
      <c r="A1325" s="135"/>
      <c r="B1325" s="135"/>
      <c r="C1325" s="135"/>
      <c r="D1325" s="135" t="s">
        <v>1697</v>
      </c>
    </row>
    <row r="1326" spans="1:4" x14ac:dyDescent="0.15">
      <c r="A1326" s="135"/>
      <c r="B1326" s="135"/>
      <c r="C1326" s="135"/>
      <c r="D1326" s="135" t="s">
        <v>672</v>
      </c>
    </row>
    <row r="1327" spans="1:4" x14ac:dyDescent="0.15">
      <c r="A1327" s="135"/>
      <c r="B1327" s="135"/>
      <c r="C1327" s="135"/>
      <c r="D1327" s="135" t="s">
        <v>670</v>
      </c>
    </row>
    <row r="1328" spans="1:4" x14ac:dyDescent="0.15">
      <c r="A1328" s="135" t="s">
        <v>764</v>
      </c>
      <c r="B1328" s="135" t="s">
        <v>765</v>
      </c>
      <c r="C1328" s="135" t="s">
        <v>1981</v>
      </c>
      <c r="D1328" s="135" t="s">
        <v>670</v>
      </c>
    </row>
    <row r="1329" spans="1:4" x14ac:dyDescent="0.15">
      <c r="A1329" s="135" t="s">
        <v>1278</v>
      </c>
      <c r="B1329" s="135" t="s">
        <v>1436</v>
      </c>
      <c r="C1329" s="135" t="s">
        <v>1981</v>
      </c>
      <c r="D1329" s="135" t="s">
        <v>1704</v>
      </c>
    </row>
    <row r="1330" spans="1:4" x14ac:dyDescent="0.15">
      <c r="A1330" s="135"/>
      <c r="B1330" s="135"/>
      <c r="C1330" s="135"/>
      <c r="D1330" s="135" t="s">
        <v>707</v>
      </c>
    </row>
    <row r="1331" spans="1:4" x14ac:dyDescent="0.15">
      <c r="A1331" s="135"/>
      <c r="B1331" s="135"/>
      <c r="C1331" s="135"/>
      <c r="D1331" s="135" t="s">
        <v>1697</v>
      </c>
    </row>
    <row r="1332" spans="1:4" x14ac:dyDescent="0.15">
      <c r="A1332" s="135"/>
      <c r="B1332" s="135"/>
      <c r="C1332" s="135"/>
      <c r="D1332" s="135" t="s">
        <v>672</v>
      </c>
    </row>
    <row r="1333" spans="1:4" x14ac:dyDescent="0.15">
      <c r="A1333" s="135"/>
      <c r="B1333" s="135"/>
      <c r="C1333" s="135"/>
      <c r="D1333" s="135" t="s">
        <v>670</v>
      </c>
    </row>
    <row r="1334" spans="1:4" x14ac:dyDescent="0.15">
      <c r="A1334" s="135" t="s">
        <v>762</v>
      </c>
      <c r="B1334" s="135" t="s">
        <v>763</v>
      </c>
      <c r="C1334" s="135" t="s">
        <v>1981</v>
      </c>
      <c r="D1334" s="135" t="s">
        <v>670</v>
      </c>
    </row>
    <row r="1335" spans="1:4" x14ac:dyDescent="0.15">
      <c r="A1335" s="135" t="s">
        <v>1279</v>
      </c>
      <c r="B1335" s="135" t="s">
        <v>1437</v>
      </c>
      <c r="C1335" s="135" t="s">
        <v>1981</v>
      </c>
      <c r="D1335" s="135" t="s">
        <v>707</v>
      </c>
    </row>
    <row r="1336" spans="1:4" x14ac:dyDescent="0.15">
      <c r="A1336" s="135"/>
      <c r="B1336" s="135"/>
      <c r="C1336" s="135"/>
      <c r="D1336" s="135" t="s">
        <v>1697</v>
      </c>
    </row>
    <row r="1337" spans="1:4" x14ac:dyDescent="0.15">
      <c r="A1337" s="135"/>
      <c r="B1337" s="135"/>
      <c r="C1337" s="135"/>
      <c r="D1337" s="135" t="s">
        <v>670</v>
      </c>
    </row>
    <row r="1338" spans="1:4" x14ac:dyDescent="0.15">
      <c r="A1338" s="135" t="s">
        <v>754</v>
      </c>
      <c r="B1338" s="135" t="s">
        <v>755</v>
      </c>
      <c r="C1338" s="135" t="s">
        <v>1981</v>
      </c>
      <c r="D1338" s="135" t="s">
        <v>670</v>
      </c>
    </row>
    <row r="1339" spans="1:4" x14ac:dyDescent="0.15">
      <c r="A1339" s="135" t="s">
        <v>1280</v>
      </c>
      <c r="B1339" s="135" t="s">
        <v>1438</v>
      </c>
      <c r="C1339" s="135" t="s">
        <v>1981</v>
      </c>
      <c r="D1339" s="135" t="s">
        <v>707</v>
      </c>
    </row>
    <row r="1340" spans="1:4" x14ac:dyDescent="0.15">
      <c r="A1340" s="135"/>
      <c r="B1340" s="135"/>
      <c r="C1340" s="135"/>
      <c r="D1340" s="135" t="s">
        <v>1697</v>
      </c>
    </row>
    <row r="1341" spans="1:4" x14ac:dyDescent="0.15">
      <c r="A1341" s="135"/>
      <c r="B1341" s="135"/>
      <c r="C1341" s="135"/>
      <c r="D1341" s="135" t="s">
        <v>670</v>
      </c>
    </row>
    <row r="1342" spans="1:4" x14ac:dyDescent="0.15">
      <c r="A1342" s="135" t="s">
        <v>1281</v>
      </c>
      <c r="B1342" s="135" t="s">
        <v>1439</v>
      </c>
      <c r="C1342" s="135" t="s">
        <v>1981</v>
      </c>
      <c r="D1342" s="135" t="s">
        <v>707</v>
      </c>
    </row>
    <row r="1343" spans="1:4" x14ac:dyDescent="0.15">
      <c r="A1343" s="135"/>
      <c r="B1343" s="135"/>
      <c r="C1343" s="135"/>
      <c r="D1343" s="135" t="s">
        <v>1697</v>
      </c>
    </row>
    <row r="1344" spans="1:4" x14ac:dyDescent="0.15">
      <c r="A1344" s="135"/>
      <c r="B1344" s="135"/>
      <c r="C1344" s="135"/>
      <c r="D1344" s="135" t="s">
        <v>670</v>
      </c>
    </row>
    <row r="1345" spans="1:4" x14ac:dyDescent="0.15">
      <c r="A1345" s="135" t="s">
        <v>715</v>
      </c>
      <c r="B1345" s="135" t="s">
        <v>964</v>
      </c>
      <c r="C1345" s="135" t="s">
        <v>1981</v>
      </c>
      <c r="D1345" s="135" t="s">
        <v>670</v>
      </c>
    </row>
    <row r="1346" spans="1:4" x14ac:dyDescent="0.15">
      <c r="A1346" s="135" t="s">
        <v>1282</v>
      </c>
      <c r="B1346" s="135" t="s">
        <v>1440</v>
      </c>
      <c r="C1346" s="135" t="s">
        <v>1981</v>
      </c>
      <c r="D1346" s="135" t="s">
        <v>707</v>
      </c>
    </row>
    <row r="1347" spans="1:4" x14ac:dyDescent="0.15">
      <c r="A1347" s="135"/>
      <c r="B1347" s="135"/>
      <c r="C1347" s="135"/>
      <c r="D1347" s="135" t="s">
        <v>1697</v>
      </c>
    </row>
    <row r="1348" spans="1:4" x14ac:dyDescent="0.15">
      <c r="A1348" s="135"/>
      <c r="B1348" s="135"/>
      <c r="C1348" s="135"/>
      <c r="D1348" s="135" t="s">
        <v>670</v>
      </c>
    </row>
    <row r="1349" spans="1:4" x14ac:dyDescent="0.15">
      <c r="A1349" s="135" t="s">
        <v>1283</v>
      </c>
      <c r="B1349" s="135" t="s">
        <v>1441</v>
      </c>
      <c r="C1349" s="135" t="s">
        <v>1981</v>
      </c>
      <c r="D1349" s="135" t="s">
        <v>707</v>
      </c>
    </row>
    <row r="1350" spans="1:4" x14ac:dyDescent="0.15">
      <c r="A1350" s="135"/>
      <c r="B1350" s="135"/>
      <c r="C1350" s="135"/>
      <c r="D1350" s="135" t="s">
        <v>1697</v>
      </c>
    </row>
    <row r="1351" spans="1:4" x14ac:dyDescent="0.15">
      <c r="A1351" s="135"/>
      <c r="B1351" s="135"/>
      <c r="C1351" s="135"/>
      <c r="D1351" s="135" t="s">
        <v>670</v>
      </c>
    </row>
    <row r="1352" spans="1:4" x14ac:dyDescent="0.15">
      <c r="A1352" s="135" t="s">
        <v>1284</v>
      </c>
      <c r="B1352" s="135" t="s">
        <v>1442</v>
      </c>
      <c r="C1352" s="135" t="s">
        <v>1981</v>
      </c>
      <c r="D1352" s="135" t="s">
        <v>707</v>
      </c>
    </row>
    <row r="1353" spans="1:4" x14ac:dyDescent="0.15">
      <c r="A1353" s="135"/>
      <c r="B1353" s="135"/>
      <c r="C1353" s="135"/>
      <c r="D1353" s="135" t="s">
        <v>1697</v>
      </c>
    </row>
    <row r="1354" spans="1:4" x14ac:dyDescent="0.15">
      <c r="A1354" s="135"/>
      <c r="B1354" s="135"/>
      <c r="C1354" s="135"/>
      <c r="D1354" s="135" t="s">
        <v>670</v>
      </c>
    </row>
    <row r="1355" spans="1:4" x14ac:dyDescent="0.15">
      <c r="A1355" s="135" t="s">
        <v>1285</v>
      </c>
      <c r="B1355" s="135" t="s">
        <v>1443</v>
      </c>
      <c r="C1355" s="135" t="s">
        <v>1981</v>
      </c>
      <c r="D1355" s="135" t="s">
        <v>707</v>
      </c>
    </row>
    <row r="1356" spans="1:4" x14ac:dyDescent="0.15">
      <c r="A1356" s="135"/>
      <c r="B1356" s="135"/>
      <c r="C1356" s="135"/>
      <c r="D1356" s="135" t="s">
        <v>1697</v>
      </c>
    </row>
    <row r="1357" spans="1:4" x14ac:dyDescent="0.15">
      <c r="A1357" s="135"/>
      <c r="B1357" s="136"/>
      <c r="C1357" s="136"/>
      <c r="D1357" s="136" t="s">
        <v>670</v>
      </c>
    </row>
    <row r="1358" spans="1:4" x14ac:dyDescent="0.15">
      <c r="A1358" s="135" t="s">
        <v>1286</v>
      </c>
      <c r="B1358" s="135" t="s">
        <v>1444</v>
      </c>
      <c r="C1358" s="135" t="s">
        <v>1981</v>
      </c>
      <c r="D1358" s="135" t="s">
        <v>1704</v>
      </c>
    </row>
    <row r="1359" spans="1:4" x14ac:dyDescent="0.15">
      <c r="A1359" s="135"/>
      <c r="B1359" s="135"/>
      <c r="C1359" s="135"/>
      <c r="D1359" s="135" t="s">
        <v>707</v>
      </c>
    </row>
    <row r="1360" spans="1:4" x14ac:dyDescent="0.15">
      <c r="A1360" s="135"/>
      <c r="B1360" s="135"/>
      <c r="C1360" s="135"/>
      <c r="D1360" s="135" t="s">
        <v>1697</v>
      </c>
    </row>
    <row r="1361" spans="1:4" x14ac:dyDescent="0.15">
      <c r="A1361" s="135"/>
      <c r="B1361" s="135"/>
      <c r="C1361" s="135"/>
      <c r="D1361" s="135" t="s">
        <v>670</v>
      </c>
    </row>
    <row r="1362" spans="1:4" x14ac:dyDescent="0.15">
      <c r="A1362" s="135" t="s">
        <v>1287</v>
      </c>
      <c r="B1362" s="135" t="s">
        <v>1445</v>
      </c>
      <c r="C1362" s="135" t="s">
        <v>1981</v>
      </c>
      <c r="D1362" s="135" t="s">
        <v>707</v>
      </c>
    </row>
    <row r="1363" spans="1:4" x14ac:dyDescent="0.15">
      <c r="A1363" s="135"/>
      <c r="B1363" s="135"/>
      <c r="C1363" s="135"/>
      <c r="D1363" s="135" t="s">
        <v>1697</v>
      </c>
    </row>
    <row r="1364" spans="1:4" x14ac:dyDescent="0.15">
      <c r="A1364" s="135"/>
      <c r="B1364" s="135"/>
      <c r="C1364" s="135"/>
      <c r="D1364" s="135" t="s">
        <v>670</v>
      </c>
    </row>
    <row r="1365" spans="1:4" x14ac:dyDescent="0.15">
      <c r="A1365" s="135" t="s">
        <v>1288</v>
      </c>
      <c r="B1365" s="135" t="s">
        <v>1446</v>
      </c>
      <c r="C1365" s="135" t="s">
        <v>1981</v>
      </c>
      <c r="D1365" s="135" t="s">
        <v>1704</v>
      </c>
    </row>
    <row r="1366" spans="1:4" x14ac:dyDescent="0.15">
      <c r="A1366" s="135"/>
      <c r="B1366" s="135"/>
      <c r="C1366" s="135"/>
      <c r="D1366" s="135" t="s">
        <v>707</v>
      </c>
    </row>
    <row r="1367" spans="1:4" x14ac:dyDescent="0.15">
      <c r="A1367" s="135"/>
      <c r="B1367" s="135"/>
      <c r="C1367" s="135"/>
      <c r="D1367" s="135" t="s">
        <v>1697</v>
      </c>
    </row>
    <row r="1368" spans="1:4" x14ac:dyDescent="0.15">
      <c r="A1368" s="135"/>
      <c r="B1368" s="135"/>
      <c r="C1368" s="135"/>
      <c r="D1368" s="135" t="s">
        <v>672</v>
      </c>
    </row>
    <row r="1369" spans="1:4" x14ac:dyDescent="0.15">
      <c r="A1369" s="135"/>
      <c r="B1369" s="135"/>
      <c r="C1369" s="135"/>
      <c r="D1369" s="135" t="s">
        <v>670</v>
      </c>
    </row>
    <row r="1370" spans="1:4" x14ac:dyDescent="0.15">
      <c r="A1370" s="135" t="s">
        <v>756</v>
      </c>
      <c r="B1370" s="135" t="s">
        <v>757</v>
      </c>
      <c r="C1370" s="135" t="s">
        <v>1981</v>
      </c>
      <c r="D1370" s="135" t="s">
        <v>670</v>
      </c>
    </row>
    <row r="1371" spans="1:4" x14ac:dyDescent="0.15">
      <c r="A1371" s="135" t="s">
        <v>1289</v>
      </c>
      <c r="B1371" s="135" t="s">
        <v>1447</v>
      </c>
      <c r="C1371" s="135" t="s">
        <v>1981</v>
      </c>
      <c r="D1371" s="135" t="s">
        <v>707</v>
      </c>
    </row>
    <row r="1372" spans="1:4" x14ac:dyDescent="0.15">
      <c r="A1372" s="135"/>
      <c r="B1372" s="135"/>
      <c r="C1372" s="135"/>
      <c r="D1372" s="135" t="s">
        <v>1697</v>
      </c>
    </row>
    <row r="1373" spans="1:4" x14ac:dyDescent="0.15">
      <c r="A1373" s="135"/>
      <c r="B1373" s="135"/>
      <c r="C1373" s="135"/>
      <c r="D1373" s="135" t="s">
        <v>670</v>
      </c>
    </row>
    <row r="1374" spans="1:4" x14ac:dyDescent="0.15">
      <c r="A1374" s="135" t="s">
        <v>1290</v>
      </c>
      <c r="B1374" s="135" t="s">
        <v>1448</v>
      </c>
      <c r="C1374" s="135" t="s">
        <v>1981</v>
      </c>
      <c r="D1374" s="135" t="s">
        <v>707</v>
      </c>
    </row>
    <row r="1375" spans="1:4" x14ac:dyDescent="0.15">
      <c r="A1375" s="135"/>
      <c r="B1375" s="135"/>
      <c r="C1375" s="135"/>
      <c r="D1375" s="135" t="s">
        <v>1697</v>
      </c>
    </row>
    <row r="1376" spans="1:4" x14ac:dyDescent="0.15">
      <c r="A1376" s="135"/>
      <c r="B1376" s="135"/>
      <c r="C1376" s="135"/>
      <c r="D1376" s="135" t="s">
        <v>670</v>
      </c>
    </row>
    <row r="1377" spans="1:4" x14ac:dyDescent="0.15">
      <c r="A1377" s="135" t="s">
        <v>1291</v>
      </c>
      <c r="B1377" s="135" t="s">
        <v>1449</v>
      </c>
      <c r="C1377" s="135" t="s">
        <v>1981</v>
      </c>
      <c r="D1377" s="135" t="s">
        <v>707</v>
      </c>
    </row>
    <row r="1378" spans="1:4" x14ac:dyDescent="0.15">
      <c r="A1378" s="135"/>
      <c r="B1378" s="135"/>
      <c r="C1378" s="135"/>
      <c r="D1378" s="135" t="s">
        <v>1697</v>
      </c>
    </row>
    <row r="1379" spans="1:4" x14ac:dyDescent="0.15">
      <c r="A1379" s="135"/>
      <c r="B1379" s="135"/>
      <c r="C1379" s="135"/>
      <c r="D1379" s="135" t="s">
        <v>670</v>
      </c>
    </row>
    <row r="1380" spans="1:4" x14ac:dyDescent="0.15">
      <c r="A1380" s="135" t="s">
        <v>1292</v>
      </c>
      <c r="B1380" s="135" t="s">
        <v>1450</v>
      </c>
      <c r="C1380" s="135" t="s">
        <v>1981</v>
      </c>
      <c r="D1380" s="135" t="s">
        <v>707</v>
      </c>
    </row>
    <row r="1381" spans="1:4" x14ac:dyDescent="0.15">
      <c r="A1381" s="135"/>
      <c r="B1381" s="135"/>
      <c r="C1381" s="135"/>
      <c r="D1381" s="135" t="s">
        <v>1697</v>
      </c>
    </row>
    <row r="1382" spans="1:4" x14ac:dyDescent="0.15">
      <c r="A1382" s="135"/>
      <c r="B1382" s="135"/>
      <c r="C1382" s="135"/>
      <c r="D1382" s="135" t="s">
        <v>670</v>
      </c>
    </row>
    <row r="1383" spans="1:4" x14ac:dyDescent="0.15">
      <c r="A1383" s="135" t="s">
        <v>1293</v>
      </c>
      <c r="B1383" s="135" t="s">
        <v>1451</v>
      </c>
      <c r="C1383" s="135" t="s">
        <v>1981</v>
      </c>
      <c r="D1383" s="135" t="s">
        <v>707</v>
      </c>
    </row>
    <row r="1384" spans="1:4" x14ac:dyDescent="0.15">
      <c r="A1384" s="135"/>
      <c r="B1384" s="135"/>
      <c r="C1384" s="135"/>
      <c r="D1384" s="135" t="s">
        <v>1697</v>
      </c>
    </row>
    <row r="1385" spans="1:4" x14ac:dyDescent="0.15">
      <c r="A1385" s="135"/>
      <c r="B1385" s="135"/>
      <c r="C1385" s="135"/>
      <c r="D1385" s="135" t="s">
        <v>670</v>
      </c>
    </row>
    <row r="1386" spans="1:4" x14ac:dyDescent="0.15">
      <c r="A1386" s="135" t="s">
        <v>1294</v>
      </c>
      <c r="B1386" s="135" t="s">
        <v>1452</v>
      </c>
      <c r="C1386" s="135" t="s">
        <v>1981</v>
      </c>
      <c r="D1386" s="135" t="s">
        <v>707</v>
      </c>
    </row>
    <row r="1387" spans="1:4" x14ac:dyDescent="0.15">
      <c r="A1387" s="135"/>
      <c r="B1387" s="135"/>
      <c r="C1387" s="135"/>
      <c r="D1387" s="135" t="s">
        <v>1697</v>
      </c>
    </row>
    <row r="1388" spans="1:4" x14ac:dyDescent="0.15">
      <c r="A1388" s="135"/>
      <c r="B1388" s="135"/>
      <c r="C1388" s="135"/>
      <c r="D1388" s="135" t="s">
        <v>670</v>
      </c>
    </row>
    <row r="1389" spans="1:4" x14ac:dyDescent="0.15">
      <c r="A1389" s="135" t="s">
        <v>1295</v>
      </c>
      <c r="B1389" s="135" t="s">
        <v>1453</v>
      </c>
      <c r="C1389" s="135" t="s">
        <v>1981</v>
      </c>
      <c r="D1389" s="135" t="s">
        <v>707</v>
      </c>
    </row>
    <row r="1390" spans="1:4" x14ac:dyDescent="0.15">
      <c r="A1390" s="135"/>
      <c r="B1390" s="136"/>
      <c r="C1390" s="135"/>
      <c r="D1390" s="135" t="s">
        <v>1697</v>
      </c>
    </row>
    <row r="1391" spans="1:4" x14ac:dyDescent="0.15">
      <c r="A1391" s="135"/>
      <c r="B1391" s="141"/>
      <c r="C1391" s="135"/>
      <c r="D1391" s="135" t="s">
        <v>670</v>
      </c>
    </row>
    <row r="1392" spans="1:4" x14ac:dyDescent="0.15">
      <c r="A1392" s="135" t="s">
        <v>142</v>
      </c>
      <c r="B1392" s="135" t="s">
        <v>259</v>
      </c>
      <c r="C1392" s="135" t="s">
        <v>1981</v>
      </c>
      <c r="D1392" s="135" t="s">
        <v>707</v>
      </c>
    </row>
    <row r="1393" spans="1:4" x14ac:dyDescent="0.15">
      <c r="A1393" s="135"/>
      <c r="B1393" s="135"/>
      <c r="C1393" s="135"/>
      <c r="D1393" s="135" t="s">
        <v>1697</v>
      </c>
    </row>
    <row r="1394" spans="1:4" x14ac:dyDescent="0.15">
      <c r="A1394" s="135"/>
      <c r="B1394" s="135"/>
      <c r="C1394" s="135"/>
      <c r="D1394" s="135" t="s">
        <v>670</v>
      </c>
    </row>
    <row r="1395" spans="1:4" x14ac:dyDescent="0.15">
      <c r="A1395" s="135" t="s">
        <v>260</v>
      </c>
      <c r="B1395" s="135" t="s">
        <v>261</v>
      </c>
      <c r="C1395" s="135" t="s">
        <v>1981</v>
      </c>
      <c r="D1395" s="135" t="s">
        <v>670</v>
      </c>
    </row>
    <row r="1396" spans="1:4" x14ac:dyDescent="0.15">
      <c r="A1396" s="135" t="s">
        <v>543</v>
      </c>
      <c r="B1396" s="135" t="s">
        <v>544</v>
      </c>
      <c r="C1396" s="135" t="s">
        <v>717</v>
      </c>
      <c r="D1396" s="135" t="s">
        <v>714</v>
      </c>
    </row>
    <row r="1397" spans="1:4" x14ac:dyDescent="0.15">
      <c r="A1397" s="135"/>
      <c r="B1397" s="135"/>
      <c r="C1397" s="135"/>
      <c r="D1397" s="135" t="s">
        <v>705</v>
      </c>
    </row>
    <row r="1398" spans="1:4" x14ac:dyDescent="0.15">
      <c r="A1398" s="135"/>
      <c r="B1398" s="135"/>
      <c r="C1398" s="135"/>
      <c r="D1398" s="135" t="s">
        <v>710</v>
      </c>
    </row>
    <row r="1399" spans="1:4" x14ac:dyDescent="0.15">
      <c r="A1399" s="135"/>
      <c r="B1399" s="135"/>
      <c r="C1399" s="135"/>
      <c r="D1399" s="135" t="s">
        <v>704</v>
      </c>
    </row>
    <row r="1400" spans="1:4" x14ac:dyDescent="0.15">
      <c r="A1400" s="135" t="s">
        <v>308</v>
      </c>
      <c r="B1400" s="135" t="s">
        <v>309</v>
      </c>
      <c r="C1400" s="135" t="s">
        <v>1982</v>
      </c>
      <c r="D1400" s="135" t="s">
        <v>713</v>
      </c>
    </row>
    <row r="1401" spans="1:4" x14ac:dyDescent="0.15">
      <c r="A1401" s="135" t="s">
        <v>310</v>
      </c>
      <c r="B1401" s="135" t="s">
        <v>311</v>
      </c>
      <c r="C1401" s="135" t="s">
        <v>1982</v>
      </c>
      <c r="D1401" s="135" t="s">
        <v>707</v>
      </c>
    </row>
    <row r="1402" spans="1:4" x14ac:dyDescent="0.15">
      <c r="A1402" s="135"/>
      <c r="B1402" s="135"/>
      <c r="C1402" s="135"/>
      <c r="D1402" s="135" t="s">
        <v>1700</v>
      </c>
    </row>
    <row r="1403" spans="1:4" x14ac:dyDescent="0.15">
      <c r="A1403" s="135"/>
      <c r="B1403" s="135"/>
      <c r="C1403" s="135"/>
      <c r="D1403" s="135" t="s">
        <v>1701</v>
      </c>
    </row>
    <row r="1404" spans="1:4" x14ac:dyDescent="0.15">
      <c r="A1404" s="135"/>
      <c r="B1404" s="135"/>
      <c r="C1404" s="135"/>
      <c r="D1404" s="135" t="s">
        <v>713</v>
      </c>
    </row>
    <row r="1405" spans="1:4" x14ac:dyDescent="0.15">
      <c r="A1405" s="135" t="s">
        <v>1050</v>
      </c>
      <c r="B1405" s="135" t="s">
        <v>1047</v>
      </c>
      <c r="C1405" s="135" t="s">
        <v>1982</v>
      </c>
      <c r="D1405" s="135" t="s">
        <v>713</v>
      </c>
    </row>
    <row r="1406" spans="1:4" x14ac:dyDescent="0.15">
      <c r="A1406" s="135" t="s">
        <v>517</v>
      </c>
      <c r="B1406" s="135" t="s">
        <v>307</v>
      </c>
      <c r="C1406" s="135" t="s">
        <v>1982</v>
      </c>
      <c r="D1406" s="135" t="s">
        <v>713</v>
      </c>
    </row>
    <row r="1407" spans="1:4" x14ac:dyDescent="0.15">
      <c r="A1407" s="135" t="s">
        <v>312</v>
      </c>
      <c r="B1407" s="135" t="s">
        <v>313</v>
      </c>
      <c r="C1407" s="135" t="s">
        <v>1982</v>
      </c>
      <c r="D1407" s="135" t="s">
        <v>713</v>
      </c>
    </row>
    <row r="1408" spans="1:4" x14ac:dyDescent="0.15">
      <c r="A1408" s="135" t="s">
        <v>314</v>
      </c>
      <c r="B1408" s="135" t="s">
        <v>315</v>
      </c>
      <c r="C1408" s="135" t="s">
        <v>1982</v>
      </c>
      <c r="D1408" s="135" t="s">
        <v>713</v>
      </c>
    </row>
    <row r="1409" spans="1:4" x14ac:dyDescent="0.15">
      <c r="A1409" s="135" t="s">
        <v>530</v>
      </c>
      <c r="B1409" s="135" t="s">
        <v>306</v>
      </c>
      <c r="C1409" s="135" t="s">
        <v>1982</v>
      </c>
      <c r="D1409" s="135" t="s">
        <v>713</v>
      </c>
    </row>
    <row r="1410" spans="1:4" x14ac:dyDescent="0.15">
      <c r="A1410" s="135" t="s">
        <v>316</v>
      </c>
      <c r="B1410" s="135" t="s">
        <v>317</v>
      </c>
      <c r="C1410" s="135" t="s">
        <v>1982</v>
      </c>
      <c r="D1410" s="135" t="s">
        <v>713</v>
      </c>
    </row>
    <row r="1411" spans="1:4" x14ac:dyDescent="0.15">
      <c r="A1411" s="135" t="s">
        <v>318</v>
      </c>
      <c r="B1411" s="135" t="s">
        <v>319</v>
      </c>
      <c r="C1411" s="135" t="s">
        <v>1982</v>
      </c>
      <c r="D1411" s="135" t="s">
        <v>713</v>
      </c>
    </row>
    <row r="1412" spans="1:4" x14ac:dyDescent="0.15">
      <c r="A1412" s="135" t="s">
        <v>320</v>
      </c>
      <c r="B1412" s="135" t="s">
        <v>321</v>
      </c>
      <c r="C1412" s="135" t="s">
        <v>1982</v>
      </c>
      <c r="D1412" s="135" t="s">
        <v>713</v>
      </c>
    </row>
    <row r="1413" spans="1:4" x14ac:dyDescent="0.15">
      <c r="A1413" s="135" t="s">
        <v>322</v>
      </c>
      <c r="B1413" s="135" t="s">
        <v>323</v>
      </c>
      <c r="C1413" s="135" t="s">
        <v>1982</v>
      </c>
      <c r="D1413" s="135" t="s">
        <v>713</v>
      </c>
    </row>
    <row r="1414" spans="1:4" x14ac:dyDescent="0.15">
      <c r="A1414" s="135" t="s">
        <v>324</v>
      </c>
      <c r="B1414" s="135" t="s">
        <v>325</v>
      </c>
      <c r="C1414" s="135" t="s">
        <v>1982</v>
      </c>
      <c r="D1414" s="135" t="s">
        <v>713</v>
      </c>
    </row>
    <row r="1415" spans="1:4" x14ac:dyDescent="0.15">
      <c r="A1415" s="135" t="s">
        <v>1194</v>
      </c>
      <c r="B1415" s="135" t="s">
        <v>263</v>
      </c>
      <c r="C1415" s="135" t="s">
        <v>1196</v>
      </c>
      <c r="D1415" s="135" t="s">
        <v>716</v>
      </c>
    </row>
    <row r="1416" spans="1:4" x14ac:dyDescent="0.15">
      <c r="A1416" s="135" t="s">
        <v>1192</v>
      </c>
      <c r="B1416" s="135" t="s">
        <v>264</v>
      </c>
      <c r="C1416" s="135" t="s">
        <v>1196</v>
      </c>
      <c r="D1416" s="135" t="s">
        <v>716</v>
      </c>
    </row>
    <row r="1417" spans="1:4" x14ac:dyDescent="0.15">
      <c r="A1417" s="135" t="s">
        <v>1190</v>
      </c>
      <c r="B1417" s="135" t="s">
        <v>265</v>
      </c>
      <c r="C1417" s="135" t="s">
        <v>1196</v>
      </c>
      <c r="D1417" s="135" t="s">
        <v>716</v>
      </c>
    </row>
    <row r="1418" spans="1:4" x14ac:dyDescent="0.15">
      <c r="A1418" s="135" t="s">
        <v>1189</v>
      </c>
      <c r="B1418" s="135" t="s">
        <v>266</v>
      </c>
      <c r="C1418" s="135" t="s">
        <v>1196</v>
      </c>
      <c r="D1418" s="135" t="s">
        <v>716</v>
      </c>
    </row>
    <row r="1419" spans="1:4" x14ac:dyDescent="0.15">
      <c r="A1419" s="135" t="s">
        <v>1846</v>
      </c>
      <c r="B1419" s="135" t="s">
        <v>1847</v>
      </c>
      <c r="C1419" s="135" t="s">
        <v>1196</v>
      </c>
      <c r="D1419" s="135" t="s">
        <v>716</v>
      </c>
    </row>
    <row r="1420" spans="1:4" x14ac:dyDescent="0.15">
      <c r="A1420" s="135" t="s">
        <v>1860</v>
      </c>
      <c r="B1420" s="135" t="s">
        <v>1861</v>
      </c>
      <c r="C1420" s="135" t="s">
        <v>1196</v>
      </c>
      <c r="D1420" s="135" t="s">
        <v>716</v>
      </c>
    </row>
    <row r="1421" spans="1:4" x14ac:dyDescent="0.15">
      <c r="A1421" s="135" t="s">
        <v>1191</v>
      </c>
      <c r="B1421" s="135" t="s">
        <v>267</v>
      </c>
      <c r="C1421" s="135" t="s">
        <v>1196</v>
      </c>
      <c r="D1421" s="135" t="s">
        <v>716</v>
      </c>
    </row>
    <row r="1422" spans="1:4" x14ac:dyDescent="0.15">
      <c r="A1422" s="135" t="s">
        <v>1188</v>
      </c>
      <c r="B1422" s="135" t="s">
        <v>268</v>
      </c>
      <c r="C1422" s="135" t="s">
        <v>1196</v>
      </c>
      <c r="D1422" s="135" t="s">
        <v>716</v>
      </c>
    </row>
    <row r="1423" spans="1:4" x14ac:dyDescent="0.15">
      <c r="A1423" s="135" t="s">
        <v>1856</v>
      </c>
      <c r="B1423" s="135" t="s">
        <v>1857</v>
      </c>
      <c r="C1423" s="135" t="s">
        <v>1196</v>
      </c>
      <c r="D1423" s="135" t="s">
        <v>716</v>
      </c>
    </row>
    <row r="1424" spans="1:4" x14ac:dyDescent="0.15">
      <c r="A1424" s="135" t="s">
        <v>1858</v>
      </c>
      <c r="B1424" s="135" t="s">
        <v>1859</v>
      </c>
      <c r="C1424" s="135" t="s">
        <v>1196</v>
      </c>
      <c r="D1424" s="135" t="s">
        <v>716</v>
      </c>
    </row>
    <row r="1425" spans="1:4" x14ac:dyDescent="0.15">
      <c r="A1425" s="135" t="s">
        <v>1871</v>
      </c>
      <c r="B1425" s="136" t="s">
        <v>1872</v>
      </c>
      <c r="C1425" s="136" t="s">
        <v>1196</v>
      </c>
      <c r="D1425" s="136" t="s">
        <v>716</v>
      </c>
    </row>
    <row r="1426" spans="1:4" x14ac:dyDescent="0.15">
      <c r="A1426" s="135" t="s">
        <v>1187</v>
      </c>
      <c r="B1426" s="135" t="s">
        <v>262</v>
      </c>
      <c r="C1426" s="135" t="s">
        <v>1196</v>
      </c>
      <c r="D1426" s="135" t="s">
        <v>716</v>
      </c>
    </row>
    <row r="1427" spans="1:4" x14ac:dyDescent="0.15">
      <c r="A1427" s="135" t="s">
        <v>1186</v>
      </c>
      <c r="B1427" s="135" t="s">
        <v>269</v>
      </c>
      <c r="C1427" s="135" t="s">
        <v>1196</v>
      </c>
      <c r="D1427" s="135" t="s">
        <v>716</v>
      </c>
    </row>
    <row r="1428" spans="1:4" x14ac:dyDescent="0.15">
      <c r="A1428" s="135" t="s">
        <v>1185</v>
      </c>
      <c r="B1428" s="135" t="s">
        <v>270</v>
      </c>
      <c r="C1428" s="135" t="s">
        <v>1196</v>
      </c>
      <c r="D1428" s="135" t="s">
        <v>716</v>
      </c>
    </row>
    <row r="1429" spans="1:4" x14ac:dyDescent="0.15">
      <c r="A1429" s="135" t="s">
        <v>1852</v>
      </c>
      <c r="B1429" s="135" t="s">
        <v>1853</v>
      </c>
      <c r="C1429" s="135" t="s">
        <v>1196</v>
      </c>
      <c r="D1429" s="135" t="s">
        <v>716</v>
      </c>
    </row>
    <row r="1430" spans="1:4" x14ac:dyDescent="0.15">
      <c r="A1430" s="135" t="s">
        <v>1875</v>
      </c>
      <c r="B1430" s="135" t="s">
        <v>1876</v>
      </c>
      <c r="C1430" s="135" t="s">
        <v>1196</v>
      </c>
      <c r="D1430" s="135" t="s">
        <v>716</v>
      </c>
    </row>
    <row r="1431" spans="1:4" x14ac:dyDescent="0.15">
      <c r="A1431" s="135" t="s">
        <v>1873</v>
      </c>
      <c r="B1431" s="135" t="s">
        <v>1874</v>
      </c>
      <c r="C1431" s="135" t="s">
        <v>1196</v>
      </c>
      <c r="D1431" s="135" t="s">
        <v>716</v>
      </c>
    </row>
    <row r="1432" spans="1:4" x14ac:dyDescent="0.15">
      <c r="A1432" s="135" t="s">
        <v>1828</v>
      </c>
      <c r="B1432" s="135" t="s">
        <v>1829</v>
      </c>
      <c r="C1432" s="135" t="s">
        <v>1196</v>
      </c>
      <c r="D1432" s="135" t="s">
        <v>716</v>
      </c>
    </row>
    <row r="1433" spans="1:4" x14ac:dyDescent="0.15">
      <c r="A1433" s="135" t="s">
        <v>1850</v>
      </c>
      <c r="B1433" s="135" t="s">
        <v>1851</v>
      </c>
      <c r="C1433" s="135" t="s">
        <v>1196</v>
      </c>
      <c r="D1433" s="135" t="s">
        <v>716</v>
      </c>
    </row>
    <row r="1434" spans="1:4" x14ac:dyDescent="0.15">
      <c r="A1434" s="135" t="s">
        <v>1195</v>
      </c>
      <c r="B1434" s="135" t="s">
        <v>305</v>
      </c>
      <c r="C1434" s="135" t="s">
        <v>1196</v>
      </c>
      <c r="D1434" s="135" t="s">
        <v>716</v>
      </c>
    </row>
    <row r="1435" spans="1:4" x14ac:dyDescent="0.15">
      <c r="A1435" s="135" t="s">
        <v>1877</v>
      </c>
      <c r="B1435" s="135" t="s">
        <v>1878</v>
      </c>
      <c r="C1435" s="135" t="s">
        <v>1196</v>
      </c>
      <c r="D1435" s="135" t="s">
        <v>716</v>
      </c>
    </row>
    <row r="1436" spans="1:4" x14ac:dyDescent="0.15">
      <c r="A1436" s="135" t="s">
        <v>1338</v>
      </c>
      <c r="B1436" s="135" t="s">
        <v>1343</v>
      </c>
      <c r="C1436" s="135" t="s">
        <v>1594</v>
      </c>
      <c r="D1436" s="135" t="s">
        <v>1699</v>
      </c>
    </row>
    <row r="1437" spans="1:4" x14ac:dyDescent="0.15">
      <c r="A1437" s="135" t="s">
        <v>1842</v>
      </c>
      <c r="B1437" s="135" t="s">
        <v>1843</v>
      </c>
      <c r="C1437" s="135" t="s">
        <v>1975</v>
      </c>
      <c r="D1437" s="135" t="s">
        <v>704</v>
      </c>
    </row>
    <row r="1438" spans="1:4" x14ac:dyDescent="0.15">
      <c r="A1438" s="135" t="s">
        <v>752</v>
      </c>
      <c r="B1438" s="135" t="s">
        <v>753</v>
      </c>
      <c r="C1438" s="135" t="s">
        <v>1975</v>
      </c>
      <c r="D1438" s="135" t="s">
        <v>1699</v>
      </c>
    </row>
    <row r="1439" spans="1:4" x14ac:dyDescent="0.15">
      <c r="A1439" s="135" t="s">
        <v>1423</v>
      </c>
      <c r="B1439" s="135" t="s">
        <v>788</v>
      </c>
      <c r="C1439" s="135" t="s">
        <v>1975</v>
      </c>
      <c r="D1439" s="135" t="s">
        <v>1697</v>
      </c>
    </row>
    <row r="1440" spans="1:4" x14ac:dyDescent="0.15">
      <c r="A1440" s="135"/>
      <c r="B1440" s="135"/>
      <c r="C1440" s="135"/>
      <c r="D1440" s="135" t="s">
        <v>1699</v>
      </c>
    </row>
    <row r="1441" spans="1:4" x14ac:dyDescent="0.15">
      <c r="A1441" s="135" t="s">
        <v>1424</v>
      </c>
      <c r="B1441" s="135" t="s">
        <v>793</v>
      </c>
      <c r="C1441" s="135" t="s">
        <v>1975</v>
      </c>
      <c r="D1441" s="135" t="s">
        <v>1699</v>
      </c>
    </row>
    <row r="1442" spans="1:4" x14ac:dyDescent="0.15">
      <c r="A1442" s="135" t="s">
        <v>1425</v>
      </c>
      <c r="B1442" s="135" t="s">
        <v>795</v>
      </c>
      <c r="C1442" s="135" t="s">
        <v>1975</v>
      </c>
      <c r="D1442" s="135" t="s">
        <v>1699</v>
      </c>
    </row>
    <row r="1443" spans="1:4" x14ac:dyDescent="0.15">
      <c r="A1443" s="135" t="s">
        <v>1426</v>
      </c>
      <c r="B1443" s="135" t="s">
        <v>792</v>
      </c>
      <c r="C1443" s="135" t="s">
        <v>1975</v>
      </c>
      <c r="D1443" s="135" t="s">
        <v>1697</v>
      </c>
    </row>
    <row r="1444" spans="1:4" x14ac:dyDescent="0.15">
      <c r="A1444" s="135"/>
      <c r="B1444" s="135"/>
      <c r="C1444" s="135"/>
      <c r="D1444" s="135" t="s">
        <v>1699</v>
      </c>
    </row>
    <row r="1445" spans="1:4" x14ac:dyDescent="0.15">
      <c r="A1445" s="135" t="s">
        <v>97</v>
      </c>
      <c r="B1445" s="135" t="s">
        <v>98</v>
      </c>
      <c r="C1445" s="135" t="s">
        <v>1975</v>
      </c>
      <c r="D1445" s="135" t="s">
        <v>1699</v>
      </c>
    </row>
    <row r="1446" spans="1:4" x14ac:dyDescent="0.15">
      <c r="A1446" s="135" t="s">
        <v>2025</v>
      </c>
      <c r="B1446" s="135" t="s">
        <v>966</v>
      </c>
      <c r="C1446" s="135" t="s">
        <v>1975</v>
      </c>
      <c r="D1446" s="135" t="s">
        <v>1697</v>
      </c>
    </row>
    <row r="1447" spans="1:4" x14ac:dyDescent="0.15">
      <c r="A1447" s="135"/>
      <c r="B1447" s="135"/>
      <c r="C1447" s="135"/>
      <c r="D1447" s="135" t="s">
        <v>1700</v>
      </c>
    </row>
    <row r="1448" spans="1:4" x14ac:dyDescent="0.15">
      <c r="A1448" s="135"/>
      <c r="B1448" s="135"/>
      <c r="C1448" s="135"/>
      <c r="D1448" s="135" t="s">
        <v>1699</v>
      </c>
    </row>
    <row r="1449" spans="1:4" x14ac:dyDescent="0.15">
      <c r="A1449" s="135" t="s">
        <v>2025</v>
      </c>
      <c r="B1449" s="135" t="s">
        <v>787</v>
      </c>
      <c r="C1449" s="135" t="s">
        <v>1975</v>
      </c>
      <c r="D1449" s="135" t="s">
        <v>1697</v>
      </c>
    </row>
    <row r="1450" spans="1:4" x14ac:dyDescent="0.15">
      <c r="A1450" s="135"/>
      <c r="B1450" s="135"/>
      <c r="C1450" s="135"/>
      <c r="D1450" s="135" t="s">
        <v>1700</v>
      </c>
    </row>
    <row r="1451" spans="1:4" x14ac:dyDescent="0.15">
      <c r="A1451" s="135"/>
      <c r="B1451" s="135"/>
      <c r="C1451" s="135"/>
      <c r="D1451" s="135" t="s">
        <v>1699</v>
      </c>
    </row>
    <row r="1452" spans="1:4" x14ac:dyDescent="0.15">
      <c r="A1452" s="135" t="s">
        <v>2027</v>
      </c>
      <c r="B1452" s="135" t="s">
        <v>791</v>
      </c>
      <c r="C1452" s="135" t="s">
        <v>1975</v>
      </c>
      <c r="D1452" s="135" t="s">
        <v>1699</v>
      </c>
    </row>
    <row r="1453" spans="1:4" x14ac:dyDescent="0.15">
      <c r="A1453" s="135" t="s">
        <v>1230</v>
      </c>
      <c r="B1453" s="135" t="s">
        <v>790</v>
      </c>
      <c r="C1453" s="135" t="s">
        <v>1975</v>
      </c>
      <c r="D1453" s="135" t="s">
        <v>1697</v>
      </c>
    </row>
    <row r="1454" spans="1:4" x14ac:dyDescent="0.15">
      <c r="A1454" s="135"/>
      <c r="B1454" s="135"/>
      <c r="C1454" s="135"/>
      <c r="D1454" s="135" t="s">
        <v>1700</v>
      </c>
    </row>
    <row r="1455" spans="1:4" x14ac:dyDescent="0.15">
      <c r="A1455" s="135"/>
      <c r="B1455" s="135"/>
      <c r="C1455" s="135"/>
      <c r="D1455" s="135" t="s">
        <v>1699</v>
      </c>
    </row>
    <row r="1456" spans="1:4" x14ac:dyDescent="0.15">
      <c r="A1456" s="135" t="s">
        <v>1231</v>
      </c>
      <c r="B1456" s="135" t="s">
        <v>634</v>
      </c>
      <c r="C1456" s="135" t="s">
        <v>1975</v>
      </c>
      <c r="D1456" s="135" t="s">
        <v>1697</v>
      </c>
    </row>
    <row r="1457" spans="1:4" x14ac:dyDescent="0.15">
      <c r="A1457" s="135"/>
      <c r="B1457" s="135"/>
      <c r="C1457" s="135"/>
      <c r="D1457" s="135" t="s">
        <v>672</v>
      </c>
    </row>
    <row r="1458" spans="1:4" x14ac:dyDescent="0.15">
      <c r="A1458" s="135"/>
      <c r="B1458" s="136"/>
      <c r="C1458" s="135"/>
      <c r="D1458" s="135" t="s">
        <v>1699</v>
      </c>
    </row>
    <row r="1459" spans="1:4" x14ac:dyDescent="0.15">
      <c r="A1459" s="135" t="s">
        <v>1232</v>
      </c>
      <c r="B1459" s="141" t="s">
        <v>640</v>
      </c>
      <c r="C1459" s="135" t="s">
        <v>1975</v>
      </c>
      <c r="D1459" s="135" t="s">
        <v>1697</v>
      </c>
    </row>
    <row r="1460" spans="1:4" x14ac:dyDescent="0.15">
      <c r="A1460" s="135"/>
      <c r="B1460" s="135"/>
      <c r="C1460" s="135"/>
      <c r="D1460" s="135" t="s">
        <v>1699</v>
      </c>
    </row>
    <row r="1461" spans="1:4" x14ac:dyDescent="0.15">
      <c r="A1461" s="135" t="s">
        <v>1233</v>
      </c>
      <c r="B1461" s="135" t="s">
        <v>638</v>
      </c>
      <c r="C1461" s="135" t="s">
        <v>1975</v>
      </c>
      <c r="D1461" s="135" t="s">
        <v>1697</v>
      </c>
    </row>
    <row r="1462" spans="1:4" x14ac:dyDescent="0.15">
      <c r="A1462" s="135"/>
      <c r="B1462" s="135"/>
      <c r="C1462" s="135"/>
      <c r="D1462" s="135" t="s">
        <v>1699</v>
      </c>
    </row>
    <row r="1463" spans="1:4" x14ac:dyDescent="0.15">
      <c r="A1463" s="135" t="s">
        <v>1234</v>
      </c>
      <c r="B1463" s="135" t="s">
        <v>633</v>
      </c>
      <c r="C1463" s="135" t="s">
        <v>1975</v>
      </c>
      <c r="D1463" s="135" t="s">
        <v>1697</v>
      </c>
    </row>
    <row r="1464" spans="1:4" x14ac:dyDescent="0.15">
      <c r="A1464" s="135"/>
      <c r="B1464" s="135"/>
      <c r="C1464" s="135"/>
      <c r="D1464" s="135" t="s">
        <v>1699</v>
      </c>
    </row>
    <row r="1465" spans="1:4" x14ac:dyDescent="0.15">
      <c r="A1465" s="135" t="s">
        <v>1235</v>
      </c>
      <c r="B1465" s="135" t="s">
        <v>632</v>
      </c>
      <c r="C1465" s="135" t="s">
        <v>1975</v>
      </c>
      <c r="D1465" s="135" t="s">
        <v>1697</v>
      </c>
    </row>
    <row r="1466" spans="1:4" x14ac:dyDescent="0.15">
      <c r="A1466" s="135"/>
      <c r="B1466" s="135"/>
      <c r="C1466" s="135"/>
      <c r="D1466" s="135" t="s">
        <v>1699</v>
      </c>
    </row>
    <row r="1467" spans="1:4" x14ac:dyDescent="0.15">
      <c r="A1467" s="135" t="s">
        <v>1236</v>
      </c>
      <c r="B1467" s="135" t="s">
        <v>631</v>
      </c>
      <c r="C1467" s="135" t="s">
        <v>1975</v>
      </c>
      <c r="D1467" s="135" t="s">
        <v>1697</v>
      </c>
    </row>
    <row r="1468" spans="1:4" x14ac:dyDescent="0.15">
      <c r="A1468" s="135"/>
      <c r="B1468" s="135"/>
      <c r="C1468" s="135"/>
      <c r="D1468" s="135" t="s">
        <v>1699</v>
      </c>
    </row>
    <row r="1469" spans="1:4" x14ac:dyDescent="0.15">
      <c r="A1469" s="135" t="s">
        <v>1237</v>
      </c>
      <c r="B1469" s="135" t="s">
        <v>630</v>
      </c>
      <c r="C1469" s="135" t="s">
        <v>1975</v>
      </c>
      <c r="D1469" s="135" t="s">
        <v>1697</v>
      </c>
    </row>
    <row r="1470" spans="1:4" x14ac:dyDescent="0.15">
      <c r="A1470" s="135"/>
      <c r="B1470" s="135"/>
      <c r="C1470" s="135"/>
      <c r="D1470" s="135" t="s">
        <v>1699</v>
      </c>
    </row>
    <row r="1471" spans="1:4" x14ac:dyDescent="0.15">
      <c r="A1471" s="135" t="s">
        <v>1238</v>
      </c>
      <c r="B1471" s="135" t="s">
        <v>624</v>
      </c>
      <c r="C1471" s="135" t="s">
        <v>1975</v>
      </c>
      <c r="D1471" s="135" t="s">
        <v>1697</v>
      </c>
    </row>
    <row r="1472" spans="1:4" x14ac:dyDescent="0.15">
      <c r="A1472" s="135"/>
      <c r="B1472" s="135"/>
      <c r="C1472" s="135"/>
      <c r="D1472" s="135" t="s">
        <v>1699</v>
      </c>
    </row>
    <row r="1473" spans="1:4" x14ac:dyDescent="0.15">
      <c r="A1473" s="135" t="s">
        <v>1239</v>
      </c>
      <c r="B1473" s="135" t="s">
        <v>625</v>
      </c>
      <c r="C1473" s="135" t="s">
        <v>1975</v>
      </c>
      <c r="D1473" s="135" t="s">
        <v>1697</v>
      </c>
    </row>
    <row r="1474" spans="1:4" x14ac:dyDescent="0.15">
      <c r="A1474" s="135"/>
      <c r="B1474" s="135"/>
      <c r="C1474" s="135"/>
      <c r="D1474" s="135" t="s">
        <v>1699</v>
      </c>
    </row>
    <row r="1475" spans="1:4" x14ac:dyDescent="0.15">
      <c r="A1475" s="135" t="s">
        <v>1240</v>
      </c>
      <c r="B1475" s="135" t="s">
        <v>636</v>
      </c>
      <c r="C1475" s="135" t="s">
        <v>1975</v>
      </c>
      <c r="D1475" s="135" t="s">
        <v>1697</v>
      </c>
    </row>
    <row r="1476" spans="1:4" x14ac:dyDescent="0.15">
      <c r="A1476" s="135"/>
      <c r="B1476" s="135"/>
      <c r="C1476" s="135"/>
      <c r="D1476" s="135" t="s">
        <v>1699</v>
      </c>
    </row>
    <row r="1477" spans="1:4" x14ac:dyDescent="0.15">
      <c r="A1477" s="135" t="s">
        <v>1241</v>
      </c>
      <c r="B1477" s="135" t="s">
        <v>629</v>
      </c>
      <c r="C1477" s="135" t="s">
        <v>1975</v>
      </c>
      <c r="D1477" s="135" t="s">
        <v>1697</v>
      </c>
    </row>
    <row r="1478" spans="1:4" x14ac:dyDescent="0.15">
      <c r="A1478" s="135"/>
      <c r="B1478" s="135"/>
      <c r="C1478" s="135"/>
      <c r="D1478" s="135" t="s">
        <v>1699</v>
      </c>
    </row>
    <row r="1479" spans="1:4" x14ac:dyDescent="0.15">
      <c r="A1479" s="135" t="s">
        <v>1242</v>
      </c>
      <c r="B1479" s="135" t="s">
        <v>639</v>
      </c>
      <c r="C1479" s="135" t="s">
        <v>1975</v>
      </c>
      <c r="D1479" s="135" t="s">
        <v>1697</v>
      </c>
    </row>
    <row r="1480" spans="1:4" x14ac:dyDescent="0.15">
      <c r="A1480" s="135"/>
      <c r="B1480" s="135"/>
      <c r="C1480" s="135"/>
      <c r="D1480" s="135" t="s">
        <v>1699</v>
      </c>
    </row>
    <row r="1481" spans="1:4" x14ac:dyDescent="0.15">
      <c r="A1481" s="135" t="s">
        <v>1243</v>
      </c>
      <c r="B1481" s="135" t="s">
        <v>628</v>
      </c>
      <c r="C1481" s="135" t="s">
        <v>1975</v>
      </c>
      <c r="D1481" s="135" t="s">
        <v>1697</v>
      </c>
    </row>
    <row r="1482" spans="1:4" x14ac:dyDescent="0.15">
      <c r="A1482" s="135"/>
      <c r="B1482" s="135"/>
      <c r="C1482" s="135"/>
      <c r="D1482" s="135" t="s">
        <v>1699</v>
      </c>
    </row>
    <row r="1483" spans="1:4" x14ac:dyDescent="0.15">
      <c r="A1483" s="135" t="s">
        <v>1244</v>
      </c>
      <c r="B1483" s="135" t="s">
        <v>627</v>
      </c>
      <c r="C1483" s="135" t="s">
        <v>1975</v>
      </c>
      <c r="D1483" s="135" t="s">
        <v>1697</v>
      </c>
    </row>
    <row r="1484" spans="1:4" x14ac:dyDescent="0.15">
      <c r="A1484" s="135"/>
      <c r="B1484" s="135"/>
      <c r="C1484" s="135"/>
      <c r="D1484" s="135" t="s">
        <v>1699</v>
      </c>
    </row>
    <row r="1485" spans="1:4" x14ac:dyDescent="0.15">
      <c r="A1485" s="135" t="s">
        <v>1245</v>
      </c>
      <c r="B1485" s="135" t="s">
        <v>637</v>
      </c>
      <c r="C1485" s="135" t="s">
        <v>1975</v>
      </c>
      <c r="D1485" s="135" t="s">
        <v>1697</v>
      </c>
    </row>
    <row r="1486" spans="1:4" x14ac:dyDescent="0.15">
      <c r="A1486" s="135"/>
      <c r="B1486" s="135"/>
      <c r="C1486" s="135"/>
      <c r="D1486" s="135" t="s">
        <v>1699</v>
      </c>
    </row>
    <row r="1487" spans="1:4" x14ac:dyDescent="0.15">
      <c r="A1487" s="135" t="s">
        <v>1246</v>
      </c>
      <c r="B1487" s="135" t="s">
        <v>626</v>
      </c>
      <c r="C1487" s="135" t="s">
        <v>1975</v>
      </c>
      <c r="D1487" s="135" t="s">
        <v>1697</v>
      </c>
    </row>
    <row r="1488" spans="1:4" x14ac:dyDescent="0.15">
      <c r="A1488" s="135"/>
      <c r="B1488" s="135"/>
      <c r="C1488" s="135"/>
      <c r="D1488" s="135" t="s">
        <v>1699</v>
      </c>
    </row>
    <row r="1489" spans="1:4" x14ac:dyDescent="0.15">
      <c r="A1489" s="135" t="s">
        <v>1247</v>
      </c>
      <c r="B1489" s="135" t="s">
        <v>195</v>
      </c>
      <c r="C1489" s="135" t="s">
        <v>1975</v>
      </c>
      <c r="D1489" s="135" t="s">
        <v>1697</v>
      </c>
    </row>
    <row r="1490" spans="1:4" x14ac:dyDescent="0.15">
      <c r="A1490" s="135"/>
      <c r="B1490" s="135"/>
      <c r="C1490" s="135"/>
      <c r="D1490" s="135" t="s">
        <v>1699</v>
      </c>
    </row>
    <row r="1491" spans="1:4" x14ac:dyDescent="0.15">
      <c r="A1491" s="135" t="s">
        <v>1248</v>
      </c>
      <c r="B1491" s="135" t="s">
        <v>635</v>
      </c>
      <c r="C1491" s="135" t="s">
        <v>1975</v>
      </c>
      <c r="D1491" s="135" t="s">
        <v>1697</v>
      </c>
    </row>
    <row r="1492" spans="1:4" x14ac:dyDescent="0.15">
      <c r="A1492" s="135"/>
      <c r="B1492" s="135"/>
      <c r="C1492" s="135"/>
      <c r="D1492" s="135" t="s">
        <v>1699</v>
      </c>
    </row>
    <row r="1493" spans="1:4" x14ac:dyDescent="0.15">
      <c r="A1493" s="135" t="s">
        <v>1249</v>
      </c>
      <c r="B1493" s="135" t="s">
        <v>786</v>
      </c>
      <c r="C1493" s="135" t="s">
        <v>1975</v>
      </c>
      <c r="D1493" s="135" t="s">
        <v>1697</v>
      </c>
    </row>
    <row r="1494" spans="1:4" x14ac:dyDescent="0.15">
      <c r="A1494" s="135"/>
      <c r="B1494" s="135"/>
      <c r="C1494" s="135"/>
      <c r="D1494" s="135" t="s">
        <v>1699</v>
      </c>
    </row>
    <row r="1495" spans="1:4" x14ac:dyDescent="0.15">
      <c r="A1495" s="135" t="s">
        <v>1250</v>
      </c>
      <c r="B1495" s="135" t="s">
        <v>794</v>
      </c>
      <c r="C1495" s="135" t="s">
        <v>1975</v>
      </c>
      <c r="D1495" s="135" t="s">
        <v>1697</v>
      </c>
    </row>
    <row r="1496" spans="1:4" x14ac:dyDescent="0.15">
      <c r="A1496" s="135"/>
      <c r="B1496" s="135"/>
      <c r="C1496" s="135"/>
      <c r="D1496" s="135" t="s">
        <v>1699</v>
      </c>
    </row>
    <row r="1497" spans="1:4" x14ac:dyDescent="0.15">
      <c r="A1497" s="135" t="s">
        <v>1251</v>
      </c>
      <c r="B1497" s="135" t="s">
        <v>785</v>
      </c>
      <c r="C1497" s="135" t="s">
        <v>1975</v>
      </c>
      <c r="D1497" s="135" t="s">
        <v>1697</v>
      </c>
    </row>
    <row r="1498" spans="1:4" x14ac:dyDescent="0.15">
      <c r="A1498" s="135"/>
      <c r="B1498" s="135"/>
      <c r="C1498" s="135"/>
      <c r="D1498" s="135" t="s">
        <v>1699</v>
      </c>
    </row>
    <row r="1499" spans="1:4" x14ac:dyDescent="0.15">
      <c r="A1499" s="135" t="s">
        <v>109</v>
      </c>
      <c r="B1499" s="135" t="s">
        <v>110</v>
      </c>
      <c r="C1499" s="135" t="s">
        <v>1975</v>
      </c>
      <c r="D1499" s="135" t="s">
        <v>1699</v>
      </c>
    </row>
    <row r="1500" spans="1:4" x14ac:dyDescent="0.15">
      <c r="A1500" s="135" t="s">
        <v>303</v>
      </c>
      <c r="B1500" s="135" t="s">
        <v>304</v>
      </c>
      <c r="C1500" s="135" t="s">
        <v>1975</v>
      </c>
      <c r="D1500" s="135" t="s">
        <v>1697</v>
      </c>
    </row>
    <row r="1501" spans="1:4" x14ac:dyDescent="0.15">
      <c r="A1501" s="135"/>
      <c r="B1501" s="135"/>
      <c r="C1501" s="135"/>
      <c r="D1501" s="135" t="s">
        <v>1699</v>
      </c>
    </row>
    <row r="1502" spans="1:4" x14ac:dyDescent="0.15">
      <c r="A1502" s="135" t="s">
        <v>116</v>
      </c>
      <c r="B1502" s="135" t="s">
        <v>117</v>
      </c>
      <c r="C1502" s="135" t="s">
        <v>1975</v>
      </c>
      <c r="D1502" s="135" t="s">
        <v>1699</v>
      </c>
    </row>
    <row r="1503" spans="1:4" x14ac:dyDescent="0.15">
      <c r="A1503" s="135" t="s">
        <v>114</v>
      </c>
      <c r="B1503" s="135" t="s">
        <v>115</v>
      </c>
      <c r="C1503" s="135" t="s">
        <v>1975</v>
      </c>
      <c r="D1503" s="135" t="s">
        <v>1699</v>
      </c>
    </row>
    <row r="1504" spans="1:4" x14ac:dyDescent="0.15">
      <c r="A1504" s="135" t="s">
        <v>1592</v>
      </c>
      <c r="B1504" s="135" t="s">
        <v>857</v>
      </c>
      <c r="C1504" s="135" t="s">
        <v>1975</v>
      </c>
      <c r="D1504" s="135" t="s">
        <v>1699</v>
      </c>
    </row>
    <row r="1505" spans="1:4" x14ac:dyDescent="0.15">
      <c r="A1505" s="135" t="s">
        <v>1427</v>
      </c>
      <c r="B1505" s="135" t="s">
        <v>789</v>
      </c>
      <c r="C1505" s="135" t="s">
        <v>1975</v>
      </c>
      <c r="D1505" s="135" t="s">
        <v>1700</v>
      </c>
    </row>
    <row r="1506" spans="1:4" x14ac:dyDescent="0.15">
      <c r="A1506" s="135"/>
      <c r="B1506" s="135"/>
      <c r="C1506" s="135"/>
      <c r="D1506" s="135" t="s">
        <v>1699</v>
      </c>
    </row>
    <row r="1507" spans="1:4" x14ac:dyDescent="0.15">
      <c r="A1507" s="135" t="s">
        <v>461</v>
      </c>
      <c r="B1507" s="135" t="s">
        <v>462</v>
      </c>
      <c r="C1507" s="135" t="s">
        <v>484</v>
      </c>
      <c r="D1507" s="135" t="s">
        <v>707</v>
      </c>
    </row>
    <row r="1508" spans="1:4" x14ac:dyDescent="0.15">
      <c r="A1508" s="135"/>
      <c r="B1508" s="135"/>
      <c r="C1508" s="135"/>
      <c r="D1508" s="135" t="s">
        <v>1697</v>
      </c>
    </row>
    <row r="1509" spans="1:4" x14ac:dyDescent="0.15">
      <c r="A1509" s="135" t="s">
        <v>463</v>
      </c>
      <c r="B1509" s="135" t="s">
        <v>464</v>
      </c>
      <c r="C1509" s="135" t="s">
        <v>484</v>
      </c>
      <c r="D1509" s="135" t="s">
        <v>707</v>
      </c>
    </row>
    <row r="1510" spans="1:4" x14ac:dyDescent="0.15">
      <c r="A1510" s="135"/>
      <c r="B1510" s="135"/>
      <c r="C1510" s="135"/>
      <c r="D1510" s="135" t="s">
        <v>1697</v>
      </c>
    </row>
    <row r="1511" spans="1:4" x14ac:dyDescent="0.15">
      <c r="A1511" s="135" t="s">
        <v>465</v>
      </c>
      <c r="B1511" s="135" t="s">
        <v>466</v>
      </c>
      <c r="C1511" s="135" t="s">
        <v>484</v>
      </c>
      <c r="D1511" s="135" t="s">
        <v>707</v>
      </c>
    </row>
    <row r="1512" spans="1:4" x14ac:dyDescent="0.15">
      <c r="A1512" s="135"/>
      <c r="B1512" s="135"/>
      <c r="C1512" s="135"/>
      <c r="D1512" s="135" t="s">
        <v>1697</v>
      </c>
    </row>
    <row r="1513" spans="1:4" x14ac:dyDescent="0.15">
      <c r="A1513" s="135" t="s">
        <v>457</v>
      </c>
      <c r="B1513" s="135" t="s">
        <v>458</v>
      </c>
      <c r="C1513" s="135" t="s">
        <v>484</v>
      </c>
      <c r="D1513" s="135" t="s">
        <v>707</v>
      </c>
    </row>
    <row r="1514" spans="1:4" x14ac:dyDescent="0.15">
      <c r="A1514" s="135"/>
      <c r="B1514" s="135"/>
      <c r="C1514" s="135"/>
      <c r="D1514" s="135" t="s">
        <v>1697</v>
      </c>
    </row>
    <row r="1515" spans="1:4" x14ac:dyDescent="0.15">
      <c r="A1515" s="135" t="s">
        <v>467</v>
      </c>
      <c r="B1515" s="135" t="s">
        <v>468</v>
      </c>
      <c r="C1515" s="135" t="s">
        <v>484</v>
      </c>
      <c r="D1515" s="135" t="s">
        <v>707</v>
      </c>
    </row>
    <row r="1516" spans="1:4" x14ac:dyDescent="0.15">
      <c r="A1516" s="135"/>
      <c r="B1516" s="135"/>
      <c r="C1516" s="135"/>
      <c r="D1516" s="135" t="s">
        <v>1697</v>
      </c>
    </row>
    <row r="1517" spans="1:4" x14ac:dyDescent="0.15">
      <c r="A1517" s="135" t="s">
        <v>469</v>
      </c>
      <c r="B1517" s="135" t="s">
        <v>470</v>
      </c>
      <c r="C1517" s="135" t="s">
        <v>484</v>
      </c>
      <c r="D1517" s="135" t="s">
        <v>707</v>
      </c>
    </row>
    <row r="1518" spans="1:4" x14ac:dyDescent="0.15">
      <c r="A1518" s="135"/>
      <c r="B1518" s="135"/>
      <c r="C1518" s="135"/>
      <c r="D1518" s="135" t="s">
        <v>1697</v>
      </c>
    </row>
    <row r="1519" spans="1:4" x14ac:dyDescent="0.15">
      <c r="A1519" s="135" t="s">
        <v>471</v>
      </c>
      <c r="B1519" s="135" t="s">
        <v>472</v>
      </c>
      <c r="C1519" s="135" t="s">
        <v>484</v>
      </c>
      <c r="D1519" s="135" t="s">
        <v>707</v>
      </c>
    </row>
    <row r="1520" spans="1:4" x14ac:dyDescent="0.15">
      <c r="A1520" s="135"/>
      <c r="B1520" s="135"/>
      <c r="C1520" s="135"/>
      <c r="D1520" s="135" t="s">
        <v>1697</v>
      </c>
    </row>
    <row r="1521" spans="1:4" x14ac:dyDescent="0.15">
      <c r="A1521" s="135" t="s">
        <v>473</v>
      </c>
      <c r="B1521" s="135" t="s">
        <v>474</v>
      </c>
      <c r="C1521" s="135" t="s">
        <v>484</v>
      </c>
      <c r="D1521" s="135" t="s">
        <v>707</v>
      </c>
    </row>
    <row r="1522" spans="1:4" x14ac:dyDescent="0.15">
      <c r="A1522" s="135"/>
      <c r="B1522" s="135"/>
      <c r="C1522" s="135"/>
      <c r="D1522" s="135" t="s">
        <v>1697</v>
      </c>
    </row>
    <row r="1523" spans="1:4" x14ac:dyDescent="0.15">
      <c r="A1523" s="135" t="s">
        <v>475</v>
      </c>
      <c r="B1523" s="135" t="s">
        <v>476</v>
      </c>
      <c r="C1523" s="135" t="s">
        <v>484</v>
      </c>
      <c r="D1523" s="135" t="s">
        <v>707</v>
      </c>
    </row>
    <row r="1524" spans="1:4" x14ac:dyDescent="0.15">
      <c r="A1524" s="135"/>
      <c r="B1524" s="136"/>
      <c r="C1524" s="135"/>
      <c r="D1524" s="135" t="s">
        <v>1697</v>
      </c>
    </row>
    <row r="1525" spans="1:4" x14ac:dyDescent="0.15">
      <c r="A1525" s="135" t="s">
        <v>459</v>
      </c>
      <c r="B1525" s="141" t="s">
        <v>460</v>
      </c>
      <c r="C1525" s="135" t="s">
        <v>484</v>
      </c>
      <c r="D1525" s="135" t="s">
        <v>707</v>
      </c>
    </row>
    <row r="1526" spans="1:4" x14ac:dyDescent="0.15">
      <c r="A1526" s="135"/>
      <c r="B1526" s="135"/>
      <c r="C1526" s="135"/>
      <c r="D1526" s="135" t="s">
        <v>1697</v>
      </c>
    </row>
    <row r="1527" spans="1:4" x14ac:dyDescent="0.15">
      <c r="A1527" s="135" t="s">
        <v>477</v>
      </c>
      <c r="B1527" s="135" t="s">
        <v>478</v>
      </c>
      <c r="C1527" s="135" t="s">
        <v>484</v>
      </c>
      <c r="D1527" s="135" t="s">
        <v>707</v>
      </c>
    </row>
    <row r="1528" spans="1:4" x14ac:dyDescent="0.15">
      <c r="A1528" s="135"/>
      <c r="B1528" s="135"/>
      <c r="C1528" s="135"/>
      <c r="D1528" s="135" t="s">
        <v>1697</v>
      </c>
    </row>
    <row r="1529" spans="1:4" x14ac:dyDescent="0.15">
      <c r="A1529" s="135" t="s">
        <v>479</v>
      </c>
      <c r="B1529" s="135" t="s">
        <v>480</v>
      </c>
      <c r="C1529" s="135" t="s">
        <v>484</v>
      </c>
      <c r="D1529" s="135" t="s">
        <v>707</v>
      </c>
    </row>
    <row r="1530" spans="1:4" x14ac:dyDescent="0.15">
      <c r="A1530" s="135"/>
      <c r="B1530" s="135"/>
      <c r="C1530" s="135"/>
      <c r="D1530" s="135" t="s">
        <v>1697</v>
      </c>
    </row>
    <row r="1531" spans="1:4" x14ac:dyDescent="0.15">
      <c r="A1531" s="135" t="s">
        <v>826</v>
      </c>
      <c r="B1531" s="135" t="s">
        <v>1342</v>
      </c>
      <c r="C1531" s="135" t="s">
        <v>131</v>
      </c>
      <c r="D1531" s="135" t="s">
        <v>1595</v>
      </c>
    </row>
    <row r="1532" spans="1:4" x14ac:dyDescent="0.15">
      <c r="A1532" s="135" t="s">
        <v>827</v>
      </c>
      <c r="B1532" s="135" t="s">
        <v>1344</v>
      </c>
      <c r="C1532" s="135" t="s">
        <v>131</v>
      </c>
      <c r="D1532" s="135" t="s">
        <v>1595</v>
      </c>
    </row>
    <row r="1533" spans="1:4" x14ac:dyDescent="0.15">
      <c r="A1533" s="135" t="s">
        <v>828</v>
      </c>
      <c r="B1533" s="135" t="s">
        <v>1345</v>
      </c>
      <c r="C1533" s="135" t="s">
        <v>131</v>
      </c>
      <c r="D1533" s="135" t="s">
        <v>1595</v>
      </c>
    </row>
    <row r="1534" spans="1:4" x14ac:dyDescent="0.15">
      <c r="A1534" s="135" t="s">
        <v>443</v>
      </c>
      <c r="B1534" s="135" t="s">
        <v>451</v>
      </c>
      <c r="C1534" s="135" t="s">
        <v>131</v>
      </c>
      <c r="D1534" s="135" t="s">
        <v>1595</v>
      </c>
    </row>
    <row r="1535" spans="1:4" x14ac:dyDescent="0.15">
      <c r="A1535" s="135" t="s">
        <v>1838</v>
      </c>
      <c r="B1535" s="135" t="s">
        <v>1839</v>
      </c>
      <c r="C1535" s="135" t="s">
        <v>131</v>
      </c>
      <c r="D1535" s="135" t="s">
        <v>1595</v>
      </c>
    </row>
    <row r="1536" spans="1:4" x14ac:dyDescent="0.15">
      <c r="A1536" s="135" t="s">
        <v>1836</v>
      </c>
      <c r="B1536" s="135" t="s">
        <v>1837</v>
      </c>
      <c r="C1536" s="135" t="s">
        <v>131</v>
      </c>
      <c r="D1536" s="135" t="s">
        <v>1595</v>
      </c>
    </row>
    <row r="1537" spans="1:4" x14ac:dyDescent="0.15">
      <c r="A1537" s="135" t="s">
        <v>1830</v>
      </c>
      <c r="B1537" s="135" t="s">
        <v>1831</v>
      </c>
      <c r="C1537" s="135" t="s">
        <v>131</v>
      </c>
      <c r="D1537" s="135" t="s">
        <v>1595</v>
      </c>
    </row>
    <row r="1538" spans="1:4" x14ac:dyDescent="0.15">
      <c r="A1538" s="135" t="s">
        <v>1832</v>
      </c>
      <c r="B1538" s="135" t="s">
        <v>1833</v>
      </c>
      <c r="C1538" s="135" t="s">
        <v>131</v>
      </c>
      <c r="D1538" s="135" t="s">
        <v>1595</v>
      </c>
    </row>
    <row r="1539" spans="1:4" x14ac:dyDescent="0.15">
      <c r="A1539" s="135" t="s">
        <v>512</v>
      </c>
      <c r="B1539" s="135" t="s">
        <v>155</v>
      </c>
      <c r="C1539" s="135" t="s">
        <v>131</v>
      </c>
      <c r="D1539" s="135" t="s">
        <v>1697</v>
      </c>
    </row>
    <row r="1540" spans="1:4" x14ac:dyDescent="0.15">
      <c r="A1540" s="135" t="s">
        <v>2035</v>
      </c>
      <c r="B1540" s="135" t="s">
        <v>326</v>
      </c>
      <c r="C1540" s="135" t="s">
        <v>131</v>
      </c>
      <c r="D1540" s="135" t="s">
        <v>1697</v>
      </c>
    </row>
    <row r="1541" spans="1:4" x14ac:dyDescent="0.15">
      <c r="A1541" s="135"/>
      <c r="B1541" s="135"/>
      <c r="C1541" s="135"/>
      <c r="D1541" s="135" t="s">
        <v>1700</v>
      </c>
    </row>
    <row r="1542" spans="1:4" x14ac:dyDescent="0.15">
      <c r="A1542" s="135" t="s">
        <v>2036</v>
      </c>
      <c r="B1542" s="135" t="s">
        <v>327</v>
      </c>
      <c r="C1542" s="135" t="s">
        <v>131</v>
      </c>
      <c r="D1542" s="135" t="s">
        <v>1697</v>
      </c>
    </row>
    <row r="1543" spans="1:4" x14ac:dyDescent="0.15">
      <c r="A1543" s="135" t="s">
        <v>331</v>
      </c>
      <c r="B1543" s="135" t="s">
        <v>332</v>
      </c>
      <c r="C1543" s="135" t="s">
        <v>131</v>
      </c>
      <c r="D1543" s="135" t="s">
        <v>1697</v>
      </c>
    </row>
    <row r="1544" spans="1:4" x14ac:dyDescent="0.15">
      <c r="A1544" s="135" t="s">
        <v>145</v>
      </c>
      <c r="B1544" s="135" t="s">
        <v>146</v>
      </c>
      <c r="C1544" s="135" t="s">
        <v>131</v>
      </c>
      <c r="D1544" s="135" t="s">
        <v>1697</v>
      </c>
    </row>
    <row r="1545" spans="1:4" x14ac:dyDescent="0.15">
      <c r="A1545" s="135" t="s">
        <v>515</v>
      </c>
      <c r="B1545" s="135" t="s">
        <v>516</v>
      </c>
      <c r="C1545" s="135" t="s">
        <v>131</v>
      </c>
      <c r="D1545" s="135" t="s">
        <v>1697</v>
      </c>
    </row>
    <row r="1546" spans="1:4" x14ac:dyDescent="0.15">
      <c r="A1546" s="135" t="s">
        <v>442</v>
      </c>
      <c r="B1546" s="135" t="s">
        <v>450</v>
      </c>
      <c r="C1546" s="135" t="s">
        <v>131</v>
      </c>
      <c r="D1546" s="135" t="s">
        <v>1697</v>
      </c>
    </row>
    <row r="1547" spans="1:4" x14ac:dyDescent="0.15">
      <c r="A1547" s="135" t="s">
        <v>446</v>
      </c>
      <c r="B1547" s="135" t="s">
        <v>454</v>
      </c>
      <c r="C1547" s="135" t="s">
        <v>131</v>
      </c>
      <c r="D1547" s="135" t="s">
        <v>1697</v>
      </c>
    </row>
    <row r="1548" spans="1:4" x14ac:dyDescent="0.15">
      <c r="A1548" s="135" t="s">
        <v>951</v>
      </c>
      <c r="B1548" s="135" t="s">
        <v>328</v>
      </c>
      <c r="C1548" s="135" t="s">
        <v>131</v>
      </c>
      <c r="D1548" s="135" t="s">
        <v>1697</v>
      </c>
    </row>
    <row r="1549" spans="1:4" x14ac:dyDescent="0.15">
      <c r="A1549" s="135" t="s">
        <v>513</v>
      </c>
      <c r="B1549" s="135" t="s">
        <v>514</v>
      </c>
      <c r="C1549" s="135" t="s">
        <v>131</v>
      </c>
      <c r="D1549" s="135" t="s">
        <v>1697</v>
      </c>
    </row>
    <row r="1550" spans="1:4" x14ac:dyDescent="0.15">
      <c r="A1550" s="135" t="s">
        <v>147</v>
      </c>
      <c r="B1550" s="135" t="s">
        <v>148</v>
      </c>
      <c r="C1550" s="135" t="s">
        <v>131</v>
      </c>
      <c r="D1550" s="135" t="s">
        <v>1697</v>
      </c>
    </row>
    <row r="1551" spans="1:4" x14ac:dyDescent="0.15">
      <c r="A1551" s="135" t="s">
        <v>149</v>
      </c>
      <c r="B1551" s="135" t="s">
        <v>150</v>
      </c>
      <c r="C1551" s="135" t="s">
        <v>131</v>
      </c>
      <c r="D1551" s="135" t="s">
        <v>1697</v>
      </c>
    </row>
    <row r="1552" spans="1:4" x14ac:dyDescent="0.15">
      <c r="A1552" s="135" t="s">
        <v>952</v>
      </c>
      <c r="B1552" s="135" t="s">
        <v>330</v>
      </c>
      <c r="C1552" s="135" t="s">
        <v>131</v>
      </c>
      <c r="D1552" s="135" t="s">
        <v>707</v>
      </c>
    </row>
    <row r="1553" spans="1:4" x14ac:dyDescent="0.15">
      <c r="A1553" s="135"/>
      <c r="B1553" s="135"/>
      <c r="C1553" s="135"/>
      <c r="D1553" s="135" t="s">
        <v>1697</v>
      </c>
    </row>
    <row r="1554" spans="1:4" x14ac:dyDescent="0.15">
      <c r="A1554" s="135" t="s">
        <v>976</v>
      </c>
      <c r="B1554" s="135" t="s">
        <v>977</v>
      </c>
      <c r="C1554" s="135" t="s">
        <v>131</v>
      </c>
      <c r="D1554" s="135" t="s">
        <v>1697</v>
      </c>
    </row>
    <row r="1555" spans="1:4" x14ac:dyDescent="0.15">
      <c r="A1555" s="135" t="s">
        <v>153</v>
      </c>
      <c r="B1555" s="135" t="s">
        <v>154</v>
      </c>
      <c r="C1555" s="135" t="s">
        <v>131</v>
      </c>
      <c r="D1555" s="135" t="s">
        <v>1697</v>
      </c>
    </row>
    <row r="1556" spans="1:4" x14ac:dyDescent="0.15">
      <c r="A1556" s="135" t="s">
        <v>953</v>
      </c>
      <c r="B1556" s="135" t="s">
        <v>329</v>
      </c>
      <c r="C1556" s="135" t="s">
        <v>131</v>
      </c>
      <c r="D1556" s="135" t="s">
        <v>1697</v>
      </c>
    </row>
    <row r="1557" spans="1:4" x14ac:dyDescent="0.15">
      <c r="A1557" s="135" t="s">
        <v>143</v>
      </c>
      <c r="B1557" s="135" t="s">
        <v>144</v>
      </c>
      <c r="C1557" s="135" t="s">
        <v>131</v>
      </c>
      <c r="D1557" s="135" t="s">
        <v>1697</v>
      </c>
    </row>
    <row r="1558" spans="1:4" x14ac:dyDescent="0.15">
      <c r="A1558" s="135" t="s">
        <v>962</v>
      </c>
      <c r="B1558" s="135" t="s">
        <v>963</v>
      </c>
      <c r="C1558" s="135" t="s">
        <v>131</v>
      </c>
      <c r="D1558" s="135" t="s">
        <v>1697</v>
      </c>
    </row>
    <row r="1559" spans="1:4" x14ac:dyDescent="0.15">
      <c r="A1559" s="137" t="s">
        <v>151</v>
      </c>
      <c r="B1559" s="137" t="s">
        <v>152</v>
      </c>
      <c r="C1559" s="137" t="s">
        <v>131</v>
      </c>
      <c r="D1559" s="137" t="s">
        <v>1697</v>
      </c>
    </row>
    <row r="1560" spans="1:4" x14ac:dyDescent="0.15">
      <c r="A1560" s="138"/>
      <c r="B1560" s="138"/>
      <c r="C1560" s="139"/>
      <c r="D1560" s="138"/>
    </row>
    <row r="1561" spans="1:4" x14ac:dyDescent="0.15">
      <c r="A1561" s="129" t="s">
        <v>1702</v>
      </c>
      <c r="B1561" s="130" t="s">
        <v>339</v>
      </c>
      <c r="C1561" s="131" t="s">
        <v>2004</v>
      </c>
      <c r="D1561" s="130" t="s">
        <v>1696</v>
      </c>
    </row>
    <row r="1562" spans="1:4" x14ac:dyDescent="0.15">
      <c r="A1562" s="132"/>
      <c r="B1562" s="132"/>
      <c r="C1562" s="133"/>
      <c r="D1562" s="132"/>
    </row>
    <row r="1563" spans="1:4" x14ac:dyDescent="0.15">
      <c r="A1563" s="134" t="s">
        <v>1145</v>
      </c>
      <c r="B1563" s="134" t="s">
        <v>1302</v>
      </c>
      <c r="C1563" s="134" t="s">
        <v>718</v>
      </c>
      <c r="D1563" s="135" t="s">
        <v>705</v>
      </c>
    </row>
    <row r="1564" spans="1:4" x14ac:dyDescent="0.15">
      <c r="A1564" s="135" t="s">
        <v>1146</v>
      </c>
      <c r="B1564" s="135" t="s">
        <v>1303</v>
      </c>
      <c r="C1564" s="135" t="s">
        <v>718</v>
      </c>
      <c r="D1564" s="135" t="s">
        <v>705</v>
      </c>
    </row>
    <row r="1565" spans="1:4" x14ac:dyDescent="0.15">
      <c r="A1565" s="135" t="s">
        <v>1144</v>
      </c>
      <c r="B1565" s="135" t="s">
        <v>1301</v>
      </c>
      <c r="C1565" s="135" t="s">
        <v>718</v>
      </c>
      <c r="D1565" s="135" t="s">
        <v>705</v>
      </c>
    </row>
    <row r="1566" spans="1:4" x14ac:dyDescent="0.15">
      <c r="A1566" s="135" t="s">
        <v>384</v>
      </c>
      <c r="B1566" s="135" t="s">
        <v>388</v>
      </c>
      <c r="C1566" s="135" t="s">
        <v>718</v>
      </c>
      <c r="D1566" s="135" t="s">
        <v>705</v>
      </c>
    </row>
    <row r="1567" spans="1:4" x14ac:dyDescent="0.15">
      <c r="A1567" s="135" t="s">
        <v>387</v>
      </c>
      <c r="B1567" s="135" t="s">
        <v>391</v>
      </c>
      <c r="C1567" s="135" t="s">
        <v>718</v>
      </c>
      <c r="D1567" s="135" t="s">
        <v>705</v>
      </c>
    </row>
    <row r="1568" spans="1:4" x14ac:dyDescent="0.15">
      <c r="A1568" s="135" t="s">
        <v>385</v>
      </c>
      <c r="B1568" s="135" t="s">
        <v>389</v>
      </c>
      <c r="C1568" s="135" t="s">
        <v>718</v>
      </c>
      <c r="D1568" s="135" t="s">
        <v>705</v>
      </c>
    </row>
    <row r="1569" spans="1:4" x14ac:dyDescent="0.15">
      <c r="A1569" s="135" t="s">
        <v>386</v>
      </c>
      <c r="B1569" s="135" t="s">
        <v>390</v>
      </c>
      <c r="C1569" s="135" t="s">
        <v>718</v>
      </c>
      <c r="D1569" s="135" t="s">
        <v>705</v>
      </c>
    </row>
    <row r="1570" spans="1:4" x14ac:dyDescent="0.15">
      <c r="A1570" s="135" t="s">
        <v>1143</v>
      </c>
      <c r="B1570" s="135" t="s">
        <v>1300</v>
      </c>
      <c r="C1570" s="135" t="s">
        <v>718</v>
      </c>
      <c r="D1570" s="135" t="s">
        <v>705</v>
      </c>
    </row>
    <row r="1571" spans="1:4" x14ac:dyDescent="0.15">
      <c r="A1571" s="135" t="s">
        <v>798</v>
      </c>
      <c r="B1571" s="135" t="s">
        <v>799</v>
      </c>
      <c r="C1571" s="135" t="s">
        <v>718</v>
      </c>
      <c r="D1571" s="135" t="s">
        <v>705</v>
      </c>
    </row>
    <row r="1572" spans="1:4" x14ac:dyDescent="0.15">
      <c r="A1572" s="135" t="s">
        <v>1142</v>
      </c>
      <c r="B1572" s="135" t="s">
        <v>1299</v>
      </c>
      <c r="C1572" s="135" t="s">
        <v>718</v>
      </c>
      <c r="D1572" s="135" t="s">
        <v>705</v>
      </c>
    </row>
    <row r="1573" spans="1:4" x14ac:dyDescent="0.15">
      <c r="A1573" s="135" t="s">
        <v>719</v>
      </c>
      <c r="B1573" s="135" t="s">
        <v>893</v>
      </c>
      <c r="C1573" s="135" t="s">
        <v>718</v>
      </c>
      <c r="D1573" s="135" t="s">
        <v>705</v>
      </c>
    </row>
    <row r="1574" spans="1:4" x14ac:dyDescent="0.15">
      <c r="A1574" s="135" t="s">
        <v>1003</v>
      </c>
      <c r="B1574" s="135" t="s">
        <v>1542</v>
      </c>
      <c r="C1574" s="135" t="s">
        <v>718</v>
      </c>
      <c r="D1574" s="135" t="s">
        <v>705</v>
      </c>
    </row>
    <row r="1575" spans="1:4" x14ac:dyDescent="0.15">
      <c r="A1575" s="135" t="s">
        <v>521</v>
      </c>
      <c r="B1575" s="135" t="s">
        <v>523</v>
      </c>
      <c r="C1575" s="135" t="s">
        <v>718</v>
      </c>
      <c r="D1575" s="135" t="s">
        <v>705</v>
      </c>
    </row>
    <row r="1576" spans="1:4" x14ac:dyDescent="0.15">
      <c r="A1576" s="135" t="s">
        <v>520</v>
      </c>
      <c r="B1576" s="135" t="s">
        <v>522</v>
      </c>
      <c r="C1576" s="135" t="s">
        <v>718</v>
      </c>
      <c r="D1576" s="135" t="s">
        <v>705</v>
      </c>
    </row>
    <row r="1577" spans="1:4" x14ac:dyDescent="0.15">
      <c r="A1577" s="135" t="s">
        <v>720</v>
      </c>
      <c r="B1577" s="135" t="s">
        <v>895</v>
      </c>
      <c r="C1577" s="135" t="s">
        <v>718</v>
      </c>
      <c r="D1577" s="135" t="s">
        <v>705</v>
      </c>
    </row>
    <row r="1578" spans="1:4" x14ac:dyDescent="0.15">
      <c r="A1578" s="135" t="s">
        <v>1004</v>
      </c>
      <c r="B1578" s="135" t="s">
        <v>1543</v>
      </c>
      <c r="C1578" s="135" t="s">
        <v>718</v>
      </c>
      <c r="D1578" s="135" t="s">
        <v>705</v>
      </c>
    </row>
    <row r="1579" spans="1:4" x14ac:dyDescent="0.15">
      <c r="A1579" s="135" t="s">
        <v>1777</v>
      </c>
      <c r="B1579" s="135" t="s">
        <v>1608</v>
      </c>
      <c r="C1579" s="135" t="s">
        <v>1703</v>
      </c>
      <c r="D1579" s="135" t="s">
        <v>1704</v>
      </c>
    </row>
    <row r="1580" spans="1:4" x14ac:dyDescent="0.15">
      <c r="A1580" s="135"/>
      <c r="B1580" s="135"/>
      <c r="C1580" s="135"/>
      <c r="D1580" s="135" t="s">
        <v>1698</v>
      </c>
    </row>
    <row r="1581" spans="1:4" x14ac:dyDescent="0.15">
      <c r="A1581" s="135"/>
      <c r="B1581" s="135"/>
      <c r="C1581" s="135"/>
      <c r="D1581" s="135" t="s">
        <v>1699</v>
      </c>
    </row>
    <row r="1582" spans="1:4" x14ac:dyDescent="0.15">
      <c r="A1582" s="135"/>
      <c r="B1582" s="135"/>
      <c r="C1582" s="135"/>
      <c r="D1582" s="135" t="s">
        <v>713</v>
      </c>
    </row>
    <row r="1583" spans="1:4" x14ac:dyDescent="0.15">
      <c r="A1583" s="135" t="s">
        <v>1815</v>
      </c>
      <c r="B1583" s="135" t="s">
        <v>1646</v>
      </c>
      <c r="C1583" s="135" t="s">
        <v>1703</v>
      </c>
      <c r="D1583" s="135" t="s">
        <v>1704</v>
      </c>
    </row>
    <row r="1584" spans="1:4" x14ac:dyDescent="0.15">
      <c r="A1584" s="135"/>
      <c r="B1584" s="135"/>
      <c r="C1584" s="135"/>
      <c r="D1584" s="135" t="s">
        <v>1698</v>
      </c>
    </row>
    <row r="1585" spans="1:4" x14ac:dyDescent="0.15">
      <c r="A1585" s="135"/>
      <c r="B1585" s="135"/>
      <c r="C1585" s="135"/>
      <c r="D1585" s="135" t="s">
        <v>1699</v>
      </c>
    </row>
    <row r="1586" spans="1:4" x14ac:dyDescent="0.15">
      <c r="A1586" s="135"/>
      <c r="B1586" s="135"/>
      <c r="C1586" s="135"/>
      <c r="D1586" s="135" t="s">
        <v>713</v>
      </c>
    </row>
    <row r="1587" spans="1:4" x14ac:dyDescent="0.15">
      <c r="A1587" s="135" t="s">
        <v>1808</v>
      </c>
      <c r="B1587" s="135" t="s">
        <v>1639</v>
      </c>
      <c r="C1587" s="135" t="s">
        <v>1703</v>
      </c>
      <c r="D1587" s="135" t="s">
        <v>1698</v>
      </c>
    </row>
    <row r="1588" spans="1:4" x14ac:dyDescent="0.15">
      <c r="A1588" s="135"/>
      <c r="B1588" s="135"/>
      <c r="C1588" s="135"/>
      <c r="D1588" s="135" t="s">
        <v>1699</v>
      </c>
    </row>
    <row r="1589" spans="1:4" x14ac:dyDescent="0.15">
      <c r="A1589" s="135"/>
      <c r="B1589" s="135"/>
      <c r="C1589" s="135"/>
      <c r="D1589" s="135" t="s">
        <v>713</v>
      </c>
    </row>
    <row r="1590" spans="1:4" x14ac:dyDescent="0.15">
      <c r="A1590" s="135" t="s">
        <v>1773</v>
      </c>
      <c r="B1590" s="135" t="s">
        <v>1604</v>
      </c>
      <c r="C1590" s="135" t="s">
        <v>1703</v>
      </c>
      <c r="D1590" s="135" t="s">
        <v>1698</v>
      </c>
    </row>
    <row r="1591" spans="1:4" x14ac:dyDescent="0.15">
      <c r="A1591" s="135"/>
      <c r="B1591" s="135"/>
      <c r="C1591" s="135"/>
      <c r="D1591" s="135" t="s">
        <v>713</v>
      </c>
    </row>
    <row r="1592" spans="1:4" x14ac:dyDescent="0.15">
      <c r="A1592" s="135" t="s">
        <v>1916</v>
      </c>
      <c r="B1592" s="135" t="s">
        <v>1682</v>
      </c>
      <c r="C1592" s="135" t="s">
        <v>1703</v>
      </c>
      <c r="D1592" s="135" t="s">
        <v>1698</v>
      </c>
    </row>
    <row r="1593" spans="1:4" x14ac:dyDescent="0.15">
      <c r="A1593" s="135"/>
      <c r="B1593" s="135"/>
      <c r="C1593" s="135"/>
      <c r="D1593" s="135" t="s">
        <v>713</v>
      </c>
    </row>
    <row r="1594" spans="1:4" x14ac:dyDescent="0.15">
      <c r="A1594" s="135" t="s">
        <v>1787</v>
      </c>
      <c r="B1594" s="135" t="s">
        <v>1618</v>
      </c>
      <c r="C1594" s="135" t="s">
        <v>1703</v>
      </c>
      <c r="D1594" s="135" t="s">
        <v>1698</v>
      </c>
    </row>
    <row r="1595" spans="1:4" x14ac:dyDescent="0.15">
      <c r="A1595" s="135"/>
      <c r="B1595" s="135"/>
      <c r="C1595" s="135"/>
      <c r="D1595" s="135" t="s">
        <v>713</v>
      </c>
    </row>
    <row r="1596" spans="1:4" x14ac:dyDescent="0.15">
      <c r="A1596" s="135" t="s">
        <v>1816</v>
      </c>
      <c r="B1596" s="135" t="s">
        <v>1647</v>
      </c>
      <c r="C1596" s="135" t="s">
        <v>1703</v>
      </c>
      <c r="D1596" s="135" t="s">
        <v>1698</v>
      </c>
    </row>
    <row r="1597" spans="1:4" x14ac:dyDescent="0.15">
      <c r="A1597" s="135"/>
      <c r="B1597" s="135"/>
      <c r="C1597" s="135"/>
      <c r="D1597" s="135" t="s">
        <v>713</v>
      </c>
    </row>
    <row r="1598" spans="1:4" x14ac:dyDescent="0.15">
      <c r="A1598" s="135" t="s">
        <v>1896</v>
      </c>
      <c r="B1598" s="135" t="s">
        <v>1662</v>
      </c>
      <c r="C1598" s="135" t="s">
        <v>1703</v>
      </c>
      <c r="D1598" s="135" t="s">
        <v>1698</v>
      </c>
    </row>
    <row r="1599" spans="1:4" x14ac:dyDescent="0.15">
      <c r="A1599" s="135"/>
      <c r="B1599" s="135"/>
      <c r="C1599" s="135"/>
      <c r="D1599" s="135" t="s">
        <v>713</v>
      </c>
    </row>
    <row r="1600" spans="1:4" x14ac:dyDescent="0.15">
      <c r="A1600" s="135" t="s">
        <v>1774</v>
      </c>
      <c r="B1600" s="135" t="s">
        <v>1605</v>
      </c>
      <c r="C1600" s="135" t="s">
        <v>1703</v>
      </c>
      <c r="D1600" s="135" t="s">
        <v>1698</v>
      </c>
    </row>
    <row r="1601" spans="1:4" x14ac:dyDescent="0.15">
      <c r="A1601" s="135"/>
      <c r="B1601" s="135"/>
      <c r="C1601" s="135"/>
      <c r="D1601" s="135" t="s">
        <v>1699</v>
      </c>
    </row>
    <row r="1602" spans="1:4" x14ac:dyDescent="0.15">
      <c r="A1602" s="135"/>
      <c r="B1602" s="135"/>
      <c r="C1602" s="135"/>
      <c r="D1602" s="135" t="s">
        <v>713</v>
      </c>
    </row>
    <row r="1603" spans="1:4" x14ac:dyDescent="0.15">
      <c r="A1603" s="135" t="s">
        <v>1786</v>
      </c>
      <c r="B1603" s="135" t="s">
        <v>1617</v>
      </c>
      <c r="C1603" s="135" t="s">
        <v>1703</v>
      </c>
      <c r="D1603" s="135" t="s">
        <v>1704</v>
      </c>
    </row>
    <row r="1604" spans="1:4" x14ac:dyDescent="0.15">
      <c r="A1604" s="135"/>
      <c r="B1604" s="135"/>
      <c r="C1604" s="135"/>
      <c r="D1604" s="135" t="s">
        <v>1698</v>
      </c>
    </row>
    <row r="1605" spans="1:4" x14ac:dyDescent="0.15">
      <c r="A1605" s="135"/>
      <c r="B1605" s="135"/>
      <c r="C1605" s="135"/>
      <c r="D1605" s="135" t="s">
        <v>1699</v>
      </c>
    </row>
    <row r="1606" spans="1:4" x14ac:dyDescent="0.15">
      <c r="A1606" s="135"/>
      <c r="B1606" s="135"/>
      <c r="C1606" s="135"/>
      <c r="D1606" s="135" t="s">
        <v>713</v>
      </c>
    </row>
    <row r="1607" spans="1:4" x14ac:dyDescent="0.15">
      <c r="A1607" s="135" t="s">
        <v>1814</v>
      </c>
      <c r="B1607" s="135" t="s">
        <v>1645</v>
      </c>
      <c r="C1607" s="135" t="s">
        <v>1703</v>
      </c>
      <c r="D1607" s="135" t="s">
        <v>1704</v>
      </c>
    </row>
    <row r="1608" spans="1:4" x14ac:dyDescent="0.15">
      <c r="A1608" s="135"/>
      <c r="B1608" s="135"/>
      <c r="C1608" s="135"/>
      <c r="D1608" s="135" t="s">
        <v>1698</v>
      </c>
    </row>
    <row r="1609" spans="1:4" x14ac:dyDescent="0.15">
      <c r="A1609" s="135"/>
      <c r="B1609" s="135"/>
      <c r="C1609" s="135"/>
      <c r="D1609" s="135" t="s">
        <v>713</v>
      </c>
    </row>
    <row r="1610" spans="1:4" x14ac:dyDescent="0.15">
      <c r="A1610" s="135" t="s">
        <v>1894</v>
      </c>
      <c r="B1610" s="135" t="s">
        <v>1660</v>
      </c>
      <c r="C1610" s="135" t="s">
        <v>1703</v>
      </c>
      <c r="D1610" s="135" t="s">
        <v>1698</v>
      </c>
    </row>
    <row r="1611" spans="1:4" x14ac:dyDescent="0.15">
      <c r="A1611" s="135"/>
      <c r="B1611" s="135"/>
      <c r="C1611" s="135"/>
      <c r="D1611" s="135" t="s">
        <v>713</v>
      </c>
    </row>
    <row r="1612" spans="1:4" x14ac:dyDescent="0.15">
      <c r="A1612" s="135" t="s">
        <v>1911</v>
      </c>
      <c r="B1612" s="135" t="s">
        <v>1677</v>
      </c>
      <c r="C1612" s="135" t="s">
        <v>1703</v>
      </c>
      <c r="D1612" s="135" t="s">
        <v>1698</v>
      </c>
    </row>
    <row r="1613" spans="1:4" x14ac:dyDescent="0.15">
      <c r="A1613" s="135"/>
      <c r="B1613" s="135"/>
      <c r="C1613" s="135"/>
      <c r="D1613" s="135" t="s">
        <v>713</v>
      </c>
    </row>
    <row r="1614" spans="1:4" x14ac:dyDescent="0.15">
      <c r="A1614" s="135" t="s">
        <v>1964</v>
      </c>
      <c r="B1614" s="135" t="s">
        <v>1741</v>
      </c>
      <c r="C1614" s="135" t="s">
        <v>1703</v>
      </c>
      <c r="D1614" s="135" t="s">
        <v>1698</v>
      </c>
    </row>
    <row r="1615" spans="1:4" x14ac:dyDescent="0.15">
      <c r="A1615" s="135"/>
      <c r="B1615" s="135"/>
      <c r="C1615" s="135"/>
      <c r="D1615" s="135" t="s">
        <v>713</v>
      </c>
    </row>
    <row r="1616" spans="1:4" x14ac:dyDescent="0.15">
      <c r="A1616" s="135" t="s">
        <v>1934</v>
      </c>
      <c r="B1616" s="135" t="s">
        <v>1711</v>
      </c>
      <c r="C1616" s="135" t="s">
        <v>1703</v>
      </c>
      <c r="D1616" s="135" t="s">
        <v>1698</v>
      </c>
    </row>
    <row r="1617" spans="1:4" x14ac:dyDescent="0.15">
      <c r="A1617" s="135"/>
      <c r="B1617" s="135"/>
      <c r="C1617" s="135"/>
      <c r="D1617" s="135" t="s">
        <v>713</v>
      </c>
    </row>
    <row r="1618" spans="1:4" x14ac:dyDescent="0.15">
      <c r="A1618" s="135" t="s">
        <v>1950</v>
      </c>
      <c r="B1618" s="135" t="s">
        <v>1727</v>
      </c>
      <c r="C1618" s="135" t="s">
        <v>1703</v>
      </c>
      <c r="D1618" s="135" t="s">
        <v>1698</v>
      </c>
    </row>
    <row r="1619" spans="1:4" x14ac:dyDescent="0.15">
      <c r="A1619" s="135"/>
      <c r="B1619" s="135"/>
      <c r="C1619" s="135"/>
      <c r="D1619" s="135" t="s">
        <v>713</v>
      </c>
    </row>
    <row r="1620" spans="1:4" x14ac:dyDescent="0.15">
      <c r="A1620" s="135" t="s">
        <v>1907</v>
      </c>
      <c r="B1620" s="135" t="s">
        <v>1673</v>
      </c>
      <c r="C1620" s="135" t="s">
        <v>1703</v>
      </c>
      <c r="D1620" s="135" t="s">
        <v>1698</v>
      </c>
    </row>
    <row r="1621" spans="1:4" x14ac:dyDescent="0.15">
      <c r="A1621" s="135"/>
      <c r="B1621" s="135"/>
      <c r="C1621" s="135"/>
      <c r="D1621" s="135" t="s">
        <v>713</v>
      </c>
    </row>
    <row r="1622" spans="1:4" x14ac:dyDescent="0.15">
      <c r="A1622" s="135" t="s">
        <v>1920</v>
      </c>
      <c r="B1622" s="135" t="s">
        <v>1686</v>
      </c>
      <c r="C1622" s="135" t="s">
        <v>1703</v>
      </c>
      <c r="D1622" s="135" t="s">
        <v>1698</v>
      </c>
    </row>
    <row r="1623" spans="1:4" x14ac:dyDescent="0.15">
      <c r="A1623" s="135"/>
      <c r="B1623" s="135"/>
      <c r="C1623" s="135"/>
      <c r="D1623" s="135" t="s">
        <v>713</v>
      </c>
    </row>
    <row r="1624" spans="1:4" x14ac:dyDescent="0.15">
      <c r="A1624" s="135" t="s">
        <v>1963</v>
      </c>
      <c r="B1624" s="135" t="s">
        <v>1740</v>
      </c>
      <c r="C1624" s="135" t="s">
        <v>1703</v>
      </c>
      <c r="D1624" s="135" t="s">
        <v>1698</v>
      </c>
    </row>
    <row r="1625" spans="1:4" x14ac:dyDescent="0.15">
      <c r="A1625" s="135"/>
      <c r="B1625" s="135"/>
      <c r="C1625" s="135"/>
      <c r="D1625" s="135" t="s">
        <v>713</v>
      </c>
    </row>
    <row r="1626" spans="1:4" x14ac:dyDescent="0.15">
      <c r="A1626" s="135" t="s">
        <v>1961</v>
      </c>
      <c r="B1626" s="135" t="s">
        <v>1738</v>
      </c>
      <c r="C1626" s="135" t="s">
        <v>1703</v>
      </c>
      <c r="D1626" s="135" t="s">
        <v>1698</v>
      </c>
    </row>
    <row r="1627" spans="1:4" x14ac:dyDescent="0.15">
      <c r="A1627" s="135"/>
      <c r="B1627" s="135"/>
      <c r="C1627" s="135"/>
      <c r="D1627" s="135" t="s">
        <v>713</v>
      </c>
    </row>
    <row r="1628" spans="1:4" x14ac:dyDescent="0.15">
      <c r="A1628" s="135" t="s">
        <v>1962</v>
      </c>
      <c r="B1628" s="135" t="s">
        <v>1739</v>
      </c>
      <c r="C1628" s="135" t="s">
        <v>1703</v>
      </c>
      <c r="D1628" s="135" t="s">
        <v>1698</v>
      </c>
    </row>
    <row r="1629" spans="1:4" x14ac:dyDescent="0.15">
      <c r="A1629" s="135"/>
      <c r="B1629" s="135"/>
      <c r="C1629" s="135"/>
      <c r="D1629" s="135" t="s">
        <v>713</v>
      </c>
    </row>
    <row r="1630" spans="1:4" x14ac:dyDescent="0.15">
      <c r="A1630" s="135" t="s">
        <v>1939</v>
      </c>
      <c r="B1630" s="135" t="s">
        <v>1716</v>
      </c>
      <c r="C1630" s="135" t="s">
        <v>1703</v>
      </c>
      <c r="D1630" s="135" t="s">
        <v>1698</v>
      </c>
    </row>
    <row r="1631" spans="1:4" x14ac:dyDescent="0.15">
      <c r="A1631" s="135"/>
      <c r="B1631" s="135"/>
      <c r="C1631" s="135"/>
      <c r="D1631" s="135" t="s">
        <v>713</v>
      </c>
    </row>
    <row r="1632" spans="1:4" x14ac:dyDescent="0.15">
      <c r="A1632" s="135" t="s">
        <v>1800</v>
      </c>
      <c r="B1632" s="135" t="s">
        <v>1631</v>
      </c>
      <c r="C1632" s="135" t="s">
        <v>1703</v>
      </c>
      <c r="D1632" s="135" t="s">
        <v>1698</v>
      </c>
    </row>
    <row r="1633" spans="1:4" x14ac:dyDescent="0.15">
      <c r="A1633" s="135"/>
      <c r="B1633" s="135"/>
      <c r="C1633" s="135"/>
      <c r="D1633" s="135" t="s">
        <v>713</v>
      </c>
    </row>
    <row r="1634" spans="1:4" x14ac:dyDescent="0.15">
      <c r="A1634" s="135" t="s">
        <v>1805</v>
      </c>
      <c r="B1634" s="135" t="s">
        <v>1636</v>
      </c>
      <c r="C1634" s="135" t="s">
        <v>1703</v>
      </c>
      <c r="D1634" s="135" t="s">
        <v>1704</v>
      </c>
    </row>
    <row r="1635" spans="1:4" x14ac:dyDescent="0.15">
      <c r="A1635" s="135"/>
      <c r="B1635" s="135"/>
      <c r="C1635" s="135"/>
      <c r="D1635" s="135" t="s">
        <v>1698</v>
      </c>
    </row>
    <row r="1636" spans="1:4" x14ac:dyDescent="0.15">
      <c r="A1636" s="135"/>
      <c r="B1636" s="135"/>
      <c r="C1636" s="135"/>
      <c r="D1636" s="135" t="s">
        <v>1699</v>
      </c>
    </row>
    <row r="1637" spans="1:4" x14ac:dyDescent="0.15">
      <c r="A1637" s="135"/>
      <c r="B1637" s="135"/>
      <c r="C1637" s="135"/>
      <c r="D1637" s="135" t="s">
        <v>713</v>
      </c>
    </row>
    <row r="1638" spans="1:4" x14ac:dyDescent="0.15">
      <c r="A1638" s="135" t="s">
        <v>1917</v>
      </c>
      <c r="B1638" s="135" t="s">
        <v>1683</v>
      </c>
      <c r="C1638" s="135" t="s">
        <v>1703</v>
      </c>
      <c r="D1638" s="135" t="s">
        <v>1698</v>
      </c>
    </row>
    <row r="1639" spans="1:4" x14ac:dyDescent="0.15">
      <c r="A1639" s="135"/>
      <c r="B1639" s="135"/>
      <c r="C1639" s="135"/>
      <c r="D1639" s="135" t="s">
        <v>713</v>
      </c>
    </row>
    <row r="1640" spans="1:4" x14ac:dyDescent="0.15">
      <c r="A1640" s="135" t="s">
        <v>1797</v>
      </c>
      <c r="B1640" s="135" t="s">
        <v>1628</v>
      </c>
      <c r="C1640" s="135" t="s">
        <v>1703</v>
      </c>
      <c r="D1640" s="135" t="s">
        <v>1698</v>
      </c>
    </row>
    <row r="1641" spans="1:4" x14ac:dyDescent="0.15">
      <c r="A1641" s="135"/>
      <c r="B1641" s="135"/>
      <c r="C1641" s="135"/>
      <c r="D1641" s="135" t="s">
        <v>1699</v>
      </c>
    </row>
    <row r="1642" spans="1:4" x14ac:dyDescent="0.15">
      <c r="A1642" s="135"/>
      <c r="B1642" s="135"/>
      <c r="C1642" s="135"/>
      <c r="D1642" s="135" t="s">
        <v>713</v>
      </c>
    </row>
    <row r="1643" spans="1:4" x14ac:dyDescent="0.15">
      <c r="A1643" s="135" t="s">
        <v>1904</v>
      </c>
      <c r="B1643" s="135" t="s">
        <v>1670</v>
      </c>
      <c r="C1643" s="135" t="s">
        <v>1703</v>
      </c>
      <c r="D1643" s="135" t="s">
        <v>1698</v>
      </c>
    </row>
    <row r="1644" spans="1:4" x14ac:dyDescent="0.15">
      <c r="A1644" s="135"/>
      <c r="B1644" s="135"/>
      <c r="C1644" s="135"/>
      <c r="D1644" s="135" t="s">
        <v>713</v>
      </c>
    </row>
    <row r="1645" spans="1:4" x14ac:dyDescent="0.15">
      <c r="A1645" s="135" t="s">
        <v>1820</v>
      </c>
      <c r="B1645" s="135" t="s">
        <v>1651</v>
      </c>
      <c r="C1645" s="135" t="s">
        <v>1703</v>
      </c>
      <c r="D1645" s="135" t="s">
        <v>1698</v>
      </c>
    </row>
    <row r="1646" spans="1:4" x14ac:dyDescent="0.15">
      <c r="A1646" s="135"/>
      <c r="B1646" s="135"/>
      <c r="C1646" s="135"/>
      <c r="D1646" s="135" t="s">
        <v>713</v>
      </c>
    </row>
    <row r="1647" spans="1:4" x14ac:dyDescent="0.15">
      <c r="A1647" s="135" t="s">
        <v>1905</v>
      </c>
      <c r="B1647" s="135" t="s">
        <v>1671</v>
      </c>
      <c r="C1647" s="135" t="s">
        <v>1703</v>
      </c>
      <c r="D1647" s="135" t="s">
        <v>1698</v>
      </c>
    </row>
    <row r="1648" spans="1:4" x14ac:dyDescent="0.15">
      <c r="A1648" s="135"/>
      <c r="B1648" s="135"/>
      <c r="C1648" s="135"/>
      <c r="D1648" s="135" t="s">
        <v>713</v>
      </c>
    </row>
    <row r="1649" spans="1:4" x14ac:dyDescent="0.15">
      <c r="A1649" s="135" t="s">
        <v>1901</v>
      </c>
      <c r="B1649" s="135" t="s">
        <v>1667</v>
      </c>
      <c r="C1649" s="135" t="s">
        <v>1703</v>
      </c>
      <c r="D1649" s="135" t="s">
        <v>1698</v>
      </c>
    </row>
    <row r="1650" spans="1:4" x14ac:dyDescent="0.15">
      <c r="A1650" s="135"/>
      <c r="B1650" s="135"/>
      <c r="C1650" s="135"/>
      <c r="D1650" s="135" t="s">
        <v>1699</v>
      </c>
    </row>
    <row r="1651" spans="1:4" x14ac:dyDescent="0.15">
      <c r="A1651" s="135"/>
      <c r="B1651" s="135"/>
      <c r="C1651" s="135"/>
      <c r="D1651" s="135" t="s">
        <v>713</v>
      </c>
    </row>
    <row r="1652" spans="1:4" x14ac:dyDescent="0.15">
      <c r="A1652" s="135" t="s">
        <v>1947</v>
      </c>
      <c r="B1652" s="135" t="s">
        <v>1724</v>
      </c>
      <c r="C1652" s="135" t="s">
        <v>1703</v>
      </c>
      <c r="D1652" s="135" t="s">
        <v>1698</v>
      </c>
    </row>
    <row r="1653" spans="1:4" x14ac:dyDescent="0.15">
      <c r="A1653" s="135"/>
      <c r="B1653" s="135"/>
      <c r="C1653" s="135"/>
      <c r="D1653" s="135" t="s">
        <v>713</v>
      </c>
    </row>
    <row r="1654" spans="1:4" x14ac:dyDescent="0.15">
      <c r="A1654" s="135" t="s">
        <v>1889</v>
      </c>
      <c r="B1654" s="135" t="s">
        <v>1655</v>
      </c>
      <c r="C1654" s="135" t="s">
        <v>1703</v>
      </c>
      <c r="D1654" s="135" t="s">
        <v>1698</v>
      </c>
    </row>
    <row r="1655" spans="1:4" x14ac:dyDescent="0.15">
      <c r="A1655" s="135"/>
      <c r="B1655" s="135"/>
      <c r="C1655" s="135"/>
      <c r="D1655" s="135" t="s">
        <v>713</v>
      </c>
    </row>
    <row r="1656" spans="1:4" x14ac:dyDescent="0.15">
      <c r="A1656" s="135" t="s">
        <v>1801</v>
      </c>
      <c r="B1656" s="135" t="s">
        <v>1632</v>
      </c>
      <c r="C1656" s="135" t="s">
        <v>1703</v>
      </c>
      <c r="D1656" s="135" t="s">
        <v>1698</v>
      </c>
    </row>
    <row r="1657" spans="1:4" x14ac:dyDescent="0.15">
      <c r="A1657" s="135"/>
      <c r="B1657" s="135"/>
      <c r="C1657" s="135"/>
      <c r="D1657" s="135" t="s">
        <v>713</v>
      </c>
    </row>
    <row r="1658" spans="1:4" x14ac:dyDescent="0.15">
      <c r="A1658" s="135" t="s">
        <v>1897</v>
      </c>
      <c r="B1658" s="135" t="s">
        <v>1663</v>
      </c>
      <c r="C1658" s="135" t="s">
        <v>1703</v>
      </c>
      <c r="D1658" s="135" t="s">
        <v>1698</v>
      </c>
    </row>
    <row r="1659" spans="1:4" x14ac:dyDescent="0.15">
      <c r="A1659" s="135"/>
      <c r="B1659" s="135"/>
      <c r="C1659" s="135"/>
      <c r="D1659" s="135" t="s">
        <v>713</v>
      </c>
    </row>
    <row r="1660" spans="1:4" x14ac:dyDescent="0.15">
      <c r="A1660" s="135" t="s">
        <v>1945</v>
      </c>
      <c r="B1660" s="135" t="s">
        <v>1722</v>
      </c>
      <c r="C1660" s="135" t="s">
        <v>1703</v>
      </c>
      <c r="D1660" s="135" t="s">
        <v>1698</v>
      </c>
    </row>
    <row r="1661" spans="1:4" x14ac:dyDescent="0.15">
      <c r="A1661" s="135"/>
      <c r="B1661" s="135"/>
      <c r="C1661" s="135"/>
      <c r="D1661" s="135" t="s">
        <v>713</v>
      </c>
    </row>
    <row r="1662" spans="1:4" x14ac:dyDescent="0.15">
      <c r="A1662" s="135" t="s">
        <v>1771</v>
      </c>
      <c r="B1662" s="135" t="s">
        <v>1602</v>
      </c>
      <c r="C1662" s="135" t="s">
        <v>1703</v>
      </c>
      <c r="D1662" s="135" t="s">
        <v>1700</v>
      </c>
    </row>
    <row r="1663" spans="1:4" x14ac:dyDescent="0.15">
      <c r="A1663" s="135"/>
      <c r="B1663" s="135"/>
      <c r="C1663" s="135"/>
      <c r="D1663" s="135" t="s">
        <v>1698</v>
      </c>
    </row>
    <row r="1664" spans="1:4" x14ac:dyDescent="0.15">
      <c r="A1664" s="135"/>
      <c r="B1664" s="135"/>
      <c r="C1664" s="135"/>
      <c r="D1664" s="135" t="s">
        <v>713</v>
      </c>
    </row>
    <row r="1665" spans="1:4" x14ac:dyDescent="0.15">
      <c r="A1665" s="135" t="s">
        <v>1910</v>
      </c>
      <c r="B1665" s="135" t="s">
        <v>1676</v>
      </c>
      <c r="C1665" s="135" t="s">
        <v>1703</v>
      </c>
      <c r="D1665" s="135" t="s">
        <v>1698</v>
      </c>
    </row>
    <row r="1666" spans="1:4" x14ac:dyDescent="0.15">
      <c r="A1666" s="135"/>
      <c r="B1666" s="135"/>
      <c r="C1666" s="135"/>
      <c r="D1666" s="135" t="s">
        <v>713</v>
      </c>
    </row>
    <row r="1667" spans="1:4" x14ac:dyDescent="0.15">
      <c r="A1667" s="135" t="s">
        <v>133</v>
      </c>
      <c r="B1667" s="135" t="s">
        <v>1751</v>
      </c>
      <c r="C1667" s="135" t="s">
        <v>1703</v>
      </c>
      <c r="D1667" s="135" t="s">
        <v>1698</v>
      </c>
    </row>
    <row r="1668" spans="1:4" x14ac:dyDescent="0.15">
      <c r="A1668" s="135"/>
      <c r="B1668" s="135"/>
      <c r="C1668" s="135"/>
      <c r="D1668" s="135" t="s">
        <v>713</v>
      </c>
    </row>
    <row r="1669" spans="1:4" x14ac:dyDescent="0.15">
      <c r="A1669" s="135" t="s">
        <v>1933</v>
      </c>
      <c r="B1669" s="135" t="s">
        <v>1710</v>
      </c>
      <c r="C1669" s="135" t="s">
        <v>1703</v>
      </c>
      <c r="D1669" s="135" t="s">
        <v>1698</v>
      </c>
    </row>
    <row r="1670" spans="1:4" x14ac:dyDescent="0.15">
      <c r="A1670" s="135"/>
      <c r="B1670" s="135"/>
      <c r="C1670" s="135"/>
      <c r="D1670" s="135" t="s">
        <v>713</v>
      </c>
    </row>
    <row r="1671" spans="1:4" x14ac:dyDescent="0.15">
      <c r="A1671" s="135" t="s">
        <v>1784</v>
      </c>
      <c r="B1671" s="135" t="s">
        <v>1615</v>
      </c>
      <c r="C1671" s="135" t="s">
        <v>1703</v>
      </c>
      <c r="D1671" s="135" t="s">
        <v>1698</v>
      </c>
    </row>
    <row r="1672" spans="1:4" x14ac:dyDescent="0.15">
      <c r="A1672" s="135"/>
      <c r="B1672" s="135"/>
      <c r="C1672" s="135"/>
      <c r="D1672" s="135" t="s">
        <v>713</v>
      </c>
    </row>
    <row r="1673" spans="1:4" x14ac:dyDescent="0.15">
      <c r="A1673" s="135" t="s">
        <v>1895</v>
      </c>
      <c r="B1673" s="135" t="s">
        <v>1661</v>
      </c>
      <c r="C1673" s="135" t="s">
        <v>1703</v>
      </c>
      <c r="D1673" s="135" t="s">
        <v>1698</v>
      </c>
    </row>
    <row r="1674" spans="1:4" x14ac:dyDescent="0.15">
      <c r="A1674" s="135"/>
      <c r="B1674" s="135"/>
      <c r="C1674" s="135"/>
      <c r="D1674" s="135" t="s">
        <v>713</v>
      </c>
    </row>
    <row r="1675" spans="1:4" x14ac:dyDescent="0.15">
      <c r="A1675" s="135" t="s">
        <v>1936</v>
      </c>
      <c r="B1675" s="135" t="s">
        <v>1713</v>
      </c>
      <c r="C1675" s="135" t="s">
        <v>1703</v>
      </c>
      <c r="D1675" s="135" t="s">
        <v>1698</v>
      </c>
    </row>
    <row r="1676" spans="1:4" x14ac:dyDescent="0.15">
      <c r="A1676" s="135"/>
      <c r="B1676" s="135"/>
      <c r="C1676" s="135"/>
      <c r="D1676" s="135" t="s">
        <v>713</v>
      </c>
    </row>
    <row r="1677" spans="1:4" x14ac:dyDescent="0.15">
      <c r="A1677" s="135" t="s">
        <v>1915</v>
      </c>
      <c r="B1677" s="135" t="s">
        <v>1681</v>
      </c>
      <c r="C1677" s="135" t="s">
        <v>1703</v>
      </c>
      <c r="D1677" s="135" t="s">
        <v>1698</v>
      </c>
    </row>
    <row r="1678" spans="1:4" x14ac:dyDescent="0.15">
      <c r="A1678" s="135"/>
      <c r="B1678" s="135"/>
      <c r="C1678" s="135"/>
      <c r="D1678" s="135" t="s">
        <v>713</v>
      </c>
    </row>
    <row r="1679" spans="1:4" x14ac:dyDescent="0.15">
      <c r="A1679" s="135" t="s">
        <v>1893</v>
      </c>
      <c r="B1679" s="135" t="s">
        <v>1659</v>
      </c>
      <c r="C1679" s="135" t="s">
        <v>1703</v>
      </c>
      <c r="D1679" s="135" t="s">
        <v>1698</v>
      </c>
    </row>
    <row r="1680" spans="1:4" x14ac:dyDescent="0.15">
      <c r="A1680" s="135"/>
      <c r="B1680" s="135"/>
      <c r="C1680" s="135"/>
      <c r="D1680" s="135" t="s">
        <v>713</v>
      </c>
    </row>
    <row r="1681" spans="1:4" x14ac:dyDescent="0.15">
      <c r="A1681" s="135" t="s">
        <v>1937</v>
      </c>
      <c r="B1681" s="135" t="s">
        <v>1714</v>
      </c>
      <c r="C1681" s="135" t="s">
        <v>1703</v>
      </c>
      <c r="D1681" s="135" t="s">
        <v>1698</v>
      </c>
    </row>
    <row r="1682" spans="1:4" x14ac:dyDescent="0.15">
      <c r="A1682" s="135"/>
      <c r="B1682" s="135"/>
      <c r="C1682" s="135"/>
      <c r="D1682" s="135" t="s">
        <v>713</v>
      </c>
    </row>
    <row r="1683" spans="1:4" x14ac:dyDescent="0.15">
      <c r="A1683" s="135" t="s">
        <v>1931</v>
      </c>
      <c r="B1683" s="135" t="s">
        <v>1708</v>
      </c>
      <c r="C1683" s="135" t="s">
        <v>1703</v>
      </c>
      <c r="D1683" s="135" t="s">
        <v>1698</v>
      </c>
    </row>
    <row r="1684" spans="1:4" x14ac:dyDescent="0.15">
      <c r="A1684" s="135"/>
      <c r="B1684" s="135"/>
      <c r="C1684" s="135"/>
      <c r="D1684" s="135" t="s">
        <v>713</v>
      </c>
    </row>
    <row r="1685" spans="1:4" x14ac:dyDescent="0.15">
      <c r="A1685" s="135" t="s">
        <v>134</v>
      </c>
      <c r="B1685" s="135" t="s">
        <v>1752</v>
      </c>
      <c r="C1685" s="135" t="s">
        <v>1703</v>
      </c>
      <c r="D1685" s="135" t="s">
        <v>1698</v>
      </c>
    </row>
    <row r="1686" spans="1:4" x14ac:dyDescent="0.15">
      <c r="A1686" s="135"/>
      <c r="B1686" s="135"/>
      <c r="C1686" s="135"/>
      <c r="D1686" s="135" t="s">
        <v>713</v>
      </c>
    </row>
    <row r="1687" spans="1:4" x14ac:dyDescent="0.15">
      <c r="A1687" s="135" t="s">
        <v>1770</v>
      </c>
      <c r="B1687" s="135" t="s">
        <v>1601</v>
      </c>
      <c r="C1687" s="135" t="s">
        <v>1703</v>
      </c>
      <c r="D1687" s="135" t="s">
        <v>1698</v>
      </c>
    </row>
    <row r="1688" spans="1:4" x14ac:dyDescent="0.15">
      <c r="A1688" s="135"/>
      <c r="B1688" s="135"/>
      <c r="C1688" s="135"/>
      <c r="D1688" s="135" t="s">
        <v>713</v>
      </c>
    </row>
    <row r="1689" spans="1:4" x14ac:dyDescent="0.15">
      <c r="A1689" s="135" t="s">
        <v>1890</v>
      </c>
      <c r="B1689" s="135" t="s">
        <v>1656</v>
      </c>
      <c r="C1689" s="135" t="s">
        <v>1703</v>
      </c>
      <c r="D1689" s="135" t="s">
        <v>1698</v>
      </c>
    </row>
    <row r="1690" spans="1:4" x14ac:dyDescent="0.15">
      <c r="A1690" s="135"/>
      <c r="B1690" s="135"/>
      <c r="C1690" s="135"/>
      <c r="D1690" s="135" t="s">
        <v>713</v>
      </c>
    </row>
    <row r="1691" spans="1:4" x14ac:dyDescent="0.15">
      <c r="A1691" s="135" t="s">
        <v>1903</v>
      </c>
      <c r="B1691" s="135" t="s">
        <v>1669</v>
      </c>
      <c r="C1691" s="135" t="s">
        <v>1703</v>
      </c>
      <c r="D1691" s="135" t="s">
        <v>1698</v>
      </c>
    </row>
    <row r="1692" spans="1:4" x14ac:dyDescent="0.15">
      <c r="A1692" s="135"/>
      <c r="B1692" s="135"/>
      <c r="C1692" s="135"/>
      <c r="D1692" s="135" t="s">
        <v>713</v>
      </c>
    </row>
    <row r="1693" spans="1:4" x14ac:dyDescent="0.15">
      <c r="A1693" s="135" t="s">
        <v>1798</v>
      </c>
      <c r="B1693" s="135" t="s">
        <v>1629</v>
      </c>
      <c r="C1693" s="135" t="s">
        <v>1703</v>
      </c>
      <c r="D1693" s="135" t="s">
        <v>1698</v>
      </c>
    </row>
    <row r="1694" spans="1:4" x14ac:dyDescent="0.15">
      <c r="A1694" s="135"/>
      <c r="B1694" s="135"/>
      <c r="C1694" s="135"/>
      <c r="D1694" s="135" t="s">
        <v>713</v>
      </c>
    </row>
    <row r="1695" spans="1:4" x14ac:dyDescent="0.15">
      <c r="A1695" s="135" t="s">
        <v>1924</v>
      </c>
      <c r="B1695" s="135" t="s">
        <v>1690</v>
      </c>
      <c r="C1695" s="135" t="s">
        <v>1703</v>
      </c>
      <c r="D1695" s="135" t="s">
        <v>1698</v>
      </c>
    </row>
    <row r="1696" spans="1:4" x14ac:dyDescent="0.15">
      <c r="A1696" s="135"/>
      <c r="B1696" s="135"/>
      <c r="C1696" s="135"/>
      <c r="D1696" s="135" t="s">
        <v>713</v>
      </c>
    </row>
    <row r="1697" spans="1:4" x14ac:dyDescent="0.15">
      <c r="A1697" s="135" t="s">
        <v>1780</v>
      </c>
      <c r="B1697" s="135" t="s">
        <v>1611</v>
      </c>
      <c r="C1697" s="135" t="s">
        <v>1703</v>
      </c>
      <c r="D1697" s="135" t="s">
        <v>1698</v>
      </c>
    </row>
    <row r="1698" spans="1:4" x14ac:dyDescent="0.15">
      <c r="A1698" s="135"/>
      <c r="B1698" s="135"/>
      <c r="C1698" s="135"/>
      <c r="D1698" s="135" t="s">
        <v>713</v>
      </c>
    </row>
    <row r="1699" spans="1:4" x14ac:dyDescent="0.15">
      <c r="A1699" s="135" t="s">
        <v>1951</v>
      </c>
      <c r="B1699" s="135" t="s">
        <v>1728</v>
      </c>
      <c r="C1699" s="135" t="s">
        <v>1703</v>
      </c>
      <c r="D1699" s="135" t="s">
        <v>1698</v>
      </c>
    </row>
    <row r="1700" spans="1:4" x14ac:dyDescent="0.15">
      <c r="A1700" s="135"/>
      <c r="B1700" s="135"/>
      <c r="C1700" s="135"/>
      <c r="D1700" s="135" t="s">
        <v>713</v>
      </c>
    </row>
    <row r="1701" spans="1:4" x14ac:dyDescent="0.15">
      <c r="A1701" s="135" t="s">
        <v>1908</v>
      </c>
      <c r="B1701" s="135" t="s">
        <v>1674</v>
      </c>
      <c r="C1701" s="135" t="s">
        <v>1703</v>
      </c>
      <c r="D1701" s="135" t="s">
        <v>1698</v>
      </c>
    </row>
    <row r="1702" spans="1:4" x14ac:dyDescent="0.15">
      <c r="A1702" s="135"/>
      <c r="B1702" s="135"/>
      <c r="C1702" s="135"/>
      <c r="D1702" s="135" t="s">
        <v>713</v>
      </c>
    </row>
    <row r="1703" spans="1:4" x14ac:dyDescent="0.15">
      <c r="A1703" s="135" t="s">
        <v>1811</v>
      </c>
      <c r="B1703" s="135" t="s">
        <v>1642</v>
      </c>
      <c r="C1703" s="135" t="s">
        <v>1703</v>
      </c>
      <c r="D1703" s="135" t="s">
        <v>1698</v>
      </c>
    </row>
    <row r="1704" spans="1:4" x14ac:dyDescent="0.15">
      <c r="A1704" s="135"/>
      <c r="B1704" s="135"/>
      <c r="C1704" s="135"/>
      <c r="D1704" s="135" t="s">
        <v>713</v>
      </c>
    </row>
    <row r="1705" spans="1:4" x14ac:dyDescent="0.15">
      <c r="A1705" s="135" t="s">
        <v>1914</v>
      </c>
      <c r="B1705" s="135" t="s">
        <v>1680</v>
      </c>
      <c r="C1705" s="135" t="s">
        <v>1703</v>
      </c>
      <c r="D1705" s="135" t="s">
        <v>1698</v>
      </c>
    </row>
    <row r="1706" spans="1:4" x14ac:dyDescent="0.15">
      <c r="A1706" s="135"/>
      <c r="B1706" s="135"/>
      <c r="C1706" s="135"/>
      <c r="D1706" s="135" t="s">
        <v>713</v>
      </c>
    </row>
    <row r="1707" spans="1:4" x14ac:dyDescent="0.15">
      <c r="A1707" s="135" t="s">
        <v>1923</v>
      </c>
      <c r="B1707" s="135" t="s">
        <v>1689</v>
      </c>
      <c r="C1707" s="135" t="s">
        <v>1703</v>
      </c>
      <c r="D1707" s="135" t="s">
        <v>1698</v>
      </c>
    </row>
    <row r="1708" spans="1:4" x14ac:dyDescent="0.15">
      <c r="A1708" s="135"/>
      <c r="B1708" s="135"/>
      <c r="C1708" s="135"/>
      <c r="D1708" s="135" t="s">
        <v>713</v>
      </c>
    </row>
    <row r="1709" spans="1:4" x14ac:dyDescent="0.15">
      <c r="A1709" s="135" t="s">
        <v>1809</v>
      </c>
      <c r="B1709" s="135" t="s">
        <v>1640</v>
      </c>
      <c r="C1709" s="135" t="s">
        <v>1703</v>
      </c>
      <c r="D1709" s="135" t="s">
        <v>1698</v>
      </c>
    </row>
    <row r="1710" spans="1:4" x14ac:dyDescent="0.15">
      <c r="A1710" s="135"/>
      <c r="B1710" s="135"/>
      <c r="C1710" s="135"/>
      <c r="D1710" s="135" t="s">
        <v>713</v>
      </c>
    </row>
    <row r="1711" spans="1:4" x14ac:dyDescent="0.15">
      <c r="A1711" s="135" t="s">
        <v>1819</v>
      </c>
      <c r="B1711" s="135" t="s">
        <v>1650</v>
      </c>
      <c r="C1711" s="135" t="s">
        <v>1703</v>
      </c>
      <c r="D1711" s="135" t="s">
        <v>1698</v>
      </c>
    </row>
    <row r="1712" spans="1:4" x14ac:dyDescent="0.15">
      <c r="A1712" s="135"/>
      <c r="B1712" s="135"/>
      <c r="C1712" s="135"/>
      <c r="D1712" s="135" t="s">
        <v>713</v>
      </c>
    </row>
    <row r="1713" spans="1:4" x14ac:dyDescent="0.15">
      <c r="A1713" s="135" t="s">
        <v>1898</v>
      </c>
      <c r="B1713" s="135" t="s">
        <v>1664</v>
      </c>
      <c r="C1713" s="135" t="s">
        <v>1703</v>
      </c>
      <c r="D1713" s="135" t="s">
        <v>1698</v>
      </c>
    </row>
    <row r="1714" spans="1:4" x14ac:dyDescent="0.15">
      <c r="A1714" s="135"/>
      <c r="B1714" s="135"/>
      <c r="C1714" s="135"/>
      <c r="D1714" s="135" t="s">
        <v>713</v>
      </c>
    </row>
    <row r="1715" spans="1:4" x14ac:dyDescent="0.15">
      <c r="A1715" s="135" t="s">
        <v>1899</v>
      </c>
      <c r="B1715" s="135" t="s">
        <v>1665</v>
      </c>
      <c r="C1715" s="135" t="s">
        <v>1703</v>
      </c>
      <c r="D1715" s="135" t="s">
        <v>1704</v>
      </c>
    </row>
    <row r="1716" spans="1:4" x14ac:dyDescent="0.15">
      <c r="A1716" s="135"/>
      <c r="B1716" s="135"/>
      <c r="C1716" s="135"/>
      <c r="D1716" s="135" t="s">
        <v>1698</v>
      </c>
    </row>
    <row r="1717" spans="1:4" x14ac:dyDescent="0.15">
      <c r="A1717" s="135"/>
      <c r="B1717" s="135"/>
      <c r="C1717" s="135"/>
      <c r="D1717" s="135" t="s">
        <v>713</v>
      </c>
    </row>
    <row r="1718" spans="1:4" x14ac:dyDescent="0.15">
      <c r="A1718" s="135" t="s">
        <v>1769</v>
      </c>
      <c r="B1718" s="135" t="s">
        <v>1600</v>
      </c>
      <c r="C1718" s="135" t="s">
        <v>1703</v>
      </c>
      <c r="D1718" s="135" t="s">
        <v>1698</v>
      </c>
    </row>
    <row r="1719" spans="1:4" x14ac:dyDescent="0.15">
      <c r="A1719" s="135"/>
      <c r="B1719" s="135"/>
      <c r="C1719" s="135"/>
      <c r="D1719" s="135" t="s">
        <v>1699</v>
      </c>
    </row>
    <row r="1720" spans="1:4" x14ac:dyDescent="0.15">
      <c r="A1720" s="135"/>
      <c r="B1720" s="135"/>
      <c r="C1720" s="135"/>
      <c r="D1720" s="135" t="s">
        <v>713</v>
      </c>
    </row>
    <row r="1721" spans="1:4" x14ac:dyDescent="0.15">
      <c r="A1721" s="135" t="s">
        <v>1810</v>
      </c>
      <c r="B1721" s="135" t="s">
        <v>1641</v>
      </c>
      <c r="C1721" s="135" t="s">
        <v>1703</v>
      </c>
      <c r="D1721" s="135" t="s">
        <v>1698</v>
      </c>
    </row>
    <row r="1722" spans="1:4" x14ac:dyDescent="0.15">
      <c r="A1722" s="135"/>
      <c r="B1722" s="135"/>
      <c r="C1722" s="135"/>
      <c r="D1722" s="135" t="s">
        <v>713</v>
      </c>
    </row>
    <row r="1723" spans="1:4" x14ac:dyDescent="0.15">
      <c r="A1723" s="135" t="s">
        <v>1918</v>
      </c>
      <c r="B1723" s="135" t="s">
        <v>1684</v>
      </c>
      <c r="C1723" s="135" t="s">
        <v>1703</v>
      </c>
      <c r="D1723" s="135" t="s">
        <v>1704</v>
      </c>
    </row>
    <row r="1724" spans="1:4" x14ac:dyDescent="0.15">
      <c r="A1724" s="135"/>
      <c r="B1724" s="135"/>
      <c r="C1724" s="135"/>
      <c r="D1724" s="135" t="s">
        <v>1698</v>
      </c>
    </row>
    <row r="1725" spans="1:4" x14ac:dyDescent="0.15">
      <c r="A1725" s="135"/>
      <c r="B1725" s="135"/>
      <c r="C1725" s="135"/>
      <c r="D1725" s="135" t="s">
        <v>713</v>
      </c>
    </row>
    <row r="1726" spans="1:4" x14ac:dyDescent="0.15">
      <c r="A1726" s="135" t="s">
        <v>1768</v>
      </c>
      <c r="B1726" s="135" t="s">
        <v>1599</v>
      </c>
      <c r="C1726" s="135" t="s">
        <v>1703</v>
      </c>
      <c r="D1726" s="135" t="s">
        <v>1700</v>
      </c>
    </row>
    <row r="1727" spans="1:4" x14ac:dyDescent="0.15">
      <c r="A1727" s="135"/>
      <c r="B1727" s="135"/>
      <c r="C1727" s="135"/>
      <c r="D1727" s="135" t="s">
        <v>1698</v>
      </c>
    </row>
    <row r="1728" spans="1:4" x14ac:dyDescent="0.15">
      <c r="A1728" s="135"/>
      <c r="B1728" s="135"/>
      <c r="C1728" s="135"/>
      <c r="D1728" s="135" t="s">
        <v>713</v>
      </c>
    </row>
    <row r="1729" spans="1:4" x14ac:dyDescent="0.15">
      <c r="A1729" s="135" t="s">
        <v>1794</v>
      </c>
      <c r="B1729" s="135" t="s">
        <v>1625</v>
      </c>
      <c r="C1729" s="135" t="s">
        <v>1703</v>
      </c>
      <c r="D1729" s="135" t="s">
        <v>1699</v>
      </c>
    </row>
    <row r="1730" spans="1:4" x14ac:dyDescent="0.15">
      <c r="A1730" s="135"/>
      <c r="B1730" s="135"/>
      <c r="C1730" s="135"/>
      <c r="D1730" s="135" t="s">
        <v>713</v>
      </c>
    </row>
    <row r="1731" spans="1:4" x14ac:dyDescent="0.15">
      <c r="A1731" s="135" t="s">
        <v>1772</v>
      </c>
      <c r="B1731" s="135" t="s">
        <v>1603</v>
      </c>
      <c r="C1731" s="135" t="s">
        <v>1703</v>
      </c>
      <c r="D1731" s="135" t="s">
        <v>1698</v>
      </c>
    </row>
    <row r="1732" spans="1:4" x14ac:dyDescent="0.15">
      <c r="A1732" s="135"/>
      <c r="B1732" s="135"/>
      <c r="C1732" s="135"/>
      <c r="D1732" s="135" t="s">
        <v>1699</v>
      </c>
    </row>
    <row r="1733" spans="1:4" x14ac:dyDescent="0.15">
      <c r="A1733" s="135"/>
      <c r="B1733" s="135"/>
      <c r="C1733" s="135"/>
      <c r="D1733" s="135" t="s">
        <v>713</v>
      </c>
    </row>
    <row r="1734" spans="1:4" x14ac:dyDescent="0.15">
      <c r="A1734" s="135" t="s">
        <v>1791</v>
      </c>
      <c r="B1734" s="135" t="s">
        <v>1622</v>
      </c>
      <c r="C1734" s="135" t="s">
        <v>1703</v>
      </c>
      <c r="D1734" s="135" t="s">
        <v>1698</v>
      </c>
    </row>
    <row r="1735" spans="1:4" x14ac:dyDescent="0.15">
      <c r="A1735" s="135"/>
      <c r="B1735" s="135"/>
      <c r="C1735" s="135"/>
      <c r="D1735" s="135" t="s">
        <v>1699</v>
      </c>
    </row>
    <row r="1736" spans="1:4" x14ac:dyDescent="0.15">
      <c r="A1736" s="135"/>
      <c r="B1736" s="135"/>
      <c r="C1736" s="135"/>
      <c r="D1736" s="135" t="s">
        <v>713</v>
      </c>
    </row>
    <row r="1737" spans="1:4" x14ac:dyDescent="0.15">
      <c r="A1737" s="135" t="s">
        <v>1767</v>
      </c>
      <c r="B1737" s="135" t="s">
        <v>1597</v>
      </c>
      <c r="C1737" s="135" t="s">
        <v>1703</v>
      </c>
      <c r="D1737" s="135" t="s">
        <v>1700</v>
      </c>
    </row>
    <row r="1738" spans="1:4" x14ac:dyDescent="0.15">
      <c r="A1738" s="135"/>
      <c r="B1738" s="135"/>
      <c r="C1738" s="135"/>
      <c r="D1738" s="135" t="s">
        <v>1698</v>
      </c>
    </row>
    <row r="1739" spans="1:4" x14ac:dyDescent="0.15">
      <c r="A1739" s="135"/>
      <c r="B1739" s="135"/>
      <c r="C1739" s="135"/>
      <c r="D1739" s="135" t="s">
        <v>1699</v>
      </c>
    </row>
    <row r="1740" spans="1:4" x14ac:dyDescent="0.15">
      <c r="A1740" s="135"/>
      <c r="B1740" s="135"/>
      <c r="C1740" s="135"/>
      <c r="D1740" s="135" t="s">
        <v>713</v>
      </c>
    </row>
    <row r="1741" spans="1:4" x14ac:dyDescent="0.15">
      <c r="A1741" s="135" t="s">
        <v>1802</v>
      </c>
      <c r="B1741" s="135" t="s">
        <v>1633</v>
      </c>
      <c r="C1741" s="135" t="s">
        <v>1703</v>
      </c>
      <c r="D1741" s="135" t="s">
        <v>1698</v>
      </c>
    </row>
    <row r="1742" spans="1:4" x14ac:dyDescent="0.15">
      <c r="A1742" s="135" t="s">
        <v>1776</v>
      </c>
      <c r="B1742" s="135" t="s">
        <v>1607</v>
      </c>
      <c r="C1742" s="135" t="s">
        <v>1703</v>
      </c>
      <c r="D1742" s="135" t="s">
        <v>1704</v>
      </c>
    </row>
    <row r="1743" spans="1:4" x14ac:dyDescent="0.15">
      <c r="A1743" s="135"/>
      <c r="B1743" s="135"/>
      <c r="C1743" s="135"/>
      <c r="D1743" s="135" t="s">
        <v>1698</v>
      </c>
    </row>
    <row r="1744" spans="1:4" x14ac:dyDescent="0.15">
      <c r="A1744" s="135"/>
      <c r="B1744" s="135"/>
      <c r="C1744" s="135"/>
      <c r="D1744" s="135" t="s">
        <v>1699</v>
      </c>
    </row>
    <row r="1745" spans="1:4" x14ac:dyDescent="0.15">
      <c r="A1745" s="135"/>
      <c r="B1745" s="135"/>
      <c r="C1745" s="135"/>
      <c r="D1745" s="135" t="s">
        <v>713</v>
      </c>
    </row>
    <row r="1746" spans="1:4" x14ac:dyDescent="0.15">
      <c r="A1746" s="135" t="s">
        <v>1941</v>
      </c>
      <c r="B1746" s="135" t="s">
        <v>1718</v>
      </c>
      <c r="C1746" s="135" t="s">
        <v>1703</v>
      </c>
      <c r="D1746" s="135" t="s">
        <v>1698</v>
      </c>
    </row>
    <row r="1747" spans="1:4" x14ac:dyDescent="0.15">
      <c r="A1747" s="135"/>
      <c r="B1747" s="135"/>
      <c r="C1747" s="135"/>
      <c r="D1747" s="135" t="s">
        <v>713</v>
      </c>
    </row>
    <row r="1748" spans="1:4" x14ac:dyDescent="0.15">
      <c r="A1748" s="135" t="s">
        <v>1935</v>
      </c>
      <c r="B1748" s="135" t="s">
        <v>1712</v>
      </c>
      <c r="C1748" s="135" t="s">
        <v>1703</v>
      </c>
      <c r="D1748" s="135" t="s">
        <v>1698</v>
      </c>
    </row>
    <row r="1749" spans="1:4" x14ac:dyDescent="0.15">
      <c r="A1749" s="135"/>
      <c r="B1749" s="135"/>
      <c r="C1749" s="135"/>
      <c r="D1749" s="135" t="s">
        <v>713</v>
      </c>
    </row>
    <row r="1750" spans="1:4" x14ac:dyDescent="0.15">
      <c r="A1750" s="135" t="s">
        <v>1969</v>
      </c>
      <c r="B1750" s="135" t="s">
        <v>1746</v>
      </c>
      <c r="C1750" s="135" t="s">
        <v>1703</v>
      </c>
      <c r="D1750" s="135" t="s">
        <v>1698</v>
      </c>
    </row>
    <row r="1751" spans="1:4" x14ac:dyDescent="0.15">
      <c r="A1751" s="135"/>
      <c r="B1751" s="135"/>
      <c r="C1751" s="135"/>
      <c r="D1751" s="135" t="s">
        <v>713</v>
      </c>
    </row>
    <row r="1752" spans="1:4" x14ac:dyDescent="0.15">
      <c r="A1752" s="135" t="s">
        <v>1921</v>
      </c>
      <c r="B1752" s="135" t="s">
        <v>1687</v>
      </c>
      <c r="C1752" s="135" t="s">
        <v>1703</v>
      </c>
      <c r="D1752" s="135" t="s">
        <v>1698</v>
      </c>
    </row>
    <row r="1753" spans="1:4" x14ac:dyDescent="0.15">
      <c r="A1753" s="135"/>
      <c r="B1753" s="135"/>
      <c r="C1753" s="135"/>
      <c r="D1753" s="135" t="s">
        <v>713</v>
      </c>
    </row>
    <row r="1754" spans="1:4" x14ac:dyDescent="0.15">
      <c r="A1754" s="135" t="s">
        <v>1932</v>
      </c>
      <c r="B1754" s="135" t="s">
        <v>1709</v>
      </c>
      <c r="C1754" s="135" t="s">
        <v>1703</v>
      </c>
      <c r="D1754" s="135" t="s">
        <v>1698</v>
      </c>
    </row>
    <row r="1755" spans="1:4" x14ac:dyDescent="0.15">
      <c r="A1755" s="135"/>
      <c r="B1755" s="135"/>
      <c r="C1755" s="135"/>
      <c r="D1755" s="135" t="s">
        <v>713</v>
      </c>
    </row>
    <row r="1756" spans="1:4" x14ac:dyDescent="0.15">
      <c r="A1756" s="135" t="s">
        <v>1783</v>
      </c>
      <c r="B1756" s="135" t="s">
        <v>1614</v>
      </c>
      <c r="C1756" s="135" t="s">
        <v>1703</v>
      </c>
      <c r="D1756" s="135" t="s">
        <v>1698</v>
      </c>
    </row>
    <row r="1757" spans="1:4" x14ac:dyDescent="0.15">
      <c r="A1757" s="135"/>
      <c r="B1757" s="135"/>
      <c r="C1757" s="135"/>
      <c r="D1757" s="135" t="s">
        <v>713</v>
      </c>
    </row>
    <row r="1758" spans="1:4" x14ac:dyDescent="0.15">
      <c r="A1758" s="135" t="s">
        <v>1944</v>
      </c>
      <c r="B1758" s="135" t="s">
        <v>1721</v>
      </c>
      <c r="C1758" s="135" t="s">
        <v>1703</v>
      </c>
      <c r="D1758" s="135" t="s">
        <v>1698</v>
      </c>
    </row>
    <row r="1759" spans="1:4" x14ac:dyDescent="0.15">
      <c r="A1759" s="135"/>
      <c r="B1759" s="135"/>
      <c r="C1759" s="135"/>
      <c r="D1759" s="135" t="s">
        <v>713</v>
      </c>
    </row>
    <row r="1760" spans="1:4" x14ac:dyDescent="0.15">
      <c r="A1760" s="135" t="s">
        <v>1929</v>
      </c>
      <c r="B1760" s="135" t="s">
        <v>1695</v>
      </c>
      <c r="C1760" s="135" t="s">
        <v>1703</v>
      </c>
      <c r="D1760" s="135" t="s">
        <v>1698</v>
      </c>
    </row>
    <row r="1761" spans="1:4" x14ac:dyDescent="0.15">
      <c r="A1761" s="135"/>
      <c r="B1761" s="135"/>
      <c r="C1761" s="135"/>
      <c r="D1761" s="135" t="s">
        <v>713</v>
      </c>
    </row>
    <row r="1762" spans="1:4" x14ac:dyDescent="0.15">
      <c r="A1762" s="135" t="s">
        <v>1792</v>
      </c>
      <c r="B1762" s="135" t="s">
        <v>1623</v>
      </c>
      <c r="C1762" s="135" t="s">
        <v>1703</v>
      </c>
      <c r="D1762" s="135" t="s">
        <v>1698</v>
      </c>
    </row>
    <row r="1763" spans="1:4" x14ac:dyDescent="0.15">
      <c r="A1763" s="135"/>
      <c r="B1763" s="135"/>
      <c r="C1763" s="135"/>
      <c r="D1763" s="135" t="s">
        <v>713</v>
      </c>
    </row>
    <row r="1764" spans="1:4" x14ac:dyDescent="0.15">
      <c r="A1764" s="135" t="s">
        <v>1902</v>
      </c>
      <c r="B1764" s="135" t="s">
        <v>1668</v>
      </c>
      <c r="C1764" s="135" t="s">
        <v>1703</v>
      </c>
      <c r="D1764" s="135" t="s">
        <v>1698</v>
      </c>
    </row>
    <row r="1765" spans="1:4" x14ac:dyDescent="0.15">
      <c r="A1765" s="135"/>
      <c r="B1765" s="135"/>
      <c r="C1765" s="135"/>
      <c r="D1765" s="135" t="s">
        <v>713</v>
      </c>
    </row>
    <row r="1766" spans="1:4" x14ac:dyDescent="0.15">
      <c r="A1766" s="135" t="s">
        <v>1965</v>
      </c>
      <c r="B1766" s="135" t="s">
        <v>1742</v>
      </c>
      <c r="C1766" s="135" t="s">
        <v>1703</v>
      </c>
      <c r="D1766" s="135" t="s">
        <v>1698</v>
      </c>
    </row>
    <row r="1767" spans="1:4" x14ac:dyDescent="0.15">
      <c r="A1767" s="135"/>
      <c r="B1767" s="135"/>
      <c r="C1767" s="135"/>
      <c r="D1767" s="135" t="s">
        <v>713</v>
      </c>
    </row>
    <row r="1768" spans="1:4" x14ac:dyDescent="0.15">
      <c r="A1768" s="135" t="s">
        <v>1970</v>
      </c>
      <c r="B1768" s="135" t="s">
        <v>1747</v>
      </c>
      <c r="C1768" s="135" t="s">
        <v>1703</v>
      </c>
      <c r="D1768" s="135" t="s">
        <v>1698</v>
      </c>
    </row>
    <row r="1769" spans="1:4" x14ac:dyDescent="0.15">
      <c r="A1769" s="135"/>
      <c r="B1769" s="135"/>
      <c r="C1769" s="135"/>
      <c r="D1769" s="135" t="s">
        <v>713</v>
      </c>
    </row>
    <row r="1770" spans="1:4" x14ac:dyDescent="0.15">
      <c r="A1770" s="135" t="s">
        <v>1789</v>
      </c>
      <c r="B1770" s="135" t="s">
        <v>1620</v>
      </c>
      <c r="C1770" s="135" t="s">
        <v>1703</v>
      </c>
      <c r="D1770" s="135" t="s">
        <v>1698</v>
      </c>
    </row>
    <row r="1771" spans="1:4" x14ac:dyDescent="0.15">
      <c r="A1771" s="135"/>
      <c r="B1771" s="135"/>
      <c r="C1771" s="135"/>
      <c r="D1771" s="135" t="s">
        <v>713</v>
      </c>
    </row>
    <row r="1772" spans="1:4" x14ac:dyDescent="0.15">
      <c r="A1772" s="135" t="s">
        <v>1966</v>
      </c>
      <c r="B1772" s="135" t="s">
        <v>1743</v>
      </c>
      <c r="C1772" s="135" t="s">
        <v>1703</v>
      </c>
      <c r="D1772" s="135" t="s">
        <v>1698</v>
      </c>
    </row>
    <row r="1773" spans="1:4" x14ac:dyDescent="0.15">
      <c r="A1773" s="135"/>
      <c r="B1773" s="135"/>
      <c r="C1773" s="135"/>
      <c r="D1773" s="135" t="s">
        <v>713</v>
      </c>
    </row>
    <row r="1774" spans="1:4" x14ac:dyDescent="0.15">
      <c r="A1774" s="135" t="s">
        <v>1971</v>
      </c>
      <c r="B1774" s="135" t="s">
        <v>1748</v>
      </c>
      <c r="C1774" s="135" t="s">
        <v>1703</v>
      </c>
      <c r="D1774" s="135" t="s">
        <v>1698</v>
      </c>
    </row>
    <row r="1775" spans="1:4" x14ac:dyDescent="0.15">
      <c r="A1775" s="135"/>
      <c r="B1775" s="135"/>
      <c r="C1775" s="135"/>
      <c r="D1775" s="135" t="s">
        <v>713</v>
      </c>
    </row>
    <row r="1776" spans="1:4" x14ac:dyDescent="0.15">
      <c r="A1776" s="135" t="s">
        <v>1886</v>
      </c>
      <c r="B1776" s="135" t="s">
        <v>1652</v>
      </c>
      <c r="C1776" s="135" t="s">
        <v>1703</v>
      </c>
      <c r="D1776" s="135" t="s">
        <v>1698</v>
      </c>
    </row>
    <row r="1777" spans="1:4" x14ac:dyDescent="0.15">
      <c r="A1777" s="136"/>
      <c r="B1777" s="136"/>
      <c r="C1777" s="136"/>
      <c r="D1777" s="136" t="s">
        <v>713</v>
      </c>
    </row>
    <row r="1778" spans="1:4" x14ac:dyDescent="0.15">
      <c r="A1778" s="136" t="s">
        <v>1926</v>
      </c>
      <c r="B1778" s="136" t="s">
        <v>1692</v>
      </c>
      <c r="C1778" s="136" t="s">
        <v>1703</v>
      </c>
      <c r="D1778" s="136" t="s">
        <v>1698</v>
      </c>
    </row>
    <row r="1779" spans="1:4" x14ac:dyDescent="0.15">
      <c r="A1779" s="135"/>
      <c r="B1779" s="135"/>
      <c r="C1779" s="135"/>
      <c r="D1779" s="135" t="s">
        <v>713</v>
      </c>
    </row>
    <row r="1780" spans="1:4" x14ac:dyDescent="0.15">
      <c r="A1780" s="135" t="s">
        <v>1948</v>
      </c>
      <c r="B1780" s="135" t="s">
        <v>1725</v>
      </c>
      <c r="C1780" s="135" t="s">
        <v>1703</v>
      </c>
      <c r="D1780" s="135" t="s">
        <v>1698</v>
      </c>
    </row>
    <row r="1781" spans="1:4" x14ac:dyDescent="0.15">
      <c r="A1781" s="135"/>
      <c r="B1781" s="135"/>
      <c r="C1781" s="135"/>
      <c r="D1781" s="135" t="s">
        <v>713</v>
      </c>
    </row>
    <row r="1782" spans="1:4" x14ac:dyDescent="0.15">
      <c r="A1782" s="135" t="s">
        <v>1972</v>
      </c>
      <c r="B1782" s="135" t="s">
        <v>1749</v>
      </c>
      <c r="C1782" s="135" t="s">
        <v>1703</v>
      </c>
      <c r="D1782" s="135" t="s">
        <v>1698</v>
      </c>
    </row>
    <row r="1783" spans="1:4" x14ac:dyDescent="0.15">
      <c r="A1783" s="135"/>
      <c r="B1783" s="135"/>
      <c r="C1783" s="135"/>
      <c r="D1783" s="135" t="s">
        <v>713</v>
      </c>
    </row>
    <row r="1784" spans="1:4" x14ac:dyDescent="0.15">
      <c r="A1784" s="135" t="s">
        <v>1967</v>
      </c>
      <c r="B1784" s="135" t="s">
        <v>1744</v>
      </c>
      <c r="C1784" s="135" t="s">
        <v>1703</v>
      </c>
      <c r="D1784" s="135" t="s">
        <v>1698</v>
      </c>
    </row>
    <row r="1785" spans="1:4" x14ac:dyDescent="0.15">
      <c r="A1785" s="135"/>
      <c r="B1785" s="135"/>
      <c r="C1785" s="135"/>
      <c r="D1785" s="135" t="s">
        <v>713</v>
      </c>
    </row>
    <row r="1786" spans="1:4" x14ac:dyDescent="0.15">
      <c r="A1786" s="135" t="s">
        <v>1804</v>
      </c>
      <c r="B1786" s="135" t="s">
        <v>1635</v>
      </c>
      <c r="C1786" s="135" t="s">
        <v>1703</v>
      </c>
      <c r="D1786" s="135" t="s">
        <v>1698</v>
      </c>
    </row>
    <row r="1787" spans="1:4" x14ac:dyDescent="0.15">
      <c r="A1787" s="135"/>
      <c r="B1787" s="135"/>
      <c r="C1787" s="135"/>
      <c r="D1787" s="135" t="s">
        <v>713</v>
      </c>
    </row>
    <row r="1788" spans="1:4" x14ac:dyDescent="0.15">
      <c r="A1788" s="135" t="s">
        <v>1906</v>
      </c>
      <c r="B1788" s="135" t="s">
        <v>1672</v>
      </c>
      <c r="C1788" s="135" t="s">
        <v>1703</v>
      </c>
      <c r="D1788" s="135" t="s">
        <v>1698</v>
      </c>
    </row>
    <row r="1789" spans="1:4" x14ac:dyDescent="0.15">
      <c r="A1789" s="135"/>
      <c r="B1789" s="135"/>
      <c r="C1789" s="135"/>
      <c r="D1789" s="135" t="s">
        <v>713</v>
      </c>
    </row>
    <row r="1790" spans="1:4" x14ac:dyDescent="0.15">
      <c r="A1790" s="135" t="s">
        <v>1909</v>
      </c>
      <c r="B1790" s="135" t="s">
        <v>1675</v>
      </c>
      <c r="C1790" s="135" t="s">
        <v>1703</v>
      </c>
      <c r="D1790" s="135" t="s">
        <v>1698</v>
      </c>
    </row>
    <row r="1791" spans="1:4" x14ac:dyDescent="0.15">
      <c r="A1791" s="135"/>
      <c r="B1791" s="135"/>
      <c r="C1791" s="135"/>
      <c r="D1791" s="135" t="s">
        <v>713</v>
      </c>
    </row>
    <row r="1792" spans="1:4" x14ac:dyDescent="0.15">
      <c r="A1792" s="135" t="s">
        <v>1925</v>
      </c>
      <c r="B1792" s="135" t="s">
        <v>1691</v>
      </c>
      <c r="C1792" s="135" t="s">
        <v>1703</v>
      </c>
      <c r="D1792" s="135" t="s">
        <v>1698</v>
      </c>
    </row>
    <row r="1793" spans="1:4" x14ac:dyDescent="0.15">
      <c r="A1793" s="135"/>
      <c r="B1793" s="135"/>
      <c r="C1793" s="135"/>
      <c r="D1793" s="135" t="s">
        <v>713</v>
      </c>
    </row>
    <row r="1794" spans="1:4" x14ac:dyDescent="0.15">
      <c r="A1794" s="135" t="s">
        <v>1943</v>
      </c>
      <c r="B1794" s="135" t="s">
        <v>1720</v>
      </c>
      <c r="C1794" s="135" t="s">
        <v>1703</v>
      </c>
      <c r="D1794" s="135" t="s">
        <v>1698</v>
      </c>
    </row>
    <row r="1795" spans="1:4" x14ac:dyDescent="0.15">
      <c r="A1795" s="135"/>
      <c r="B1795" s="135"/>
      <c r="C1795" s="135"/>
      <c r="D1795" s="135" t="s">
        <v>713</v>
      </c>
    </row>
    <row r="1796" spans="1:4" x14ac:dyDescent="0.15">
      <c r="A1796" s="135" t="s">
        <v>1796</v>
      </c>
      <c r="B1796" s="135" t="s">
        <v>1627</v>
      </c>
      <c r="C1796" s="135" t="s">
        <v>1703</v>
      </c>
      <c r="D1796" s="135" t="s">
        <v>1698</v>
      </c>
    </row>
    <row r="1797" spans="1:4" x14ac:dyDescent="0.15">
      <c r="A1797" s="135"/>
      <c r="B1797" s="135"/>
      <c r="C1797" s="135"/>
      <c r="D1797" s="135" t="s">
        <v>713</v>
      </c>
    </row>
    <row r="1798" spans="1:4" x14ac:dyDescent="0.15">
      <c r="A1798" s="135" t="s">
        <v>1968</v>
      </c>
      <c r="B1798" s="135" t="s">
        <v>1745</v>
      </c>
      <c r="C1798" s="135" t="s">
        <v>1703</v>
      </c>
      <c r="D1798" s="135" t="s">
        <v>1698</v>
      </c>
    </row>
    <row r="1799" spans="1:4" x14ac:dyDescent="0.15">
      <c r="A1799" s="135"/>
      <c r="B1799" s="135"/>
      <c r="C1799" s="135"/>
      <c r="D1799" s="135" t="s">
        <v>713</v>
      </c>
    </row>
    <row r="1800" spans="1:4" x14ac:dyDescent="0.15">
      <c r="A1800" s="135" t="s">
        <v>132</v>
      </c>
      <c r="B1800" s="135" t="s">
        <v>1750</v>
      </c>
      <c r="C1800" s="135" t="s">
        <v>1703</v>
      </c>
      <c r="D1800" s="135" t="s">
        <v>1698</v>
      </c>
    </row>
    <row r="1801" spans="1:4" x14ac:dyDescent="0.15">
      <c r="A1801" s="135"/>
      <c r="B1801" s="135"/>
      <c r="C1801" s="135"/>
      <c r="D1801" s="135" t="s">
        <v>713</v>
      </c>
    </row>
    <row r="1802" spans="1:4" x14ac:dyDescent="0.15">
      <c r="A1802" s="135" t="s">
        <v>1949</v>
      </c>
      <c r="B1802" s="135" t="s">
        <v>1726</v>
      </c>
      <c r="C1802" s="135" t="s">
        <v>1703</v>
      </c>
      <c r="D1802" s="135" t="s">
        <v>1698</v>
      </c>
    </row>
    <row r="1803" spans="1:4" x14ac:dyDescent="0.15">
      <c r="A1803" s="135"/>
      <c r="B1803" s="135"/>
      <c r="C1803" s="135"/>
      <c r="D1803" s="135" t="s">
        <v>713</v>
      </c>
    </row>
    <row r="1804" spans="1:4" x14ac:dyDescent="0.15">
      <c r="A1804" s="135" t="s">
        <v>1892</v>
      </c>
      <c r="B1804" s="135" t="s">
        <v>1658</v>
      </c>
      <c r="C1804" s="135" t="s">
        <v>1703</v>
      </c>
      <c r="D1804" s="135" t="s">
        <v>1698</v>
      </c>
    </row>
    <row r="1805" spans="1:4" x14ac:dyDescent="0.15">
      <c r="A1805" s="135"/>
      <c r="B1805" s="135"/>
      <c r="C1805" s="135"/>
      <c r="D1805" s="135" t="s">
        <v>713</v>
      </c>
    </row>
    <row r="1806" spans="1:4" x14ac:dyDescent="0.15">
      <c r="A1806" s="135" t="s">
        <v>1940</v>
      </c>
      <c r="B1806" s="135" t="s">
        <v>1717</v>
      </c>
      <c r="C1806" s="135" t="s">
        <v>1703</v>
      </c>
      <c r="D1806" s="135" t="s">
        <v>1698</v>
      </c>
    </row>
    <row r="1807" spans="1:4" x14ac:dyDescent="0.15">
      <c r="A1807" s="135"/>
      <c r="B1807" s="135"/>
      <c r="C1807" s="135"/>
      <c r="D1807" s="135" t="s">
        <v>713</v>
      </c>
    </row>
    <row r="1808" spans="1:4" x14ac:dyDescent="0.15">
      <c r="A1808" s="135" t="s">
        <v>1818</v>
      </c>
      <c r="B1808" s="135" t="s">
        <v>1649</v>
      </c>
      <c r="C1808" s="135" t="s">
        <v>1703</v>
      </c>
      <c r="D1808" s="135" t="s">
        <v>1698</v>
      </c>
    </row>
    <row r="1809" spans="1:4" x14ac:dyDescent="0.15">
      <c r="A1809" s="135"/>
      <c r="B1809" s="135"/>
      <c r="C1809" s="135"/>
      <c r="D1809" s="135" t="s">
        <v>713</v>
      </c>
    </row>
    <row r="1810" spans="1:4" x14ac:dyDescent="0.15">
      <c r="A1810" s="135" t="s">
        <v>1922</v>
      </c>
      <c r="B1810" s="135" t="s">
        <v>1688</v>
      </c>
      <c r="C1810" s="135" t="s">
        <v>1703</v>
      </c>
      <c r="D1810" s="135" t="s">
        <v>1698</v>
      </c>
    </row>
    <row r="1811" spans="1:4" x14ac:dyDescent="0.15">
      <c r="A1811" s="135"/>
      <c r="B1811" s="135"/>
      <c r="C1811" s="135"/>
      <c r="D1811" s="135" t="s">
        <v>713</v>
      </c>
    </row>
    <row r="1812" spans="1:4" x14ac:dyDescent="0.15">
      <c r="A1812" s="135" t="s">
        <v>1790</v>
      </c>
      <c r="B1812" s="135" t="s">
        <v>1621</v>
      </c>
      <c r="C1812" s="135" t="s">
        <v>1703</v>
      </c>
      <c r="D1812" s="135" t="s">
        <v>1698</v>
      </c>
    </row>
    <row r="1813" spans="1:4" x14ac:dyDescent="0.15">
      <c r="A1813" s="135"/>
      <c r="B1813" s="135"/>
      <c r="C1813" s="135"/>
      <c r="D1813" s="135" t="s">
        <v>713</v>
      </c>
    </row>
    <row r="1814" spans="1:4" x14ac:dyDescent="0.15">
      <c r="A1814" s="135" t="s">
        <v>1812</v>
      </c>
      <c r="B1814" s="135" t="s">
        <v>1643</v>
      </c>
      <c r="C1814" s="135" t="s">
        <v>1703</v>
      </c>
      <c r="D1814" s="135" t="s">
        <v>1704</v>
      </c>
    </row>
    <row r="1815" spans="1:4" x14ac:dyDescent="0.15">
      <c r="A1815" s="135"/>
      <c r="B1815" s="135"/>
      <c r="C1815" s="135"/>
      <c r="D1815" s="135" t="s">
        <v>1698</v>
      </c>
    </row>
    <row r="1816" spans="1:4" x14ac:dyDescent="0.15">
      <c r="A1816" s="135"/>
      <c r="B1816" s="135"/>
      <c r="C1816" s="135"/>
      <c r="D1816" s="135" t="s">
        <v>713</v>
      </c>
    </row>
    <row r="1817" spans="1:4" x14ac:dyDescent="0.15">
      <c r="A1817" s="135" t="s">
        <v>1928</v>
      </c>
      <c r="B1817" s="135" t="s">
        <v>1694</v>
      </c>
      <c r="C1817" s="135" t="s">
        <v>1703</v>
      </c>
      <c r="D1817" s="135" t="s">
        <v>1698</v>
      </c>
    </row>
    <row r="1818" spans="1:4" x14ac:dyDescent="0.15">
      <c r="A1818" s="135"/>
      <c r="B1818" s="135"/>
      <c r="C1818" s="135"/>
      <c r="D1818" s="135" t="s">
        <v>713</v>
      </c>
    </row>
    <row r="1819" spans="1:4" x14ac:dyDescent="0.15">
      <c r="A1819" s="135" t="s">
        <v>1927</v>
      </c>
      <c r="B1819" s="135" t="s">
        <v>1693</v>
      </c>
      <c r="C1819" s="135" t="s">
        <v>1703</v>
      </c>
      <c r="D1819" s="135" t="s">
        <v>1698</v>
      </c>
    </row>
    <row r="1820" spans="1:4" x14ac:dyDescent="0.15">
      <c r="A1820" s="135"/>
      <c r="B1820" s="135"/>
      <c r="C1820" s="135"/>
      <c r="D1820" s="135" t="s">
        <v>713</v>
      </c>
    </row>
    <row r="1821" spans="1:4" x14ac:dyDescent="0.15">
      <c r="A1821" s="135" t="s">
        <v>1887</v>
      </c>
      <c r="B1821" s="135" t="s">
        <v>1653</v>
      </c>
      <c r="C1821" s="135" t="s">
        <v>1703</v>
      </c>
      <c r="D1821" s="135" t="s">
        <v>1698</v>
      </c>
    </row>
    <row r="1822" spans="1:4" x14ac:dyDescent="0.15">
      <c r="A1822" s="135"/>
      <c r="B1822" s="135"/>
      <c r="C1822" s="135"/>
      <c r="D1822" s="135" t="s">
        <v>713</v>
      </c>
    </row>
    <row r="1823" spans="1:4" x14ac:dyDescent="0.15">
      <c r="A1823" s="135" t="s">
        <v>1795</v>
      </c>
      <c r="B1823" s="135" t="s">
        <v>1626</v>
      </c>
      <c r="C1823" s="135" t="s">
        <v>1703</v>
      </c>
      <c r="D1823" s="135" t="s">
        <v>1698</v>
      </c>
    </row>
    <row r="1824" spans="1:4" x14ac:dyDescent="0.15">
      <c r="A1824" s="135"/>
      <c r="B1824" s="135"/>
      <c r="C1824" s="135"/>
      <c r="D1824" s="135" t="s">
        <v>713</v>
      </c>
    </row>
    <row r="1825" spans="1:4" x14ac:dyDescent="0.15">
      <c r="A1825" s="135" t="s">
        <v>1778</v>
      </c>
      <c r="B1825" s="135" t="s">
        <v>1609</v>
      </c>
      <c r="C1825" s="135" t="s">
        <v>1703</v>
      </c>
      <c r="D1825" s="135" t="s">
        <v>1698</v>
      </c>
    </row>
    <row r="1826" spans="1:4" x14ac:dyDescent="0.15">
      <c r="A1826" s="135" t="s">
        <v>1891</v>
      </c>
      <c r="B1826" s="135" t="s">
        <v>1657</v>
      </c>
      <c r="C1826" s="135" t="s">
        <v>1703</v>
      </c>
      <c r="D1826" s="135" t="s">
        <v>1698</v>
      </c>
    </row>
    <row r="1827" spans="1:4" x14ac:dyDescent="0.15">
      <c r="A1827" s="135"/>
      <c r="B1827" s="135"/>
      <c r="C1827" s="135"/>
      <c r="D1827" s="135" t="s">
        <v>713</v>
      </c>
    </row>
    <row r="1828" spans="1:4" x14ac:dyDescent="0.15">
      <c r="A1828" s="135" t="s">
        <v>1766</v>
      </c>
      <c r="B1828" s="135" t="s">
        <v>1596</v>
      </c>
      <c r="C1828" s="135" t="s">
        <v>1703</v>
      </c>
      <c r="D1828" s="135" t="s">
        <v>1700</v>
      </c>
    </row>
    <row r="1829" spans="1:4" x14ac:dyDescent="0.15">
      <c r="A1829" s="135"/>
      <c r="B1829" s="135"/>
      <c r="C1829" s="135"/>
      <c r="D1829" s="135" t="s">
        <v>1698</v>
      </c>
    </row>
    <row r="1830" spans="1:4" x14ac:dyDescent="0.15">
      <c r="A1830" s="135"/>
      <c r="B1830" s="135"/>
      <c r="C1830" s="135"/>
      <c r="D1830" s="135" t="s">
        <v>713</v>
      </c>
    </row>
    <row r="1831" spans="1:4" x14ac:dyDescent="0.15">
      <c r="A1831" s="135" t="s">
        <v>1952</v>
      </c>
      <c r="B1831" s="135" t="s">
        <v>1729</v>
      </c>
      <c r="C1831" s="135" t="s">
        <v>721</v>
      </c>
      <c r="D1831" s="135" t="s">
        <v>1698</v>
      </c>
    </row>
    <row r="1832" spans="1:4" x14ac:dyDescent="0.15">
      <c r="A1832" s="135"/>
      <c r="B1832" s="135"/>
      <c r="C1832" s="135"/>
      <c r="D1832" s="135" t="s">
        <v>713</v>
      </c>
    </row>
    <row r="1833" spans="1:4" x14ac:dyDescent="0.15">
      <c r="A1833" s="135" t="s">
        <v>1957</v>
      </c>
      <c r="B1833" s="135" t="s">
        <v>1734</v>
      </c>
      <c r="C1833" s="135" t="s">
        <v>721</v>
      </c>
      <c r="D1833" s="135" t="s">
        <v>1698</v>
      </c>
    </row>
    <row r="1834" spans="1:4" x14ac:dyDescent="0.15">
      <c r="A1834" s="135"/>
      <c r="B1834" s="135"/>
      <c r="C1834" s="135"/>
      <c r="D1834" s="135" t="s">
        <v>713</v>
      </c>
    </row>
    <row r="1835" spans="1:4" x14ac:dyDescent="0.15">
      <c r="A1835" s="135" t="s">
        <v>1956</v>
      </c>
      <c r="B1835" s="135" t="s">
        <v>1733</v>
      </c>
      <c r="C1835" s="135" t="s">
        <v>721</v>
      </c>
      <c r="D1835" s="135" t="s">
        <v>1698</v>
      </c>
    </row>
    <row r="1836" spans="1:4" x14ac:dyDescent="0.15">
      <c r="A1836" s="135"/>
      <c r="B1836" s="135"/>
      <c r="C1836" s="135"/>
      <c r="D1836" s="135" t="s">
        <v>713</v>
      </c>
    </row>
    <row r="1837" spans="1:4" x14ac:dyDescent="0.15">
      <c r="A1837" s="135" t="s">
        <v>1958</v>
      </c>
      <c r="B1837" s="135" t="s">
        <v>1735</v>
      </c>
      <c r="C1837" s="135" t="s">
        <v>721</v>
      </c>
      <c r="D1837" s="135" t="s">
        <v>1698</v>
      </c>
    </row>
    <row r="1838" spans="1:4" x14ac:dyDescent="0.15">
      <c r="A1838" s="135"/>
      <c r="B1838" s="135"/>
      <c r="C1838" s="135"/>
      <c r="D1838" s="135" t="s">
        <v>713</v>
      </c>
    </row>
    <row r="1839" spans="1:4" x14ac:dyDescent="0.15">
      <c r="A1839" s="135" t="s">
        <v>1953</v>
      </c>
      <c r="B1839" s="135" t="s">
        <v>1730</v>
      </c>
      <c r="C1839" s="135" t="s">
        <v>721</v>
      </c>
      <c r="D1839" s="135" t="s">
        <v>1698</v>
      </c>
    </row>
    <row r="1840" spans="1:4" x14ac:dyDescent="0.15">
      <c r="A1840" s="135"/>
      <c r="B1840" s="135"/>
      <c r="C1840" s="135"/>
      <c r="D1840" s="135" t="s">
        <v>713</v>
      </c>
    </row>
    <row r="1841" spans="1:4" x14ac:dyDescent="0.15">
      <c r="A1841" s="135" t="s">
        <v>1960</v>
      </c>
      <c r="B1841" s="135" t="s">
        <v>1737</v>
      </c>
      <c r="C1841" s="135" t="s">
        <v>721</v>
      </c>
      <c r="D1841" s="135" t="s">
        <v>1698</v>
      </c>
    </row>
    <row r="1842" spans="1:4" x14ac:dyDescent="0.15">
      <c r="A1842" s="135"/>
      <c r="B1842" s="135"/>
      <c r="C1842" s="135"/>
      <c r="D1842" s="135" t="s">
        <v>713</v>
      </c>
    </row>
    <row r="1843" spans="1:4" x14ac:dyDescent="0.15">
      <c r="A1843" s="135" t="s">
        <v>1954</v>
      </c>
      <c r="B1843" s="135" t="s">
        <v>1731</v>
      </c>
      <c r="C1843" s="135" t="s">
        <v>721</v>
      </c>
      <c r="D1843" s="135" t="s">
        <v>1698</v>
      </c>
    </row>
    <row r="1844" spans="1:4" x14ac:dyDescent="0.15">
      <c r="A1844" s="135"/>
      <c r="B1844" s="135"/>
      <c r="C1844" s="135"/>
      <c r="D1844" s="135" t="s">
        <v>713</v>
      </c>
    </row>
    <row r="1845" spans="1:4" x14ac:dyDescent="0.15">
      <c r="A1845" s="135" t="s">
        <v>1959</v>
      </c>
      <c r="B1845" s="135" t="s">
        <v>1736</v>
      </c>
      <c r="C1845" s="135" t="s">
        <v>721</v>
      </c>
      <c r="D1845" s="135" t="s">
        <v>1698</v>
      </c>
    </row>
    <row r="1846" spans="1:4" x14ac:dyDescent="0.15">
      <c r="A1846" s="135"/>
      <c r="B1846" s="135"/>
      <c r="C1846" s="135"/>
      <c r="D1846" s="135" t="s">
        <v>713</v>
      </c>
    </row>
    <row r="1847" spans="1:4" x14ac:dyDescent="0.15">
      <c r="A1847" s="135" t="s">
        <v>1955</v>
      </c>
      <c r="B1847" s="135" t="s">
        <v>1732</v>
      </c>
      <c r="C1847" s="135" t="s">
        <v>721</v>
      </c>
      <c r="D1847" s="135" t="s">
        <v>1698</v>
      </c>
    </row>
    <row r="1848" spans="1:4" x14ac:dyDescent="0.15">
      <c r="A1848" s="135"/>
      <c r="B1848" s="135"/>
      <c r="C1848" s="135"/>
      <c r="D1848" s="135" t="s">
        <v>713</v>
      </c>
    </row>
    <row r="1849" spans="1:4" x14ac:dyDescent="0.15">
      <c r="A1849" s="135" t="s">
        <v>1147</v>
      </c>
      <c r="B1849" s="135" t="s">
        <v>1304</v>
      </c>
      <c r="C1849" s="135" t="s">
        <v>722</v>
      </c>
      <c r="D1849" s="135" t="s">
        <v>716</v>
      </c>
    </row>
    <row r="1850" spans="1:4" x14ac:dyDescent="0.15">
      <c r="A1850" s="135" t="s">
        <v>1147</v>
      </c>
      <c r="B1850" s="135" t="s">
        <v>1541</v>
      </c>
      <c r="C1850" s="135" t="s">
        <v>722</v>
      </c>
      <c r="D1850" s="135" t="s">
        <v>716</v>
      </c>
    </row>
    <row r="1851" spans="1:4" x14ac:dyDescent="0.15">
      <c r="A1851" s="135" t="s">
        <v>1149</v>
      </c>
      <c r="B1851" s="135" t="s">
        <v>1306</v>
      </c>
      <c r="C1851" s="135" t="s">
        <v>723</v>
      </c>
      <c r="D1851" s="135" t="s">
        <v>716</v>
      </c>
    </row>
    <row r="1852" spans="1:4" x14ac:dyDescent="0.15">
      <c r="A1852" s="135" t="s">
        <v>1152</v>
      </c>
      <c r="B1852" s="135" t="s">
        <v>1309</v>
      </c>
      <c r="C1852" s="135" t="s">
        <v>723</v>
      </c>
      <c r="D1852" s="135" t="s">
        <v>716</v>
      </c>
    </row>
    <row r="1853" spans="1:4" x14ac:dyDescent="0.15">
      <c r="A1853" s="135" t="s">
        <v>1151</v>
      </c>
      <c r="B1853" s="135" t="s">
        <v>1308</v>
      </c>
      <c r="C1853" s="135" t="s">
        <v>723</v>
      </c>
      <c r="D1853" s="135" t="s">
        <v>716</v>
      </c>
    </row>
    <row r="1854" spans="1:4" x14ac:dyDescent="0.15">
      <c r="A1854" s="135" t="s">
        <v>1148</v>
      </c>
      <c r="B1854" s="135" t="s">
        <v>1305</v>
      </c>
      <c r="C1854" s="135" t="s">
        <v>723</v>
      </c>
      <c r="D1854" s="135" t="s">
        <v>716</v>
      </c>
    </row>
    <row r="1855" spans="1:4" x14ac:dyDescent="0.15">
      <c r="A1855" s="135" t="s">
        <v>1150</v>
      </c>
      <c r="B1855" s="135" t="s">
        <v>1307</v>
      </c>
      <c r="C1855" s="135" t="s">
        <v>723</v>
      </c>
      <c r="D1855" s="135" t="s">
        <v>716</v>
      </c>
    </row>
    <row r="1856" spans="1:4" x14ac:dyDescent="0.15">
      <c r="A1856" s="135" t="s">
        <v>1154</v>
      </c>
      <c r="B1856" s="135" t="s">
        <v>1311</v>
      </c>
      <c r="C1856" s="135" t="s">
        <v>723</v>
      </c>
      <c r="D1856" s="135" t="s">
        <v>716</v>
      </c>
    </row>
    <row r="1857" spans="1:4" x14ac:dyDescent="0.15">
      <c r="A1857" s="135" t="s">
        <v>1153</v>
      </c>
      <c r="B1857" s="135" t="s">
        <v>1310</v>
      </c>
      <c r="C1857" s="135" t="s">
        <v>723</v>
      </c>
      <c r="D1857" s="135" t="s">
        <v>716</v>
      </c>
    </row>
    <row r="1858" spans="1:4" x14ac:dyDescent="0.15">
      <c r="A1858" s="135" t="s">
        <v>1806</v>
      </c>
      <c r="B1858" s="135" t="s">
        <v>1637</v>
      </c>
      <c r="C1858" s="135" t="s">
        <v>724</v>
      </c>
      <c r="D1858" s="135" t="s">
        <v>1699</v>
      </c>
    </row>
    <row r="1859" spans="1:4" x14ac:dyDescent="0.15">
      <c r="A1859" s="135" t="s">
        <v>1817</v>
      </c>
      <c r="B1859" s="135" t="s">
        <v>1648</v>
      </c>
      <c r="C1859" s="135" t="s">
        <v>724</v>
      </c>
      <c r="D1859" s="135" t="s">
        <v>1699</v>
      </c>
    </row>
    <row r="1860" spans="1:4" x14ac:dyDescent="0.15">
      <c r="A1860" s="135" t="s">
        <v>1155</v>
      </c>
      <c r="B1860" s="135" t="s">
        <v>1312</v>
      </c>
      <c r="C1860" s="135" t="s">
        <v>723</v>
      </c>
      <c r="D1860" s="135" t="s">
        <v>716</v>
      </c>
    </row>
    <row r="1861" spans="1:4" x14ac:dyDescent="0.15">
      <c r="A1861" s="135" t="s">
        <v>1813</v>
      </c>
      <c r="B1861" s="135" t="s">
        <v>1644</v>
      </c>
      <c r="C1861" s="135" t="s">
        <v>724</v>
      </c>
      <c r="D1861" s="135" t="s">
        <v>1699</v>
      </c>
    </row>
    <row r="1862" spans="1:4" x14ac:dyDescent="0.15">
      <c r="A1862" s="135" t="s">
        <v>1913</v>
      </c>
      <c r="B1862" s="135" t="s">
        <v>1679</v>
      </c>
      <c r="C1862" s="135" t="s">
        <v>724</v>
      </c>
      <c r="D1862" s="135" t="s">
        <v>1699</v>
      </c>
    </row>
    <row r="1863" spans="1:4" x14ac:dyDescent="0.15">
      <c r="A1863" s="135" t="s">
        <v>1775</v>
      </c>
      <c r="B1863" s="135" t="s">
        <v>1606</v>
      </c>
      <c r="C1863" s="135" t="s">
        <v>724</v>
      </c>
      <c r="D1863" s="135" t="s">
        <v>1699</v>
      </c>
    </row>
    <row r="1864" spans="1:4" x14ac:dyDescent="0.15">
      <c r="A1864" s="135" t="s">
        <v>1919</v>
      </c>
      <c r="B1864" s="135" t="s">
        <v>1685</v>
      </c>
      <c r="C1864" s="135" t="s">
        <v>724</v>
      </c>
      <c r="D1864" s="135" t="s">
        <v>1699</v>
      </c>
    </row>
    <row r="1865" spans="1:4" x14ac:dyDescent="0.15">
      <c r="A1865" s="135" t="s">
        <v>1156</v>
      </c>
      <c r="B1865" s="135" t="s">
        <v>1313</v>
      </c>
      <c r="C1865" s="135" t="s">
        <v>723</v>
      </c>
      <c r="D1865" s="135" t="s">
        <v>716</v>
      </c>
    </row>
    <row r="1866" spans="1:4" x14ac:dyDescent="0.15">
      <c r="A1866" s="135" t="s">
        <v>1788</v>
      </c>
      <c r="B1866" s="135" t="s">
        <v>1619</v>
      </c>
      <c r="C1866" s="135" t="s">
        <v>724</v>
      </c>
      <c r="D1866" s="135" t="s">
        <v>1700</v>
      </c>
    </row>
    <row r="1867" spans="1:4" x14ac:dyDescent="0.15">
      <c r="A1867" s="135"/>
      <c r="B1867" s="135"/>
      <c r="C1867" s="135"/>
      <c r="D1867" s="135" t="s">
        <v>1699</v>
      </c>
    </row>
    <row r="1868" spans="1:4" x14ac:dyDescent="0.15">
      <c r="A1868" s="135" t="s">
        <v>1938</v>
      </c>
      <c r="B1868" s="135" t="s">
        <v>1715</v>
      </c>
      <c r="C1868" s="135" t="s">
        <v>724</v>
      </c>
      <c r="D1868" s="135" t="s">
        <v>1699</v>
      </c>
    </row>
    <row r="1869" spans="1:4" x14ac:dyDescent="0.15">
      <c r="A1869" s="135" t="s">
        <v>1785</v>
      </c>
      <c r="B1869" s="135" t="s">
        <v>1616</v>
      </c>
      <c r="C1869" s="135" t="s">
        <v>724</v>
      </c>
      <c r="D1869" s="135" t="s">
        <v>1699</v>
      </c>
    </row>
    <row r="1870" spans="1:4" x14ac:dyDescent="0.15">
      <c r="A1870" s="135" t="s">
        <v>1781</v>
      </c>
      <c r="B1870" s="135" t="s">
        <v>1612</v>
      </c>
      <c r="C1870" s="135" t="s">
        <v>724</v>
      </c>
      <c r="D1870" s="135" t="s">
        <v>1700</v>
      </c>
    </row>
    <row r="1871" spans="1:4" x14ac:dyDescent="0.15">
      <c r="A1871" s="135"/>
      <c r="B1871" s="135"/>
      <c r="C1871" s="135"/>
      <c r="D1871" s="135" t="s">
        <v>1699</v>
      </c>
    </row>
    <row r="1872" spans="1:4" x14ac:dyDescent="0.15">
      <c r="A1872" s="135" t="s">
        <v>1793</v>
      </c>
      <c r="B1872" s="135" t="s">
        <v>1624</v>
      </c>
      <c r="C1872" s="135" t="s">
        <v>724</v>
      </c>
      <c r="D1872" s="135" t="s">
        <v>1699</v>
      </c>
    </row>
    <row r="1873" spans="1:4" x14ac:dyDescent="0.15">
      <c r="A1873" s="135" t="s">
        <v>1807</v>
      </c>
      <c r="B1873" s="135" t="s">
        <v>1638</v>
      </c>
      <c r="C1873" s="135" t="s">
        <v>724</v>
      </c>
      <c r="D1873" s="135" t="s">
        <v>1699</v>
      </c>
    </row>
    <row r="1874" spans="1:4" x14ac:dyDescent="0.15">
      <c r="A1874" s="135" t="s">
        <v>1900</v>
      </c>
      <c r="B1874" s="135" t="s">
        <v>1666</v>
      </c>
      <c r="C1874" s="135" t="s">
        <v>724</v>
      </c>
      <c r="D1874" s="135" t="s">
        <v>1699</v>
      </c>
    </row>
    <row r="1875" spans="1:4" x14ac:dyDescent="0.15">
      <c r="A1875" s="135" t="s">
        <v>1888</v>
      </c>
      <c r="B1875" s="135" t="s">
        <v>1654</v>
      </c>
      <c r="C1875" s="135" t="s">
        <v>724</v>
      </c>
      <c r="D1875" s="135" t="s">
        <v>1699</v>
      </c>
    </row>
    <row r="1876" spans="1:4" x14ac:dyDescent="0.15">
      <c r="A1876" s="135" t="s">
        <v>1298</v>
      </c>
      <c r="B1876" s="135" t="s">
        <v>1314</v>
      </c>
      <c r="C1876" s="135" t="s">
        <v>723</v>
      </c>
      <c r="D1876" s="135" t="s">
        <v>716</v>
      </c>
    </row>
    <row r="1877" spans="1:4" x14ac:dyDescent="0.15">
      <c r="A1877" s="135" t="s">
        <v>1803</v>
      </c>
      <c r="B1877" s="135" t="s">
        <v>1634</v>
      </c>
      <c r="C1877" s="135" t="s">
        <v>724</v>
      </c>
      <c r="D1877" s="135" t="s">
        <v>1699</v>
      </c>
    </row>
    <row r="1878" spans="1:4" x14ac:dyDescent="0.15">
      <c r="A1878" s="135" t="s">
        <v>135</v>
      </c>
      <c r="B1878" s="135" t="s">
        <v>1753</v>
      </c>
      <c r="C1878" s="135" t="s">
        <v>724</v>
      </c>
      <c r="D1878" s="135" t="s">
        <v>1699</v>
      </c>
    </row>
    <row r="1879" spans="1:4" x14ac:dyDescent="0.15">
      <c r="A1879" s="135" t="s">
        <v>1946</v>
      </c>
      <c r="B1879" s="135" t="s">
        <v>1723</v>
      </c>
      <c r="C1879" s="135" t="s">
        <v>724</v>
      </c>
      <c r="D1879" s="135" t="s">
        <v>1699</v>
      </c>
    </row>
    <row r="1880" spans="1:4" x14ac:dyDescent="0.15">
      <c r="A1880" s="135" t="s">
        <v>137</v>
      </c>
      <c r="B1880" s="135" t="s">
        <v>1762</v>
      </c>
      <c r="C1880" s="135" t="s">
        <v>724</v>
      </c>
      <c r="D1880" s="135" t="s">
        <v>1699</v>
      </c>
    </row>
    <row r="1881" spans="1:4" x14ac:dyDescent="0.15">
      <c r="A1881" s="135" t="s">
        <v>138</v>
      </c>
      <c r="B1881" s="135" t="s">
        <v>1763</v>
      </c>
      <c r="C1881" s="135" t="s">
        <v>724</v>
      </c>
      <c r="D1881" s="135" t="s">
        <v>1699</v>
      </c>
    </row>
    <row r="1882" spans="1:4" x14ac:dyDescent="0.15">
      <c r="A1882" s="135" t="s">
        <v>1782</v>
      </c>
      <c r="B1882" s="135" t="s">
        <v>1613</v>
      </c>
      <c r="C1882" s="135" t="s">
        <v>724</v>
      </c>
      <c r="D1882" s="135" t="s">
        <v>1699</v>
      </c>
    </row>
    <row r="1883" spans="1:4" x14ac:dyDescent="0.15">
      <c r="A1883" s="135" t="s">
        <v>1799</v>
      </c>
      <c r="B1883" s="135" t="s">
        <v>1630</v>
      </c>
      <c r="C1883" s="135" t="s">
        <v>724</v>
      </c>
      <c r="D1883" s="135" t="s">
        <v>1699</v>
      </c>
    </row>
    <row r="1884" spans="1:4" x14ac:dyDescent="0.15">
      <c r="A1884" s="135" t="s">
        <v>1930</v>
      </c>
      <c r="B1884" s="135" t="s">
        <v>1707</v>
      </c>
      <c r="C1884" s="135" t="s">
        <v>724</v>
      </c>
      <c r="D1884" s="135" t="s">
        <v>1699</v>
      </c>
    </row>
    <row r="1885" spans="1:4" x14ac:dyDescent="0.15">
      <c r="A1885" s="135" t="s">
        <v>1779</v>
      </c>
      <c r="B1885" s="135" t="s">
        <v>1610</v>
      </c>
      <c r="C1885" s="135" t="s">
        <v>724</v>
      </c>
      <c r="D1885" s="135" t="s">
        <v>1699</v>
      </c>
    </row>
    <row r="1886" spans="1:4" x14ac:dyDescent="0.15">
      <c r="A1886" s="135" t="s">
        <v>1912</v>
      </c>
      <c r="B1886" s="135" t="s">
        <v>1678</v>
      </c>
      <c r="C1886" s="135" t="s">
        <v>724</v>
      </c>
      <c r="D1886" s="135" t="s">
        <v>1699</v>
      </c>
    </row>
    <row r="1887" spans="1:4" x14ac:dyDescent="0.15">
      <c r="A1887" s="135" t="s">
        <v>139</v>
      </c>
      <c r="B1887" s="135" t="s">
        <v>1764</v>
      </c>
      <c r="C1887" s="135" t="s">
        <v>724</v>
      </c>
      <c r="D1887" s="135" t="s">
        <v>1699</v>
      </c>
    </row>
    <row r="1888" spans="1:4" x14ac:dyDescent="0.15">
      <c r="A1888" s="135" t="s">
        <v>1942</v>
      </c>
      <c r="B1888" s="135" t="s">
        <v>1719</v>
      </c>
      <c r="C1888" s="135" t="s">
        <v>724</v>
      </c>
      <c r="D1888" s="135" t="s">
        <v>1699</v>
      </c>
    </row>
    <row r="1889" spans="1:4" x14ac:dyDescent="0.15">
      <c r="A1889" s="135" t="s">
        <v>136</v>
      </c>
      <c r="B1889" s="135" t="s">
        <v>1761</v>
      </c>
      <c r="C1889" s="135" t="s">
        <v>724</v>
      </c>
      <c r="D1889" s="135" t="s">
        <v>1699</v>
      </c>
    </row>
    <row r="1890" spans="1:4" x14ac:dyDescent="0.15">
      <c r="A1890" s="135" t="s">
        <v>1765</v>
      </c>
      <c r="B1890" s="135" t="s">
        <v>1585</v>
      </c>
      <c r="C1890" s="135" t="s">
        <v>725</v>
      </c>
      <c r="D1890" s="135" t="s">
        <v>705</v>
      </c>
    </row>
    <row r="1891" spans="1:4" x14ac:dyDescent="0.15">
      <c r="A1891" s="137"/>
      <c r="B1891" s="137"/>
      <c r="C1891" s="137"/>
      <c r="D1891" s="137" t="s">
        <v>1700</v>
      </c>
    </row>
    <row r="1893" spans="1:4" x14ac:dyDescent="0.15">
      <c r="A1893" s="129" t="s">
        <v>1705</v>
      </c>
      <c r="B1893" s="130" t="s">
        <v>339</v>
      </c>
      <c r="C1893" s="131" t="s">
        <v>2004</v>
      </c>
      <c r="D1893" s="130" t="s">
        <v>1696</v>
      </c>
    </row>
    <row r="1894" spans="1:4" x14ac:dyDescent="0.15">
      <c r="A1894" s="132"/>
      <c r="B1894" s="132"/>
      <c r="C1894" s="133"/>
      <c r="D1894" s="132"/>
    </row>
    <row r="1895" spans="1:4" x14ac:dyDescent="0.15">
      <c r="A1895" s="134" t="s">
        <v>1557</v>
      </c>
      <c r="B1895" s="134" t="s">
        <v>1545</v>
      </c>
      <c r="C1895" s="134" t="s">
        <v>726</v>
      </c>
      <c r="D1895" s="135" t="s">
        <v>1698</v>
      </c>
    </row>
    <row r="1896" spans="1:4" x14ac:dyDescent="0.15">
      <c r="A1896" s="135"/>
      <c r="B1896" s="135"/>
      <c r="C1896" s="135"/>
      <c r="D1896" s="135" t="s">
        <v>1699</v>
      </c>
    </row>
    <row r="1897" spans="1:4" x14ac:dyDescent="0.15">
      <c r="A1897" s="135"/>
      <c r="B1897" s="135"/>
      <c r="C1897" s="135"/>
      <c r="D1897" s="135" t="s">
        <v>713</v>
      </c>
    </row>
    <row r="1898" spans="1:4" x14ac:dyDescent="0.15">
      <c r="A1898" s="135" t="s">
        <v>1558</v>
      </c>
      <c r="B1898" s="135" t="s">
        <v>1546</v>
      </c>
      <c r="C1898" s="135" t="s">
        <v>726</v>
      </c>
      <c r="D1898" s="135" t="s">
        <v>1698</v>
      </c>
    </row>
    <row r="1899" spans="1:4" x14ac:dyDescent="0.15">
      <c r="A1899" s="135"/>
      <c r="B1899" s="135"/>
      <c r="C1899" s="135"/>
      <c r="D1899" s="135" t="s">
        <v>1699</v>
      </c>
    </row>
    <row r="1900" spans="1:4" x14ac:dyDescent="0.15">
      <c r="A1900" s="135"/>
      <c r="B1900" s="135"/>
      <c r="C1900" s="135"/>
      <c r="D1900" s="135" t="s">
        <v>713</v>
      </c>
    </row>
    <row r="1901" spans="1:4" x14ac:dyDescent="0.15">
      <c r="A1901" s="135" t="s">
        <v>1087</v>
      </c>
      <c r="B1901" s="135" t="s">
        <v>1068</v>
      </c>
      <c r="C1901" s="135" t="s">
        <v>726</v>
      </c>
      <c r="D1901" s="135" t="s">
        <v>1698</v>
      </c>
    </row>
    <row r="1902" spans="1:4" x14ac:dyDescent="0.15">
      <c r="A1902" s="135"/>
      <c r="B1902" s="135"/>
      <c r="C1902" s="135"/>
      <c r="D1902" s="135" t="s">
        <v>1699</v>
      </c>
    </row>
    <row r="1903" spans="1:4" x14ac:dyDescent="0.15">
      <c r="A1903" s="135"/>
      <c r="B1903" s="135"/>
      <c r="C1903" s="135"/>
      <c r="D1903" s="135" t="s">
        <v>713</v>
      </c>
    </row>
    <row r="1904" spans="1:4" x14ac:dyDescent="0.15">
      <c r="A1904" s="135" t="s">
        <v>1559</v>
      </c>
      <c r="B1904" s="135" t="s">
        <v>1547</v>
      </c>
      <c r="C1904" s="135" t="s">
        <v>726</v>
      </c>
      <c r="D1904" s="135" t="s">
        <v>1698</v>
      </c>
    </row>
    <row r="1905" spans="1:4" x14ac:dyDescent="0.15">
      <c r="A1905" s="135"/>
      <c r="B1905" s="135"/>
      <c r="C1905" s="135"/>
      <c r="D1905" s="135" t="s">
        <v>1699</v>
      </c>
    </row>
    <row r="1906" spans="1:4" x14ac:dyDescent="0.15">
      <c r="A1906" s="135"/>
      <c r="B1906" s="135"/>
      <c r="C1906" s="135"/>
      <c r="D1906" s="135" t="s">
        <v>713</v>
      </c>
    </row>
    <row r="1907" spans="1:4" x14ac:dyDescent="0.15">
      <c r="A1907" s="135" t="s">
        <v>1091</v>
      </c>
      <c r="B1907" s="135" t="s">
        <v>1072</v>
      </c>
      <c r="C1907" s="135" t="s">
        <v>726</v>
      </c>
      <c r="D1907" s="135" t="s">
        <v>1698</v>
      </c>
    </row>
    <row r="1908" spans="1:4" x14ac:dyDescent="0.15">
      <c r="A1908" s="135"/>
      <c r="B1908" s="135"/>
      <c r="C1908" s="135"/>
      <c r="D1908" s="135" t="s">
        <v>1699</v>
      </c>
    </row>
    <row r="1909" spans="1:4" x14ac:dyDescent="0.15">
      <c r="A1909" s="135"/>
      <c r="B1909" s="135"/>
      <c r="C1909" s="135"/>
      <c r="D1909" s="135" t="s">
        <v>713</v>
      </c>
    </row>
    <row r="1910" spans="1:4" x14ac:dyDescent="0.15">
      <c r="A1910" s="135" t="s">
        <v>1560</v>
      </c>
      <c r="B1910" s="135" t="s">
        <v>1548</v>
      </c>
      <c r="C1910" s="135" t="s">
        <v>726</v>
      </c>
      <c r="D1910" s="135" t="s">
        <v>1698</v>
      </c>
    </row>
    <row r="1911" spans="1:4" x14ac:dyDescent="0.15">
      <c r="A1911" s="135"/>
      <c r="B1911" s="135"/>
      <c r="C1911" s="135"/>
      <c r="D1911" s="135" t="s">
        <v>1699</v>
      </c>
    </row>
    <row r="1912" spans="1:4" x14ac:dyDescent="0.15">
      <c r="A1912" s="135"/>
      <c r="B1912" s="135"/>
      <c r="C1912" s="135"/>
      <c r="D1912" s="135" t="s">
        <v>713</v>
      </c>
    </row>
    <row r="1913" spans="1:4" x14ac:dyDescent="0.15">
      <c r="A1913" s="135" t="s">
        <v>1092</v>
      </c>
      <c r="B1913" s="135" t="s">
        <v>1073</v>
      </c>
      <c r="C1913" s="135" t="s">
        <v>726</v>
      </c>
      <c r="D1913" s="135" t="s">
        <v>1698</v>
      </c>
    </row>
    <row r="1914" spans="1:4" x14ac:dyDescent="0.15">
      <c r="A1914" s="135"/>
      <c r="B1914" s="135"/>
      <c r="C1914" s="135"/>
      <c r="D1914" s="135" t="s">
        <v>1699</v>
      </c>
    </row>
    <row r="1915" spans="1:4" x14ac:dyDescent="0.15">
      <c r="A1915" s="135"/>
      <c r="B1915" s="135"/>
      <c r="C1915" s="135"/>
      <c r="D1915" s="135" t="s">
        <v>713</v>
      </c>
    </row>
    <row r="1916" spans="1:4" x14ac:dyDescent="0.15">
      <c r="A1916" s="135" t="s">
        <v>1088</v>
      </c>
      <c r="B1916" s="135" t="s">
        <v>1069</v>
      </c>
      <c r="C1916" s="135" t="s">
        <v>726</v>
      </c>
      <c r="D1916" s="135" t="s">
        <v>1698</v>
      </c>
    </row>
    <row r="1917" spans="1:4" x14ac:dyDescent="0.15">
      <c r="A1917" s="135"/>
      <c r="B1917" s="135"/>
      <c r="C1917" s="135"/>
      <c r="D1917" s="135" t="s">
        <v>1699</v>
      </c>
    </row>
    <row r="1918" spans="1:4" x14ac:dyDescent="0.15">
      <c r="A1918" s="135" t="s">
        <v>1561</v>
      </c>
      <c r="B1918" s="135" t="s">
        <v>1549</v>
      </c>
      <c r="C1918" s="135" t="s">
        <v>726</v>
      </c>
      <c r="D1918" s="135" t="s">
        <v>1698</v>
      </c>
    </row>
    <row r="1919" spans="1:4" x14ac:dyDescent="0.15">
      <c r="A1919" s="135"/>
      <c r="B1919" s="135"/>
      <c r="C1919" s="135"/>
      <c r="D1919" s="135" t="s">
        <v>1699</v>
      </c>
    </row>
    <row r="1920" spans="1:4" x14ac:dyDescent="0.15">
      <c r="A1920" s="135" t="s">
        <v>1093</v>
      </c>
      <c r="B1920" s="135" t="s">
        <v>1074</v>
      </c>
      <c r="C1920" s="135" t="s">
        <v>726</v>
      </c>
      <c r="D1920" s="135" t="s">
        <v>1698</v>
      </c>
    </row>
    <row r="1921" spans="1:4" x14ac:dyDescent="0.15">
      <c r="A1921" s="135"/>
      <c r="B1921" s="135"/>
      <c r="C1921" s="135"/>
      <c r="D1921" s="135" t="s">
        <v>1699</v>
      </c>
    </row>
    <row r="1922" spans="1:4" x14ac:dyDescent="0.15">
      <c r="A1922" s="135" t="s">
        <v>1562</v>
      </c>
      <c r="B1922" s="135" t="s">
        <v>1550</v>
      </c>
      <c r="C1922" s="135" t="s">
        <v>726</v>
      </c>
      <c r="D1922" s="135" t="s">
        <v>1698</v>
      </c>
    </row>
    <row r="1923" spans="1:4" x14ac:dyDescent="0.15">
      <c r="A1923" s="135"/>
      <c r="B1923" s="135"/>
      <c r="C1923" s="135"/>
      <c r="D1923" s="135" t="s">
        <v>1699</v>
      </c>
    </row>
    <row r="1924" spans="1:4" x14ac:dyDescent="0.15">
      <c r="A1924" s="135"/>
      <c r="B1924" s="135"/>
      <c r="C1924" s="135"/>
      <c r="D1924" s="135" t="s">
        <v>713</v>
      </c>
    </row>
    <row r="1925" spans="1:4" x14ac:dyDescent="0.15">
      <c r="A1925" s="135" t="s">
        <v>1706</v>
      </c>
      <c r="B1925" s="135" t="s">
        <v>1551</v>
      </c>
      <c r="C1925" s="135" t="s">
        <v>726</v>
      </c>
      <c r="D1925" s="135" t="s">
        <v>1698</v>
      </c>
    </row>
    <row r="1926" spans="1:4" x14ac:dyDescent="0.15">
      <c r="A1926" s="135"/>
      <c r="B1926" s="135"/>
      <c r="C1926" s="135"/>
      <c r="D1926" s="135" t="s">
        <v>1699</v>
      </c>
    </row>
    <row r="1927" spans="1:4" x14ac:dyDescent="0.15">
      <c r="A1927" s="135"/>
      <c r="B1927" s="135"/>
      <c r="C1927" s="135"/>
      <c r="D1927" s="135" t="s">
        <v>713</v>
      </c>
    </row>
    <row r="1928" spans="1:4" x14ac:dyDescent="0.15">
      <c r="A1928" s="135" t="s">
        <v>1563</v>
      </c>
      <c r="B1928" s="135" t="s">
        <v>1552</v>
      </c>
      <c r="C1928" s="135" t="s">
        <v>726</v>
      </c>
      <c r="D1928" s="135" t="s">
        <v>1698</v>
      </c>
    </row>
    <row r="1929" spans="1:4" x14ac:dyDescent="0.15">
      <c r="A1929" s="135"/>
      <c r="B1929" s="135"/>
      <c r="C1929" s="135"/>
      <c r="D1929" s="135" t="s">
        <v>1699</v>
      </c>
    </row>
    <row r="1930" spans="1:4" x14ac:dyDescent="0.15">
      <c r="A1930" s="135"/>
      <c r="B1930" s="135"/>
      <c r="C1930" s="135"/>
      <c r="D1930" s="135" t="s">
        <v>713</v>
      </c>
    </row>
    <row r="1931" spans="1:4" x14ac:dyDescent="0.15">
      <c r="A1931" s="135" t="s">
        <v>1089</v>
      </c>
      <c r="B1931" s="135" t="s">
        <v>1070</v>
      </c>
      <c r="C1931" s="135" t="s">
        <v>726</v>
      </c>
      <c r="D1931" s="135" t="s">
        <v>1698</v>
      </c>
    </row>
    <row r="1932" spans="1:4" x14ac:dyDescent="0.15">
      <c r="A1932" s="135"/>
      <c r="B1932" s="135"/>
      <c r="C1932" s="135"/>
      <c r="D1932" s="135" t="s">
        <v>1699</v>
      </c>
    </row>
    <row r="1933" spans="1:4" x14ac:dyDescent="0.15">
      <c r="A1933" s="135"/>
      <c r="B1933" s="135"/>
      <c r="C1933" s="135"/>
      <c r="D1933" s="135" t="s">
        <v>713</v>
      </c>
    </row>
    <row r="1934" spans="1:4" x14ac:dyDescent="0.15">
      <c r="A1934" s="135" t="s">
        <v>1564</v>
      </c>
      <c r="B1934" s="135" t="s">
        <v>1553</v>
      </c>
      <c r="C1934" s="135" t="s">
        <v>726</v>
      </c>
      <c r="D1934" s="135" t="s">
        <v>1698</v>
      </c>
    </row>
    <row r="1935" spans="1:4" x14ac:dyDescent="0.15">
      <c r="A1935" s="135"/>
      <c r="B1935" s="135"/>
      <c r="C1935" s="135"/>
      <c r="D1935" s="135" t="s">
        <v>1699</v>
      </c>
    </row>
    <row r="1936" spans="1:4" x14ac:dyDescent="0.15">
      <c r="A1936" s="135"/>
      <c r="B1936" s="135"/>
      <c r="C1936" s="135"/>
      <c r="D1936" s="135" t="s">
        <v>713</v>
      </c>
    </row>
    <row r="1937" spans="1:4" x14ac:dyDescent="0.15">
      <c r="A1937" s="135" t="s">
        <v>1086</v>
      </c>
      <c r="B1937" s="135" t="s">
        <v>1067</v>
      </c>
      <c r="C1937" s="135" t="s">
        <v>726</v>
      </c>
      <c r="D1937" s="135" t="s">
        <v>1698</v>
      </c>
    </row>
    <row r="1938" spans="1:4" x14ac:dyDescent="0.15">
      <c r="A1938" s="135"/>
      <c r="B1938" s="135"/>
      <c r="C1938" s="135"/>
      <c r="D1938" s="135" t="s">
        <v>1699</v>
      </c>
    </row>
    <row r="1939" spans="1:4" x14ac:dyDescent="0.15">
      <c r="A1939" s="135"/>
      <c r="B1939" s="135"/>
      <c r="C1939" s="135"/>
      <c r="D1939" s="135" t="s">
        <v>713</v>
      </c>
    </row>
    <row r="1940" spans="1:4" x14ac:dyDescent="0.15">
      <c r="A1940" s="135" t="s">
        <v>1565</v>
      </c>
      <c r="B1940" s="135" t="s">
        <v>1554</v>
      </c>
      <c r="C1940" s="135" t="s">
        <v>726</v>
      </c>
      <c r="D1940" s="135" t="s">
        <v>1698</v>
      </c>
    </row>
    <row r="1941" spans="1:4" x14ac:dyDescent="0.15">
      <c r="A1941" s="135"/>
      <c r="B1941" s="135"/>
      <c r="C1941" s="135"/>
      <c r="D1941" s="135" t="s">
        <v>1699</v>
      </c>
    </row>
    <row r="1942" spans="1:4" x14ac:dyDescent="0.15">
      <c r="A1942" s="135"/>
      <c r="B1942" s="135"/>
      <c r="C1942" s="135"/>
      <c r="D1942" s="135" t="s">
        <v>713</v>
      </c>
    </row>
    <row r="1943" spans="1:4" x14ac:dyDescent="0.15">
      <c r="A1943" s="135" t="s">
        <v>1090</v>
      </c>
      <c r="B1943" s="135" t="s">
        <v>1071</v>
      </c>
      <c r="C1943" s="135" t="s">
        <v>726</v>
      </c>
      <c r="D1943" s="135" t="s">
        <v>1698</v>
      </c>
    </row>
    <row r="1944" spans="1:4" x14ac:dyDescent="0.15">
      <c r="A1944" s="135"/>
      <c r="B1944" s="135"/>
      <c r="C1944" s="135"/>
      <c r="D1944" s="135" t="s">
        <v>1699</v>
      </c>
    </row>
    <row r="1945" spans="1:4" x14ac:dyDescent="0.15">
      <c r="A1945" s="135"/>
      <c r="B1945" s="135"/>
      <c r="C1945" s="135"/>
      <c r="D1945" s="135" t="s">
        <v>713</v>
      </c>
    </row>
    <row r="1946" spans="1:4" x14ac:dyDescent="0.15">
      <c r="A1946" s="135" t="s">
        <v>1097</v>
      </c>
      <c r="B1946" s="135" t="s">
        <v>1078</v>
      </c>
      <c r="C1946" s="135" t="s">
        <v>726</v>
      </c>
      <c r="D1946" s="135" t="s">
        <v>1698</v>
      </c>
    </row>
    <row r="1947" spans="1:4" x14ac:dyDescent="0.15">
      <c r="A1947" s="135"/>
      <c r="B1947" s="135"/>
      <c r="C1947" s="135"/>
      <c r="D1947" s="135" t="s">
        <v>1699</v>
      </c>
    </row>
    <row r="1948" spans="1:4" x14ac:dyDescent="0.15">
      <c r="A1948" s="135" t="s">
        <v>1566</v>
      </c>
      <c r="B1948" s="135" t="s">
        <v>1555</v>
      </c>
      <c r="C1948" s="135" t="s">
        <v>726</v>
      </c>
      <c r="D1948" s="135" t="s">
        <v>1698</v>
      </c>
    </row>
    <row r="1949" spans="1:4" x14ac:dyDescent="0.15">
      <c r="A1949" s="135"/>
      <c r="B1949" s="135"/>
      <c r="C1949" s="135"/>
      <c r="D1949" s="135" t="s">
        <v>1699</v>
      </c>
    </row>
    <row r="1950" spans="1:4" x14ac:dyDescent="0.15">
      <c r="A1950" s="135" t="s">
        <v>1098</v>
      </c>
      <c r="B1950" s="135" t="s">
        <v>1079</v>
      </c>
      <c r="C1950" s="135" t="s">
        <v>726</v>
      </c>
      <c r="D1950" s="135" t="s">
        <v>1698</v>
      </c>
    </row>
    <row r="1951" spans="1:4" x14ac:dyDescent="0.15">
      <c r="A1951" s="135"/>
      <c r="B1951" s="135"/>
      <c r="C1951" s="135"/>
      <c r="D1951" s="135" t="s">
        <v>1699</v>
      </c>
    </row>
    <row r="1952" spans="1:4" x14ac:dyDescent="0.15">
      <c r="A1952" s="135" t="s">
        <v>1567</v>
      </c>
      <c r="B1952" s="135" t="s">
        <v>1556</v>
      </c>
      <c r="C1952" s="135" t="s">
        <v>726</v>
      </c>
      <c r="D1952" s="135" t="s">
        <v>1698</v>
      </c>
    </row>
    <row r="1953" spans="1:4" x14ac:dyDescent="0.15">
      <c r="A1953" s="135"/>
      <c r="B1953" s="135"/>
      <c r="C1953" s="135"/>
      <c r="D1953" s="135" t="s">
        <v>1699</v>
      </c>
    </row>
    <row r="1954" spans="1:4" x14ac:dyDescent="0.15">
      <c r="A1954" s="135"/>
      <c r="B1954" s="135"/>
      <c r="C1954" s="135"/>
      <c r="D1954" s="135" t="s">
        <v>713</v>
      </c>
    </row>
    <row r="1955" spans="1:4" x14ac:dyDescent="0.15">
      <c r="A1955" s="135" t="s">
        <v>1085</v>
      </c>
      <c r="B1955" s="135" t="s">
        <v>1066</v>
      </c>
      <c r="C1955" s="135" t="s">
        <v>727</v>
      </c>
      <c r="D1955" s="135" t="s">
        <v>728</v>
      </c>
    </row>
    <row r="1956" spans="1:4" x14ac:dyDescent="0.15">
      <c r="A1956" s="135" t="s">
        <v>1099</v>
      </c>
      <c r="B1956" s="135" t="s">
        <v>1080</v>
      </c>
      <c r="C1956" s="135" t="s">
        <v>721</v>
      </c>
      <c r="D1956" s="135" t="s">
        <v>1698</v>
      </c>
    </row>
    <row r="1957" spans="1:4" x14ac:dyDescent="0.15">
      <c r="A1957" s="135"/>
      <c r="B1957" s="135"/>
      <c r="C1957" s="135"/>
      <c r="D1957" s="135" t="s">
        <v>713</v>
      </c>
    </row>
    <row r="1958" spans="1:4" x14ac:dyDescent="0.15">
      <c r="A1958" s="135" t="s">
        <v>1096</v>
      </c>
      <c r="B1958" s="135" t="s">
        <v>1077</v>
      </c>
      <c r="C1958" s="135" t="s">
        <v>721</v>
      </c>
      <c r="D1958" s="135" t="s">
        <v>1698</v>
      </c>
    </row>
    <row r="1959" spans="1:4" x14ac:dyDescent="0.15">
      <c r="A1959" s="135"/>
      <c r="B1959" s="135"/>
      <c r="C1959" s="135"/>
      <c r="D1959" s="135" t="s">
        <v>713</v>
      </c>
    </row>
    <row r="1960" spans="1:4" x14ac:dyDescent="0.15">
      <c r="A1960" s="135" t="s">
        <v>800</v>
      </c>
      <c r="B1960" s="135" t="s">
        <v>801</v>
      </c>
      <c r="C1960" s="135" t="s">
        <v>721</v>
      </c>
      <c r="D1960" s="135" t="s">
        <v>1698</v>
      </c>
    </row>
    <row r="1961" spans="1:4" x14ac:dyDescent="0.15">
      <c r="A1961" s="135"/>
      <c r="B1961" s="135"/>
      <c r="C1961" s="135"/>
      <c r="D1961" s="135" t="s">
        <v>713</v>
      </c>
    </row>
    <row r="1962" spans="1:4" x14ac:dyDescent="0.15">
      <c r="A1962" s="135" t="s">
        <v>1084</v>
      </c>
      <c r="B1962" s="135" t="s">
        <v>1065</v>
      </c>
      <c r="C1962" s="135" t="s">
        <v>721</v>
      </c>
      <c r="D1962" s="135" t="s">
        <v>1698</v>
      </c>
    </row>
    <row r="1963" spans="1:4" x14ac:dyDescent="0.15">
      <c r="A1963" s="135" t="s">
        <v>525</v>
      </c>
      <c r="B1963" s="135" t="s">
        <v>528</v>
      </c>
      <c r="C1963" s="135" t="s">
        <v>723</v>
      </c>
      <c r="D1963" s="135" t="s">
        <v>716</v>
      </c>
    </row>
    <row r="1964" spans="1:4" x14ac:dyDescent="0.15">
      <c r="A1964" s="135" t="s">
        <v>526</v>
      </c>
      <c r="B1964" s="135" t="s">
        <v>529</v>
      </c>
      <c r="C1964" s="135" t="s">
        <v>723</v>
      </c>
      <c r="D1964" s="135" t="s">
        <v>716</v>
      </c>
    </row>
    <row r="1965" spans="1:4" x14ac:dyDescent="0.15">
      <c r="A1965" s="135" t="s">
        <v>729</v>
      </c>
      <c r="B1965" s="135" t="s">
        <v>1083</v>
      </c>
      <c r="C1965" s="135" t="s">
        <v>723</v>
      </c>
      <c r="D1965" s="135" t="s">
        <v>716</v>
      </c>
    </row>
    <row r="1966" spans="1:4" x14ac:dyDescent="0.15">
      <c r="A1966" s="135" t="s">
        <v>524</v>
      </c>
      <c r="B1966" s="135" t="s">
        <v>527</v>
      </c>
      <c r="C1966" s="135" t="s">
        <v>723</v>
      </c>
      <c r="D1966" s="135" t="s">
        <v>716</v>
      </c>
    </row>
    <row r="1967" spans="1:4" x14ac:dyDescent="0.15">
      <c r="A1967" s="135" t="s">
        <v>730</v>
      </c>
      <c r="B1967" s="135" t="s">
        <v>1075</v>
      </c>
      <c r="C1967" s="135" t="s">
        <v>723</v>
      </c>
      <c r="D1967" s="135" t="s">
        <v>716</v>
      </c>
    </row>
    <row r="1968" spans="1:4" x14ac:dyDescent="0.15">
      <c r="A1968" s="135" t="s">
        <v>731</v>
      </c>
      <c r="B1968" s="135" t="s">
        <v>1081</v>
      </c>
      <c r="C1968" s="135" t="s">
        <v>723</v>
      </c>
      <c r="D1968" s="135" t="s">
        <v>716</v>
      </c>
    </row>
    <row r="1969" spans="1:4" x14ac:dyDescent="0.15">
      <c r="A1969" s="135" t="s">
        <v>732</v>
      </c>
      <c r="B1969" s="135" t="s">
        <v>1082</v>
      </c>
      <c r="C1969" s="135" t="s">
        <v>723</v>
      </c>
      <c r="D1969" s="135" t="s">
        <v>716</v>
      </c>
    </row>
    <row r="1970" spans="1:4" x14ac:dyDescent="0.15">
      <c r="A1970" s="137" t="s">
        <v>733</v>
      </c>
      <c r="B1970" s="137" t="s">
        <v>1076</v>
      </c>
      <c r="C1970" s="137" t="s">
        <v>723</v>
      </c>
      <c r="D1970" s="137" t="s">
        <v>716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2011-03-11T08:43:20Z</cp:lastPrinted>
  <dcterms:created xsi:type="dcterms:W3CDTF">2008-04-23T07:36:26Z</dcterms:created>
  <dcterms:modified xsi:type="dcterms:W3CDTF">2022-10-31T17:48:56Z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