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DC03756F-9F5B-D444-9EF2-B0FA4AC4724C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Commodities'!$A$5:$M$186</definedName>
    <definedName name="_xlnm._FilterDatabase" localSheetId="4" hidden="1">'Exchange Traded Notes'!$A$5:$H$42</definedName>
    <definedName name="_xlnm._FilterDatabase" localSheetId="2" hidden="1">'XTF - Cascade OTC'!$A$6:$L$796</definedName>
    <definedName name="_xlnm._FilterDatabase" localSheetId="1" hidden="1">'XTF Exchange Traded Funds'!$A$6:$K$796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5" i="7" l="1"/>
  <c r="K795" i="7"/>
  <c r="H795" i="7"/>
  <c r="L794" i="7"/>
  <c r="K794" i="7"/>
  <c r="H794" i="7"/>
  <c r="L793" i="7"/>
  <c r="K793" i="7"/>
  <c r="H793" i="7"/>
  <c r="L792" i="7"/>
  <c r="K792" i="7"/>
  <c r="H792" i="7"/>
  <c r="L791" i="7"/>
  <c r="K791" i="7"/>
  <c r="H791" i="7"/>
  <c r="L790" i="7"/>
  <c r="K790" i="7"/>
  <c r="H790" i="7"/>
  <c r="L789" i="7"/>
  <c r="K789" i="7"/>
  <c r="H789" i="7"/>
  <c r="G796" i="2"/>
  <c r="F796" i="2"/>
  <c r="I13" i="2" s="1"/>
  <c r="I795" i="2"/>
  <c r="H795" i="2"/>
  <c r="H794" i="2"/>
  <c r="H793" i="2"/>
  <c r="I792" i="2"/>
  <c r="H792" i="2"/>
  <c r="I791" i="2"/>
  <c r="H791" i="2"/>
  <c r="H790" i="2"/>
  <c r="D186" i="6"/>
  <c r="L788" i="7"/>
  <c r="K788" i="7"/>
  <c r="H788" i="7"/>
  <c r="L787" i="7"/>
  <c r="K787" i="7"/>
  <c r="H787" i="7"/>
  <c r="L786" i="7"/>
  <c r="K786" i="7"/>
  <c r="H786" i="7"/>
  <c r="L785" i="7"/>
  <c r="K785" i="7"/>
  <c r="H785" i="7"/>
  <c r="L784" i="7"/>
  <c r="K784" i="7"/>
  <c r="H784" i="7"/>
  <c r="L783" i="7"/>
  <c r="K783" i="7"/>
  <c r="H783" i="7"/>
  <c r="L782" i="7"/>
  <c r="K782" i="7"/>
  <c r="H782" i="7"/>
  <c r="L781" i="7"/>
  <c r="K781" i="7"/>
  <c r="H781" i="7"/>
  <c r="L780" i="7"/>
  <c r="K780" i="7"/>
  <c r="H780" i="7"/>
  <c r="L779" i="7"/>
  <c r="K779" i="7"/>
  <c r="H779" i="7"/>
  <c r="L778" i="7"/>
  <c r="K778" i="7"/>
  <c r="H778" i="7"/>
  <c r="L777" i="7"/>
  <c r="K777" i="7"/>
  <c r="H777" i="7"/>
  <c r="L776" i="7"/>
  <c r="K776" i="7"/>
  <c r="H776" i="7"/>
  <c r="L775" i="7"/>
  <c r="K775" i="7"/>
  <c r="H775" i="7"/>
  <c r="L774" i="7"/>
  <c r="K774" i="7"/>
  <c r="H774" i="7"/>
  <c r="L773" i="7"/>
  <c r="K773" i="7"/>
  <c r="H773" i="7"/>
  <c r="L772" i="7"/>
  <c r="K772" i="7"/>
  <c r="H772" i="7"/>
  <c r="L771" i="7"/>
  <c r="K771" i="7"/>
  <c r="H771" i="7"/>
  <c r="L770" i="7"/>
  <c r="K770" i="7"/>
  <c r="H770" i="7"/>
  <c r="L769" i="7"/>
  <c r="K769" i="7"/>
  <c r="H769" i="7"/>
  <c r="L768" i="7"/>
  <c r="K768" i="7"/>
  <c r="H768" i="7"/>
  <c r="L767" i="7"/>
  <c r="K767" i="7"/>
  <c r="H767" i="7"/>
  <c r="L766" i="7"/>
  <c r="K766" i="7"/>
  <c r="H766" i="7"/>
  <c r="L765" i="7"/>
  <c r="K765" i="7"/>
  <c r="H765" i="7"/>
  <c r="B796" i="2"/>
  <c r="I789" i="2"/>
  <c r="H789" i="2"/>
  <c r="I788" i="2"/>
  <c r="H788" i="2"/>
  <c r="H787" i="2"/>
  <c r="I786" i="2"/>
  <c r="H786" i="2"/>
  <c r="I785" i="2"/>
  <c r="H785" i="2"/>
  <c r="I784" i="2"/>
  <c r="H784" i="2"/>
  <c r="H783" i="2"/>
  <c r="I782" i="2"/>
  <c r="H782" i="2"/>
  <c r="I781" i="2"/>
  <c r="H781" i="2"/>
  <c r="I780" i="2"/>
  <c r="H780" i="2"/>
  <c r="H779" i="2"/>
  <c r="I778" i="2"/>
  <c r="H778" i="2"/>
  <c r="I777" i="2"/>
  <c r="H777" i="2"/>
  <c r="I776" i="2"/>
  <c r="H776" i="2"/>
  <c r="H775" i="2"/>
  <c r="I774" i="2"/>
  <c r="H774" i="2"/>
  <c r="I773" i="2"/>
  <c r="H773" i="2"/>
  <c r="I772" i="2"/>
  <c r="H772" i="2"/>
  <c r="H771" i="2"/>
  <c r="I770" i="2"/>
  <c r="H770" i="2"/>
  <c r="I769" i="2"/>
  <c r="H769" i="2"/>
  <c r="I768" i="2"/>
  <c r="H768" i="2"/>
  <c r="H767" i="2"/>
  <c r="I766" i="2"/>
  <c r="H766" i="2"/>
  <c r="I765" i="2"/>
  <c r="H765" i="2"/>
  <c r="I764" i="2"/>
  <c r="H764" i="2"/>
  <c r="H763" i="2"/>
  <c r="I762" i="2"/>
  <c r="H762" i="2"/>
  <c r="I761" i="2"/>
  <c r="H761" i="2"/>
  <c r="I760" i="2"/>
  <c r="H760" i="2"/>
  <c r="H759" i="2"/>
  <c r="I758" i="2"/>
  <c r="H758" i="2"/>
  <c r="L764" i="7"/>
  <c r="K764" i="7"/>
  <c r="H764" i="7"/>
  <c r="I158" i="2"/>
  <c r="I36" i="2"/>
  <c r="I290" i="2"/>
  <c r="I58" i="2"/>
  <c r="I8" i="2"/>
  <c r="I7" i="2"/>
  <c r="I66" i="2"/>
  <c r="I30" i="2"/>
  <c r="I714" i="2"/>
  <c r="I11" i="2"/>
  <c r="I457" i="2"/>
  <c r="I29" i="2"/>
  <c r="I82" i="2"/>
  <c r="I187" i="2"/>
  <c r="I18" i="2"/>
  <c r="I311" i="2"/>
  <c r="I21" i="2"/>
  <c r="I264" i="2"/>
  <c r="I548" i="2"/>
  <c r="I15" i="2"/>
  <c r="I121" i="2"/>
  <c r="I143" i="2"/>
  <c r="I90" i="2"/>
  <c r="I210" i="2"/>
  <c r="I22" i="2"/>
  <c r="I336" i="2"/>
  <c r="I498" i="2"/>
  <c r="I107" i="2"/>
  <c r="I17" i="2"/>
  <c r="I151" i="2"/>
  <c r="I75" i="2"/>
  <c r="I628" i="2"/>
  <c r="I342" i="2"/>
  <c r="I508" i="2"/>
  <c r="I12" i="2"/>
  <c r="I46" i="2"/>
  <c r="I167" i="2"/>
  <c r="I19" i="2"/>
  <c r="I361" i="2"/>
  <c r="I43" i="2"/>
  <c r="I23" i="2"/>
  <c r="I329" i="2"/>
  <c r="I594" i="2"/>
  <c r="I373" i="2"/>
  <c r="I561" i="2"/>
  <c r="I32" i="2"/>
  <c r="I668" i="2"/>
  <c r="I300" i="2"/>
  <c r="I320" i="2"/>
  <c r="I103" i="2"/>
  <c r="I154" i="2"/>
  <c r="I79" i="2"/>
  <c r="I152" i="2"/>
  <c r="I455" i="2"/>
  <c r="I681" i="2"/>
  <c r="I130" i="2"/>
  <c r="I209" i="2"/>
  <c r="I63" i="2"/>
  <c r="I332" i="2"/>
  <c r="I60" i="2"/>
  <c r="I517" i="2"/>
  <c r="I613" i="2"/>
  <c r="I94" i="2"/>
  <c r="I245" i="2"/>
  <c r="I353" i="2"/>
  <c r="I410" i="2"/>
  <c r="I710" i="2"/>
  <c r="I239" i="2"/>
  <c r="I573" i="2"/>
  <c r="I308" i="2"/>
  <c r="I24" i="2"/>
  <c r="I175" i="2"/>
  <c r="I458" i="2"/>
  <c r="I91" i="2"/>
  <c r="I470" i="2"/>
  <c r="I582" i="2"/>
  <c r="I515" i="2"/>
  <c r="I106" i="2"/>
  <c r="I69" i="2"/>
  <c r="I379" i="2"/>
  <c r="I555" i="2"/>
  <c r="I503" i="2"/>
  <c r="I694" i="2"/>
  <c r="I224" i="2"/>
  <c r="I102" i="2"/>
  <c r="I123" i="2"/>
  <c r="I141" i="2"/>
  <c r="I113" i="2"/>
  <c r="I523" i="2"/>
  <c r="I14" i="2"/>
  <c r="I690" i="2"/>
  <c r="I683" i="2"/>
  <c r="I120" i="2"/>
  <c r="I115" i="2"/>
  <c r="I675" i="2"/>
  <c r="I226" i="2"/>
  <c r="I149" i="2"/>
  <c r="I715" i="2"/>
  <c r="I10" i="2"/>
  <c r="I77" i="2"/>
  <c r="I374" i="2"/>
  <c r="I340" i="2"/>
  <c r="I28" i="2"/>
  <c r="I42" i="2"/>
  <c r="I524" i="2"/>
  <c r="I341" i="2"/>
  <c r="I20" i="2"/>
  <c r="I108" i="2"/>
  <c r="I207" i="2"/>
  <c r="I68" i="2"/>
  <c r="I326" i="2"/>
  <c r="I160" i="2"/>
  <c r="I142" i="2"/>
  <c r="I716" i="2"/>
  <c r="I717" i="2"/>
  <c r="I56" i="2"/>
  <c r="I323" i="2"/>
  <c r="I472" i="2"/>
  <c r="I49" i="2"/>
  <c r="I718" i="2"/>
  <c r="I234" i="2"/>
  <c r="I221" i="2"/>
  <c r="I569" i="2"/>
  <c r="I591" i="2"/>
  <c r="I638" i="2"/>
  <c r="I451" i="2"/>
  <c r="I398" i="2"/>
  <c r="I564" i="2"/>
  <c r="I228" i="2"/>
  <c r="I208" i="2"/>
  <c r="I259" i="2"/>
  <c r="I179" i="2"/>
  <c r="I701" i="2"/>
  <c r="I314" i="2"/>
  <c r="I478" i="2"/>
  <c r="I126" i="2"/>
  <c r="I310" i="2"/>
  <c r="I183" i="2"/>
  <c r="I194" i="2"/>
  <c r="I544" i="2"/>
  <c r="I100" i="2"/>
  <c r="I41" i="2"/>
  <c r="I104" i="2"/>
  <c r="I322" i="2"/>
  <c r="I534" i="2"/>
  <c r="I325" i="2"/>
  <c r="I147" i="2"/>
  <c r="I303" i="2"/>
  <c r="I216" i="2"/>
  <c r="I87" i="2"/>
  <c r="I242" i="2"/>
  <c r="I721" i="2"/>
  <c r="I506" i="2"/>
  <c r="I273" i="2"/>
  <c r="I456" i="2"/>
  <c r="I722" i="2"/>
  <c r="I444" i="2"/>
  <c r="I220" i="2"/>
  <c r="I693" i="2"/>
  <c r="I707" i="2"/>
  <c r="I724" i="2"/>
  <c r="I350" i="2"/>
  <c r="I109" i="2"/>
  <c r="I381" i="2"/>
  <c r="I34" i="2"/>
  <c r="I312" i="2"/>
  <c r="I726" i="2"/>
  <c r="I275" i="2"/>
  <c r="I50" i="2"/>
  <c r="I201" i="2"/>
  <c r="I408" i="2"/>
  <c r="I165" i="2"/>
  <c r="I678" i="2"/>
  <c r="I213" i="2"/>
  <c r="I89" i="2"/>
  <c r="I486" i="2"/>
  <c r="I40" i="2"/>
  <c r="I272" i="2"/>
  <c r="I728" i="2"/>
  <c r="I169" i="2"/>
  <c r="I558" i="2"/>
  <c r="I648" i="2"/>
  <c r="I419" i="2"/>
  <c r="I39" i="2"/>
  <c r="I180" i="2"/>
  <c r="I473" i="2"/>
  <c r="I424" i="2"/>
  <c r="I480" i="2"/>
  <c r="I161" i="2"/>
  <c r="I401" i="2"/>
  <c r="I61" i="2"/>
  <c r="I338" i="2"/>
  <c r="I626" i="2"/>
  <c r="I445" i="2"/>
  <c r="I203" i="2"/>
  <c r="I243" i="2"/>
  <c r="I135" i="2"/>
  <c r="I197" i="2"/>
  <c r="I53" i="2"/>
  <c r="I393" i="2"/>
  <c r="I600" i="2"/>
  <c r="I48" i="2"/>
  <c r="I426" i="2"/>
  <c r="I541" i="2"/>
  <c r="I552" i="2"/>
  <c r="I112" i="2"/>
  <c r="I33" i="2"/>
  <c r="I348" i="2"/>
  <c r="I211" i="2"/>
  <c r="I271" i="2"/>
  <c r="I140" i="2"/>
  <c r="I730" i="2"/>
  <c r="I257" i="2"/>
  <c r="I453" i="2"/>
  <c r="I168" i="2"/>
  <c r="I436" i="2"/>
  <c r="I595" i="2"/>
  <c r="I124" i="2"/>
  <c r="I258" i="2"/>
  <c r="I629" i="2"/>
  <c r="I280" i="2"/>
  <c r="I391" i="2"/>
  <c r="I139" i="2"/>
  <c r="I519" i="2"/>
  <c r="I84" i="2"/>
  <c r="I560" i="2"/>
  <c r="I709" i="2"/>
  <c r="I349" i="2"/>
  <c r="I92" i="2"/>
  <c r="I229" i="2"/>
  <c r="I606" i="2"/>
  <c r="I603" i="2"/>
  <c r="I45" i="2"/>
  <c r="I469" i="2"/>
  <c r="I429" i="2"/>
  <c r="I608" i="2"/>
  <c r="I47" i="2"/>
  <c r="I414" i="2"/>
  <c r="I198" i="2"/>
  <c r="I731" i="2"/>
  <c r="I652" i="2"/>
  <c r="I563" i="2"/>
  <c r="I460" i="2"/>
  <c r="I231" i="2"/>
  <c r="I301" i="2"/>
  <c r="I244" i="2"/>
  <c r="I384" i="2"/>
  <c r="I733" i="2"/>
  <c r="I566" i="2"/>
  <c r="I317" i="2"/>
  <c r="I111" i="2"/>
  <c r="I596" i="2"/>
  <c r="I277" i="2"/>
  <c r="I643" i="2"/>
  <c r="I522" i="2"/>
  <c r="I650" i="2"/>
  <c r="I360" i="2"/>
  <c r="I631" i="2"/>
  <c r="I117" i="2"/>
  <c r="I396" i="2"/>
  <c r="I178" i="2"/>
  <c r="I74" i="2"/>
  <c r="I237" i="2"/>
  <c r="I736" i="2"/>
  <c r="I52" i="2"/>
  <c r="I737" i="2"/>
  <c r="I518" i="2"/>
  <c r="I196" i="2"/>
  <c r="I38" i="2"/>
  <c r="I501" i="2"/>
  <c r="I357" i="2"/>
  <c r="I476" i="2"/>
  <c r="I215" i="2"/>
  <c r="I551" i="2"/>
  <c r="I434" i="2"/>
  <c r="I697" i="2"/>
  <c r="I177" i="2"/>
  <c r="I620" i="2"/>
  <c r="I128" i="2"/>
  <c r="I247" i="2"/>
  <c r="I335" i="2"/>
  <c r="I500" i="2"/>
  <c r="I435" i="2"/>
  <c r="I137" i="2"/>
  <c r="I621" i="2"/>
  <c r="I471" i="2"/>
  <c r="I574" i="2"/>
  <c r="I474" i="2"/>
  <c r="I146" i="2"/>
  <c r="I433" i="2"/>
  <c r="I493" i="2"/>
  <c r="I250" i="2"/>
  <c r="I375" i="2"/>
  <c r="I174" i="2"/>
  <c r="I739" i="2"/>
  <c r="I740" i="2"/>
  <c r="I214" i="2"/>
  <c r="I59" i="2"/>
  <c r="I400" i="2"/>
  <c r="I521" i="2"/>
  <c r="I586" i="2"/>
  <c r="I513" i="2"/>
  <c r="I550" i="2"/>
  <c r="I557" i="2"/>
  <c r="I355" i="2"/>
  <c r="I377" i="2"/>
  <c r="I202" i="2"/>
  <c r="I593" i="2"/>
  <c r="I587" i="2"/>
  <c r="I509" i="2"/>
  <c r="I116" i="2"/>
  <c r="I240" i="2"/>
  <c r="I570" i="2"/>
  <c r="I741" i="2"/>
  <c r="I704" i="2"/>
  <c r="I276" i="2"/>
  <c r="I118" i="2"/>
  <c r="I657" i="2"/>
  <c r="I286" i="2"/>
  <c r="I80" i="2"/>
  <c r="I65" i="2"/>
  <c r="I307" i="2"/>
  <c r="I170" i="2"/>
  <c r="I699" i="2"/>
  <c r="I416" i="2"/>
  <c r="I101" i="2"/>
  <c r="I366" i="2"/>
  <c r="I371" i="2"/>
  <c r="I442" i="2"/>
  <c r="I742" i="2"/>
  <c r="I362" i="2"/>
  <c r="I225" i="2"/>
  <c r="I337" i="2"/>
  <c r="I97" i="2"/>
  <c r="I256" i="2"/>
  <c r="I495" i="2"/>
  <c r="I692" i="2"/>
  <c r="I546" i="2"/>
  <c r="I253" i="2"/>
  <c r="I497" i="2"/>
  <c r="I743" i="2"/>
  <c r="I217" i="2"/>
  <c r="I164" i="2"/>
  <c r="I539" i="2"/>
  <c r="I744" i="2"/>
  <c r="I647" i="2"/>
  <c r="I236" i="2"/>
  <c r="I588" i="2"/>
  <c r="I85" i="2"/>
  <c r="I293" i="2"/>
  <c r="I279" i="2"/>
  <c r="I51" i="2"/>
  <c r="I510" i="2"/>
  <c r="I364" i="2"/>
  <c r="I431" i="2"/>
  <c r="I491" i="2"/>
  <c r="I745" i="2"/>
  <c r="I95" i="2"/>
  <c r="I496" i="2"/>
  <c r="I616" i="2"/>
  <c r="I261" i="2"/>
  <c r="I316" i="2"/>
  <c r="I665" i="2"/>
  <c r="I746" i="2"/>
  <c r="I136" i="2"/>
  <c r="I369" i="2"/>
  <c r="I747" i="2"/>
  <c r="I580" i="2"/>
  <c r="I299" i="2"/>
  <c r="I267" i="2"/>
  <c r="I157" i="2"/>
  <c r="I547" i="2"/>
  <c r="I623" i="2"/>
  <c r="I556" i="2"/>
  <c r="I356" i="2"/>
  <c r="I482" i="2"/>
  <c r="I282" i="2"/>
  <c r="I291" i="2"/>
  <c r="I386" i="2"/>
  <c r="I370" i="2"/>
  <c r="I190" i="2"/>
  <c r="I634" i="2"/>
  <c r="I535" i="2"/>
  <c r="I536" i="2"/>
  <c r="I660" i="2"/>
  <c r="I479" i="2"/>
  <c r="I440" i="2"/>
  <c r="I281" i="2"/>
  <c r="I748" i="2"/>
  <c r="I749" i="2"/>
  <c r="I331" i="2"/>
  <c r="I219" i="2"/>
  <c r="I642" i="2"/>
  <c r="I188" i="2"/>
  <c r="I330" i="2"/>
  <c r="I263" i="2"/>
  <c r="I688" i="2"/>
  <c r="I578" i="2"/>
  <c r="I55" i="2"/>
  <c r="I750" i="2"/>
  <c r="I285" i="2"/>
  <c r="I528" i="2"/>
  <c r="I428" i="2"/>
  <c r="I487" i="2"/>
  <c r="I380" i="2"/>
  <c r="I676" i="2"/>
  <c r="I125" i="2"/>
  <c r="I494" i="2"/>
  <c r="I372" i="2"/>
  <c r="I251" i="2"/>
  <c r="I654" i="2"/>
  <c r="I119" i="2"/>
  <c r="I127" i="2"/>
  <c r="I394" i="2"/>
  <c r="I395" i="2"/>
  <c r="I441" i="2"/>
  <c r="I543" i="2"/>
  <c r="I751" i="2"/>
  <c r="I752" i="2"/>
  <c r="I184" i="2"/>
  <c r="I464" i="2"/>
  <c r="I368" i="2"/>
  <c r="I625" i="2"/>
  <c r="I313" i="2"/>
  <c r="I450" i="2"/>
  <c r="I611" i="2"/>
  <c r="I753" i="2"/>
  <c r="I698" i="2"/>
  <c r="I438" i="2"/>
  <c r="I754" i="2"/>
  <c r="I287" i="2"/>
  <c r="I302" i="2"/>
  <c r="I218" i="2"/>
  <c r="I204" i="2"/>
  <c r="I755" i="2"/>
  <c r="I406" i="2"/>
  <c r="I150" i="2"/>
  <c r="I405" i="2"/>
  <c r="I153" i="2"/>
  <c r="I284" i="2"/>
  <c r="I347" i="2"/>
  <c r="I200" i="2"/>
  <c r="I696" i="2"/>
  <c r="I413" i="2"/>
  <c r="I702" i="2"/>
  <c r="I572" i="2"/>
  <c r="I622" i="2"/>
  <c r="I367" i="2"/>
  <c r="I490" i="2"/>
  <c r="I409" i="2"/>
  <c r="I134" i="2"/>
  <c r="I627" i="2"/>
  <c r="I295" i="2"/>
  <c r="I262" i="2"/>
  <c r="I533" i="2"/>
  <c r="I756" i="2"/>
  <c r="I173" i="2"/>
  <c r="I131" i="2"/>
  <c r="I663" i="2"/>
  <c r="I757" i="2"/>
  <c r="I619" i="2"/>
  <c r="I467" i="2"/>
  <c r="I255" i="2"/>
  <c r="I235" i="2"/>
  <c r="I93" i="2"/>
  <c r="I656" i="2"/>
  <c r="I446" i="2"/>
  <c r="I575" i="2"/>
  <c r="I328" i="2"/>
  <c r="I448" i="2"/>
  <c r="I599" i="2"/>
  <c r="I390" i="2"/>
  <c r="I223" i="2"/>
  <c r="I674" i="2"/>
  <c r="I324" i="2"/>
  <c r="I577" i="2"/>
  <c r="I222" i="2"/>
  <c r="I345" i="2"/>
  <c r="I315" i="2"/>
  <c r="I592" i="2"/>
  <c r="I703" i="2"/>
  <c r="I666" i="2"/>
  <c r="I559" i="2"/>
  <c r="I549" i="2"/>
  <c r="I343" i="2"/>
  <c r="I686" i="2"/>
  <c r="I392" i="2"/>
  <c r="I687" i="2"/>
  <c r="I252" i="2"/>
  <c r="I155" i="2"/>
  <c r="I465" i="2"/>
  <c r="I415" i="2"/>
  <c r="I411" i="2"/>
  <c r="I670" i="2"/>
  <c r="I422" i="2"/>
  <c r="I708" i="2"/>
  <c r="I671" i="2"/>
  <c r="I682" i="2"/>
  <c r="I321" i="2"/>
  <c r="I680" i="2"/>
  <c r="I635" i="2"/>
  <c r="I133" i="2"/>
  <c r="I249" i="2"/>
  <c r="I62" i="2"/>
  <c r="I463" i="2"/>
  <c r="I651" i="2"/>
  <c r="I700" i="2"/>
  <c r="I412" i="2"/>
  <c r="I205" i="2"/>
  <c r="I233" i="2"/>
  <c r="I402" i="2"/>
  <c r="I403" i="2"/>
  <c r="I689" i="2"/>
  <c r="I454" i="2"/>
  <c r="I238" i="2"/>
  <c r="I618" i="2"/>
  <c r="I475" i="2"/>
  <c r="I461" i="2"/>
  <c r="I468" i="2"/>
  <c r="I437" i="2"/>
  <c r="I597" i="2"/>
  <c r="I617" i="2"/>
  <c r="I667" i="2"/>
  <c r="I565" i="2"/>
  <c r="I607" i="2"/>
  <c r="I581" i="2"/>
  <c r="I352" i="2"/>
  <c r="I98" i="2"/>
  <c r="I614" i="2"/>
  <c r="I489" i="2"/>
  <c r="I423" i="2"/>
  <c r="I420" i="2"/>
  <c r="I363" i="2"/>
  <c r="I677" i="2"/>
  <c r="I292" i="2"/>
  <c r="I661" i="2"/>
  <c r="I711" i="2"/>
  <c r="I538" i="2"/>
  <c r="I655" i="2"/>
  <c r="I502" i="2"/>
  <c r="I387" i="2"/>
  <c r="I540" i="2"/>
  <c r="I269" i="2"/>
  <c r="I449" i="2"/>
  <c r="I309" i="2"/>
  <c r="I645" i="2"/>
  <c r="I294" i="2"/>
  <c r="I505" i="2"/>
  <c r="I679" i="2"/>
  <c r="I664" i="2"/>
  <c r="I589" i="2"/>
  <c r="I520" i="2"/>
  <c r="I525" i="2"/>
  <c r="I248" i="2"/>
  <c r="I354" i="2"/>
  <c r="I713" i="2"/>
  <c r="I669" i="2"/>
  <c r="I516" i="2"/>
  <c r="I481" i="2"/>
  <c r="I531" i="2"/>
  <c r="I507" i="2"/>
  <c r="I602" i="2"/>
  <c r="I639" i="2"/>
  <c r="I432" i="2"/>
  <c r="I637" i="2"/>
  <c r="I499" i="2"/>
  <c r="I568" i="2"/>
  <c r="I327" i="2"/>
  <c r="I383" i="2"/>
  <c r="I609" i="2"/>
  <c r="I421" i="2"/>
  <c r="I673" i="2"/>
  <c r="I288" i="2"/>
  <c r="I662" i="2"/>
  <c r="I527" i="2"/>
  <c r="I388" i="2"/>
  <c r="I646" i="2"/>
  <c r="I615" i="2"/>
  <c r="I333" i="2"/>
  <c r="I610" i="2"/>
  <c r="I644" i="2"/>
  <c r="I305" i="2"/>
  <c r="I684" i="2"/>
  <c r="I241" i="2"/>
  <c r="I562" i="2"/>
  <c r="I319" i="2"/>
  <c r="I604" i="2"/>
  <c r="I206" i="2"/>
  <c r="I598" i="2"/>
  <c r="I425" i="2"/>
  <c r="I640" i="2"/>
  <c r="I649" i="2"/>
  <c r="I630" i="2"/>
  <c r="I504" i="2"/>
  <c r="I590" i="2"/>
  <c r="I99" i="2"/>
  <c r="I554" i="2"/>
  <c r="I567" i="2"/>
  <c r="I397" i="2"/>
  <c r="I443" i="2"/>
  <c r="I358" i="2"/>
  <c r="I532" i="2"/>
  <c r="I653" i="2"/>
  <c r="I385" i="2"/>
  <c r="I459" i="2"/>
  <c r="I265" i="2"/>
  <c r="I306" i="2"/>
  <c r="I346" i="2"/>
  <c r="I585" i="2"/>
  <c r="I485" i="2"/>
  <c r="I706" i="2"/>
  <c r="I418" i="2"/>
  <c r="L763" i="7"/>
  <c r="K763" i="7"/>
  <c r="H763" i="7"/>
  <c r="L762" i="7"/>
  <c r="K762" i="7"/>
  <c r="H762" i="7"/>
  <c r="L761" i="7"/>
  <c r="K761" i="7"/>
  <c r="H761" i="7"/>
  <c r="L760" i="7"/>
  <c r="K760" i="7"/>
  <c r="H760" i="7"/>
  <c r="L759" i="7"/>
  <c r="K759" i="7"/>
  <c r="H759" i="7"/>
  <c r="L758" i="7"/>
  <c r="K758" i="7"/>
  <c r="H758" i="7"/>
  <c r="L757" i="7"/>
  <c r="K757" i="7"/>
  <c r="H757" i="7"/>
  <c r="L756" i="7"/>
  <c r="K756" i="7"/>
  <c r="H756" i="7"/>
  <c r="H721" i="2"/>
  <c r="H731" i="2"/>
  <c r="H733" i="2"/>
  <c r="H747" i="2"/>
  <c r="H754" i="2"/>
  <c r="H752" i="2"/>
  <c r="H755" i="2"/>
  <c r="H730" i="2"/>
  <c r="C42" i="8"/>
  <c r="F41" i="8"/>
  <c r="E41" i="8"/>
  <c r="M163" i="6"/>
  <c r="L163" i="6"/>
  <c r="C186" i="6"/>
  <c r="F163" i="6" s="1"/>
  <c r="F186" i="6" s="1"/>
  <c r="E163" i="6"/>
  <c r="L744" i="7"/>
  <c r="L745" i="7"/>
  <c r="L746" i="7"/>
  <c r="L747" i="7"/>
  <c r="L748" i="7"/>
  <c r="L749" i="7"/>
  <c r="L750" i="7"/>
  <c r="L751" i="7"/>
  <c r="L752" i="7"/>
  <c r="L753" i="7"/>
  <c r="L754" i="7"/>
  <c r="L755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H745" i="7"/>
  <c r="H746" i="7"/>
  <c r="H747" i="7"/>
  <c r="H748" i="7"/>
  <c r="H749" i="7"/>
  <c r="H750" i="7"/>
  <c r="H751" i="7"/>
  <c r="H752" i="7"/>
  <c r="H753" i="7"/>
  <c r="H754" i="7"/>
  <c r="H755" i="7"/>
  <c r="H725" i="2"/>
  <c r="H734" i="2"/>
  <c r="H756" i="2"/>
  <c r="H716" i="2"/>
  <c r="H753" i="2"/>
  <c r="H732" i="2"/>
  <c r="H749" i="2"/>
  <c r="H722" i="2"/>
  <c r="H751" i="2"/>
  <c r="H727" i="2"/>
  <c r="H729" i="2"/>
  <c r="H748" i="2"/>
  <c r="J796" i="7"/>
  <c r="I796" i="7"/>
  <c r="G796" i="7"/>
  <c r="F796" i="7"/>
  <c r="B796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H736" i="7"/>
  <c r="H737" i="7"/>
  <c r="H738" i="7"/>
  <c r="H739" i="7"/>
  <c r="H740" i="7"/>
  <c r="H741" i="7"/>
  <c r="H742" i="7"/>
  <c r="H743" i="7"/>
  <c r="H744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41" i="7"/>
  <c r="L542" i="7"/>
  <c r="L543" i="7"/>
  <c r="L544" i="7"/>
  <c r="L545" i="7"/>
  <c r="L546" i="7"/>
  <c r="L547" i="7"/>
  <c r="L548" i="7"/>
  <c r="L549" i="7"/>
  <c r="L550" i="7"/>
  <c r="L551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447" i="7"/>
  <c r="L448" i="7"/>
  <c r="L449" i="7"/>
  <c r="L450" i="7"/>
  <c r="L451" i="7"/>
  <c r="L452" i="7"/>
  <c r="L453" i="7"/>
  <c r="L382" i="7"/>
  <c r="L383" i="7"/>
  <c r="L384" i="7"/>
  <c r="L385" i="7"/>
  <c r="L357" i="7"/>
  <c r="L358" i="7"/>
  <c r="L359" i="7"/>
  <c r="L360" i="7"/>
  <c r="L361" i="7"/>
  <c r="L362" i="7"/>
  <c r="L363" i="7"/>
  <c r="L364" i="7"/>
  <c r="L365" i="7"/>
  <c r="L282" i="7"/>
  <c r="L283" i="7"/>
  <c r="L284" i="7"/>
  <c r="L226" i="7"/>
  <c r="L227" i="7"/>
  <c r="L228" i="7"/>
  <c r="L229" i="7"/>
  <c r="L230" i="7"/>
  <c r="L231" i="7"/>
  <c r="L232" i="7"/>
  <c r="L233" i="7"/>
  <c r="L234" i="7"/>
  <c r="L235" i="7"/>
  <c r="L236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E21" i="8"/>
  <c r="E22" i="8"/>
  <c r="E33" i="8"/>
  <c r="E38" i="8"/>
  <c r="E32" i="8"/>
  <c r="E39" i="8"/>
  <c r="E27" i="8"/>
  <c r="E40" i="8"/>
  <c r="E31" i="8"/>
  <c r="E24" i="8"/>
  <c r="E36" i="8"/>
  <c r="E12" i="8"/>
  <c r="E168" i="6"/>
  <c r="E185" i="6"/>
  <c r="E134" i="6"/>
  <c r="E118" i="6"/>
  <c r="E179" i="6"/>
  <c r="E166" i="6"/>
  <c r="E78" i="6"/>
  <c r="E146" i="6"/>
  <c r="E110" i="6"/>
  <c r="E162" i="6"/>
  <c r="E158" i="6"/>
  <c r="E172" i="6"/>
  <c r="E148" i="6"/>
  <c r="E147" i="6"/>
  <c r="E173" i="6"/>
  <c r="E161" i="6"/>
  <c r="E128" i="6"/>
  <c r="E133" i="6"/>
  <c r="E67" i="6"/>
  <c r="E141" i="6"/>
  <c r="E41" i="6"/>
  <c r="E181" i="6"/>
  <c r="E45" i="6"/>
  <c r="E171" i="6"/>
  <c r="E109" i="6"/>
  <c r="E98" i="6"/>
  <c r="E101" i="6"/>
  <c r="J796" i="2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4" i="2"/>
  <c r="H702" i="2"/>
  <c r="H724" i="2"/>
  <c r="K186" i="6"/>
  <c r="L186" i="6" s="1"/>
  <c r="J186" i="6"/>
  <c r="E7" i="8"/>
  <c r="F7" i="8"/>
  <c r="E29" i="8"/>
  <c r="F29" i="8"/>
  <c r="M109" i="6"/>
  <c r="M98" i="6"/>
  <c r="M101" i="6"/>
  <c r="M186" i="6"/>
  <c r="M9" i="6"/>
  <c r="M10" i="6"/>
  <c r="M8" i="6"/>
  <c r="M18" i="6"/>
  <c r="M55" i="6"/>
  <c r="M51" i="6"/>
  <c r="M11" i="6"/>
  <c r="M27" i="6"/>
  <c r="M29" i="6"/>
  <c r="M25" i="6"/>
  <c r="M31" i="6"/>
  <c r="M22" i="6"/>
  <c r="M24" i="6"/>
  <c r="M74" i="6"/>
  <c r="M21" i="6"/>
  <c r="M39" i="6"/>
  <c r="M37" i="6"/>
  <c r="M69" i="6"/>
  <c r="M33" i="6"/>
  <c r="M30" i="6"/>
  <c r="M58" i="6"/>
  <c r="M121" i="6"/>
  <c r="M32" i="6"/>
  <c r="M65" i="6"/>
  <c r="M125" i="6"/>
  <c r="M12" i="6"/>
  <c r="M47" i="6"/>
  <c r="M49" i="6"/>
  <c r="M43" i="6"/>
  <c r="M48" i="6"/>
  <c r="M28" i="6"/>
  <c r="M82" i="6"/>
  <c r="M62" i="6"/>
  <c r="M103" i="6"/>
  <c r="M52" i="6"/>
  <c r="M84" i="6"/>
  <c r="M17" i="6"/>
  <c r="M156" i="6"/>
  <c r="M136" i="6"/>
  <c r="M20" i="6"/>
  <c r="M38" i="6"/>
  <c r="M107" i="6"/>
  <c r="M60" i="6"/>
  <c r="M94" i="6"/>
  <c r="M56" i="6"/>
  <c r="M46" i="6"/>
  <c r="M115" i="6"/>
  <c r="M13" i="6"/>
  <c r="M50" i="6"/>
  <c r="M154" i="6"/>
  <c r="M42" i="6"/>
  <c r="M44" i="6"/>
  <c r="M97" i="6"/>
  <c r="M80" i="6"/>
  <c r="M114" i="6"/>
  <c r="M34" i="6"/>
  <c r="M90" i="6"/>
  <c r="M182" i="6"/>
  <c r="M117" i="6"/>
  <c r="M16" i="6"/>
  <c r="M105" i="6"/>
  <c r="M169" i="6"/>
  <c r="M100" i="6"/>
  <c r="M63" i="6"/>
  <c r="M64" i="6"/>
  <c r="M104" i="6"/>
  <c r="M76" i="6"/>
  <c r="M124" i="6"/>
  <c r="M99" i="6"/>
  <c r="M157" i="6"/>
  <c r="M137" i="6"/>
  <c r="M111" i="6"/>
  <c r="M14" i="6"/>
  <c r="M86" i="6"/>
  <c r="M53" i="6"/>
  <c r="M87" i="6"/>
  <c r="M19" i="6"/>
  <c r="M143" i="6"/>
  <c r="M57" i="6"/>
  <c r="M120" i="6"/>
  <c r="M155" i="6"/>
  <c r="M66" i="6"/>
  <c r="M116" i="6"/>
  <c r="M40" i="6"/>
  <c r="M70" i="6"/>
  <c r="M72" i="6"/>
  <c r="M15" i="6"/>
  <c r="M92" i="6"/>
  <c r="M89" i="6"/>
  <c r="M145" i="6"/>
  <c r="M79" i="6"/>
  <c r="M132" i="6"/>
  <c r="M113" i="6"/>
  <c r="M73" i="6"/>
  <c r="M81" i="6"/>
  <c r="M93" i="6"/>
  <c r="M35" i="6"/>
  <c r="M83" i="6"/>
  <c r="M96" i="6"/>
  <c r="M88" i="6"/>
  <c r="M127" i="6"/>
  <c r="M138" i="6"/>
  <c r="M180" i="6"/>
  <c r="M119" i="6"/>
  <c r="M91" i="6"/>
  <c r="M75" i="6"/>
  <c r="M170" i="6"/>
  <c r="M102" i="6"/>
  <c r="M176" i="6"/>
  <c r="M106" i="6"/>
  <c r="M165" i="6"/>
  <c r="M152" i="6"/>
  <c r="M123" i="6"/>
  <c r="M85" i="6"/>
  <c r="M61" i="6"/>
  <c r="M167" i="6"/>
  <c r="M71" i="6"/>
  <c r="M140" i="6"/>
  <c r="M95" i="6"/>
  <c r="M126" i="6"/>
  <c r="M144" i="6"/>
  <c r="M68" i="6"/>
  <c r="M149" i="6"/>
  <c r="M112" i="6"/>
  <c r="M59" i="6"/>
  <c r="M131" i="6"/>
  <c r="M183" i="6"/>
  <c r="M108" i="6"/>
  <c r="M26" i="6"/>
  <c r="M178" i="6"/>
  <c r="M174" i="6"/>
  <c r="M151" i="6"/>
  <c r="M122" i="6"/>
  <c r="M184" i="6"/>
  <c r="M153" i="6"/>
  <c r="M164" i="6"/>
  <c r="M54" i="6"/>
  <c r="M177" i="6"/>
  <c r="M159" i="6"/>
  <c r="M23" i="6"/>
  <c r="M135" i="6"/>
  <c r="M77" i="6"/>
  <c r="M129" i="6"/>
  <c r="M175" i="6"/>
  <c r="M130" i="6"/>
  <c r="M142" i="6"/>
  <c r="M139" i="6"/>
  <c r="M160" i="6"/>
  <c r="M36" i="6"/>
  <c r="M150" i="6"/>
  <c r="M168" i="6"/>
  <c r="M185" i="6"/>
  <c r="M134" i="6"/>
  <c r="M118" i="6"/>
  <c r="M179" i="6"/>
  <c r="M166" i="6"/>
  <c r="M78" i="6"/>
  <c r="M146" i="6"/>
  <c r="M110" i="6"/>
  <c r="M162" i="6"/>
  <c r="M158" i="6"/>
  <c r="M172" i="6"/>
  <c r="M148" i="6"/>
  <c r="M147" i="6"/>
  <c r="M173" i="6"/>
  <c r="M161" i="6"/>
  <c r="M128" i="6"/>
  <c r="M133" i="6"/>
  <c r="M67" i="6"/>
  <c r="M141" i="6"/>
  <c r="M41" i="6"/>
  <c r="M181" i="6"/>
  <c r="M45" i="6"/>
  <c r="M171" i="6"/>
  <c r="M7" i="6"/>
  <c r="L9" i="6"/>
  <c r="L10" i="6"/>
  <c r="L8" i="6"/>
  <c r="L18" i="6"/>
  <c r="L55" i="6"/>
  <c r="L51" i="6"/>
  <c r="L11" i="6"/>
  <c r="L27" i="6"/>
  <c r="L29" i="6"/>
  <c r="L25" i="6"/>
  <c r="L31" i="6"/>
  <c r="L22" i="6"/>
  <c r="L24" i="6"/>
  <c r="L74" i="6"/>
  <c r="L21" i="6"/>
  <c r="L39" i="6"/>
  <c r="L37" i="6"/>
  <c r="L69" i="6"/>
  <c r="L33" i="6"/>
  <c r="L30" i="6"/>
  <c r="L58" i="6"/>
  <c r="L121" i="6"/>
  <c r="L32" i="6"/>
  <c r="L65" i="6"/>
  <c r="L125" i="6"/>
  <c r="L12" i="6"/>
  <c r="L47" i="6"/>
  <c r="L49" i="6"/>
  <c r="L43" i="6"/>
  <c r="L48" i="6"/>
  <c r="L28" i="6"/>
  <c r="L82" i="6"/>
  <c r="L62" i="6"/>
  <c r="L103" i="6"/>
  <c r="L52" i="6"/>
  <c r="L84" i="6"/>
  <c r="L17" i="6"/>
  <c r="L156" i="6"/>
  <c r="L136" i="6"/>
  <c r="L20" i="6"/>
  <c r="L38" i="6"/>
  <c r="L107" i="6"/>
  <c r="L60" i="6"/>
  <c r="L94" i="6"/>
  <c r="L56" i="6"/>
  <c r="L46" i="6"/>
  <c r="L115" i="6"/>
  <c r="L13" i="6"/>
  <c r="L50" i="6"/>
  <c r="L154" i="6"/>
  <c r="L42" i="6"/>
  <c r="L44" i="6"/>
  <c r="L97" i="6"/>
  <c r="L80" i="6"/>
  <c r="L114" i="6"/>
  <c r="L34" i="6"/>
  <c r="L90" i="6"/>
  <c r="L182" i="6"/>
  <c r="L117" i="6"/>
  <c r="L16" i="6"/>
  <c r="L105" i="6"/>
  <c r="L169" i="6"/>
  <c r="L100" i="6"/>
  <c r="L63" i="6"/>
  <c r="L64" i="6"/>
  <c r="L104" i="6"/>
  <c r="L76" i="6"/>
  <c r="L124" i="6"/>
  <c r="L99" i="6"/>
  <c r="L157" i="6"/>
  <c r="L137" i="6"/>
  <c r="L111" i="6"/>
  <c r="L14" i="6"/>
  <c r="L86" i="6"/>
  <c r="L53" i="6"/>
  <c r="L87" i="6"/>
  <c r="L19" i="6"/>
  <c r="L143" i="6"/>
  <c r="L57" i="6"/>
  <c r="L120" i="6"/>
  <c r="L155" i="6"/>
  <c r="L66" i="6"/>
  <c r="L116" i="6"/>
  <c r="L40" i="6"/>
  <c r="L70" i="6"/>
  <c r="L72" i="6"/>
  <c r="L15" i="6"/>
  <c r="L92" i="6"/>
  <c r="L89" i="6"/>
  <c r="L145" i="6"/>
  <c r="L79" i="6"/>
  <c r="L132" i="6"/>
  <c r="L113" i="6"/>
  <c r="L73" i="6"/>
  <c r="L81" i="6"/>
  <c r="L93" i="6"/>
  <c r="L35" i="6"/>
  <c r="L83" i="6"/>
  <c r="L96" i="6"/>
  <c r="L88" i="6"/>
  <c r="L127" i="6"/>
  <c r="L138" i="6"/>
  <c r="L180" i="6"/>
  <c r="L119" i="6"/>
  <c r="L91" i="6"/>
  <c r="L75" i="6"/>
  <c r="L170" i="6"/>
  <c r="L102" i="6"/>
  <c r="L176" i="6"/>
  <c r="L106" i="6"/>
  <c r="L165" i="6"/>
  <c r="L152" i="6"/>
  <c r="L123" i="6"/>
  <c r="L85" i="6"/>
  <c r="L61" i="6"/>
  <c r="L167" i="6"/>
  <c r="L71" i="6"/>
  <c r="L140" i="6"/>
  <c r="L95" i="6"/>
  <c r="L126" i="6"/>
  <c r="L144" i="6"/>
  <c r="L68" i="6"/>
  <c r="L149" i="6"/>
  <c r="L112" i="6"/>
  <c r="L59" i="6"/>
  <c r="L131" i="6"/>
  <c r="L183" i="6"/>
  <c r="L108" i="6"/>
  <c r="L26" i="6"/>
  <c r="L178" i="6"/>
  <c r="L174" i="6"/>
  <c r="L151" i="6"/>
  <c r="L122" i="6"/>
  <c r="L184" i="6"/>
  <c r="L153" i="6"/>
  <c r="L164" i="6"/>
  <c r="L54" i="6"/>
  <c r="L177" i="6"/>
  <c r="L159" i="6"/>
  <c r="L23" i="6"/>
  <c r="L135" i="6"/>
  <c r="L77" i="6"/>
  <c r="L129" i="6"/>
  <c r="L175" i="6"/>
  <c r="L130" i="6"/>
  <c r="L142" i="6"/>
  <c r="L139" i="6"/>
  <c r="L160" i="6"/>
  <c r="L36" i="6"/>
  <c r="L150" i="6"/>
  <c r="L168" i="6"/>
  <c r="L185" i="6"/>
  <c r="L134" i="6"/>
  <c r="L118" i="6"/>
  <c r="L179" i="6"/>
  <c r="L166" i="6"/>
  <c r="L78" i="6"/>
  <c r="L146" i="6"/>
  <c r="L110" i="6"/>
  <c r="L162" i="6"/>
  <c r="L158" i="6"/>
  <c r="L172" i="6"/>
  <c r="L148" i="6"/>
  <c r="L147" i="6"/>
  <c r="L173" i="6"/>
  <c r="L161" i="6"/>
  <c r="L128" i="6"/>
  <c r="L133" i="6"/>
  <c r="L67" i="6"/>
  <c r="L141" i="6"/>
  <c r="L41" i="6"/>
  <c r="L181" i="6"/>
  <c r="L45" i="6"/>
  <c r="L171" i="6"/>
  <c r="L109" i="6"/>
  <c r="L98" i="6"/>
  <c r="L101" i="6"/>
  <c r="L7" i="6"/>
  <c r="G186" i="6"/>
  <c r="F7" i="6"/>
  <c r="F9" i="6"/>
  <c r="F11" i="6"/>
  <c r="F8" i="6"/>
  <c r="F55" i="6"/>
  <c r="F38" i="6"/>
  <c r="F25" i="6"/>
  <c r="F10" i="6"/>
  <c r="F49" i="6"/>
  <c r="F19" i="6"/>
  <c r="F51" i="6"/>
  <c r="F13" i="6"/>
  <c r="F74" i="6"/>
  <c r="F22" i="6"/>
  <c r="F48" i="6"/>
  <c r="F31" i="6"/>
  <c r="F58" i="6"/>
  <c r="F29" i="6"/>
  <c r="F33" i="6"/>
  <c r="F62" i="6"/>
  <c r="F46" i="6"/>
  <c r="F21" i="6"/>
  <c r="F15" i="6"/>
  <c r="F37" i="6"/>
  <c r="F107" i="6"/>
  <c r="F53" i="6"/>
  <c r="F79" i="6"/>
  <c r="F50" i="6"/>
  <c r="F30" i="6"/>
  <c r="F103" i="6"/>
  <c r="F47" i="6"/>
  <c r="F115" i="6"/>
  <c r="F84" i="6"/>
  <c r="F39" i="6"/>
  <c r="F28" i="6"/>
  <c r="F52" i="6"/>
  <c r="F32" i="6"/>
  <c r="F18" i="6"/>
  <c r="F156" i="6"/>
  <c r="F42" i="6"/>
  <c r="F88" i="6"/>
  <c r="F117" i="6"/>
  <c r="F143" i="6"/>
  <c r="F125" i="6"/>
  <c r="F43" i="6"/>
  <c r="F136" i="6"/>
  <c r="F96" i="6"/>
  <c r="F169" i="6"/>
  <c r="F34" i="6"/>
  <c r="F91" i="6"/>
  <c r="F72" i="6"/>
  <c r="F105" i="6"/>
  <c r="F20" i="6"/>
  <c r="F66" i="6"/>
  <c r="F102" i="6"/>
  <c r="F65" i="6"/>
  <c r="F56" i="6"/>
  <c r="F54" i="6"/>
  <c r="F92" i="6"/>
  <c r="F99" i="6"/>
  <c r="F44" i="6"/>
  <c r="F14" i="6"/>
  <c r="F87" i="6"/>
  <c r="F111" i="6"/>
  <c r="F60" i="6"/>
  <c r="F167" i="6"/>
  <c r="F70" i="6"/>
  <c r="F27" i="6"/>
  <c r="F126" i="6"/>
  <c r="F83" i="6"/>
  <c r="F120" i="6"/>
  <c r="F131" i="6"/>
  <c r="F64" i="6"/>
  <c r="F35" i="6"/>
  <c r="F112" i="6"/>
  <c r="F75" i="6"/>
  <c r="F168" i="6"/>
  <c r="F89" i="6"/>
  <c r="F139" i="6"/>
  <c r="F73" i="6"/>
  <c r="F113" i="6"/>
  <c r="F57" i="6"/>
  <c r="F132" i="6"/>
  <c r="F90" i="6"/>
  <c r="F130" i="6"/>
  <c r="F124" i="6"/>
  <c r="F85" i="6"/>
  <c r="F151" i="6"/>
  <c r="F106" i="6"/>
  <c r="F81" i="6"/>
  <c r="F138" i="6"/>
  <c r="F135" i="6"/>
  <c r="F185" i="6"/>
  <c r="F123" i="6"/>
  <c r="F93" i="6"/>
  <c r="F16" i="6"/>
  <c r="F26" i="6"/>
  <c r="F100" i="6"/>
  <c r="F76" i="6"/>
  <c r="F95" i="6"/>
  <c r="F94" i="6"/>
  <c r="F77" i="6"/>
  <c r="F116" i="6"/>
  <c r="F180" i="6"/>
  <c r="F82" i="6"/>
  <c r="F119" i="6"/>
  <c r="F157" i="6"/>
  <c r="F150" i="6"/>
  <c r="F86" i="6"/>
  <c r="F160" i="6"/>
  <c r="F108" i="6"/>
  <c r="F104" i="6"/>
  <c r="F176" i="6"/>
  <c r="F24" i="6"/>
  <c r="F177" i="6"/>
  <c r="F164" i="6"/>
  <c r="F71" i="6"/>
  <c r="F183" i="6"/>
  <c r="F59" i="6"/>
  <c r="F149" i="6"/>
  <c r="F23" i="6"/>
  <c r="F144" i="6"/>
  <c r="F122" i="6"/>
  <c r="F121" i="6"/>
  <c r="F145" i="6"/>
  <c r="F174" i="6"/>
  <c r="F40" i="6"/>
  <c r="F80" i="6"/>
  <c r="F154" i="6"/>
  <c r="F159" i="6"/>
  <c r="F61" i="6"/>
  <c r="F134" i="6"/>
  <c r="F118" i="6"/>
  <c r="F153" i="6"/>
  <c r="F182" i="6"/>
  <c r="F165" i="6"/>
  <c r="F129" i="6"/>
  <c r="F178" i="6"/>
  <c r="F179" i="6"/>
  <c r="F175" i="6"/>
  <c r="F63" i="6"/>
  <c r="F17" i="6"/>
  <c r="F166" i="6"/>
  <c r="F68" i="6"/>
  <c r="F170" i="6"/>
  <c r="F69" i="6"/>
  <c r="F36" i="6"/>
  <c r="F78" i="6"/>
  <c r="F146" i="6"/>
  <c r="F137" i="6"/>
  <c r="F110" i="6"/>
  <c r="F162" i="6"/>
  <c r="F158" i="6"/>
  <c r="F184" i="6"/>
  <c r="F172" i="6"/>
  <c r="F148" i="6"/>
  <c r="F147" i="6"/>
  <c r="F173" i="6"/>
  <c r="F114" i="6"/>
  <c r="F142" i="6"/>
  <c r="F140" i="6"/>
  <c r="F161" i="6"/>
  <c r="F128" i="6"/>
  <c r="F133" i="6"/>
  <c r="F152" i="6"/>
  <c r="F67" i="6"/>
  <c r="F141" i="6"/>
  <c r="F41" i="6"/>
  <c r="F181" i="6"/>
  <c r="F45" i="6"/>
  <c r="F171" i="6"/>
  <c r="F109" i="6"/>
  <c r="F98" i="6"/>
  <c r="F127" i="6"/>
  <c r="F101" i="6"/>
  <c r="F155" i="6"/>
  <c r="F97" i="6"/>
  <c r="F12" i="6"/>
  <c r="E97" i="6"/>
  <c r="E12" i="6"/>
  <c r="B186" i="6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57" i="2"/>
  <c r="H691" i="2"/>
  <c r="H687" i="2"/>
  <c r="H683" i="2"/>
  <c r="H704" i="2"/>
  <c r="H692" i="2"/>
  <c r="H694" i="2"/>
  <c r="H693" i="2"/>
  <c r="H701" i="2"/>
  <c r="H625" i="2"/>
  <c r="H522" i="2"/>
  <c r="G42" i="8"/>
  <c r="F38" i="8"/>
  <c r="F32" i="8"/>
  <c r="F39" i="8"/>
  <c r="F30" i="8"/>
  <c r="F11" i="8"/>
  <c r="F42" i="8" s="1"/>
  <c r="F27" i="8"/>
  <c r="F40" i="8"/>
  <c r="F31" i="8"/>
  <c r="F33" i="8"/>
  <c r="F23" i="8"/>
  <c r="F21" i="8"/>
  <c r="F22" i="8"/>
  <c r="F19" i="8"/>
  <c r="F17" i="8"/>
  <c r="F16" i="8"/>
  <c r="F24" i="8"/>
  <c r="F36" i="8"/>
  <c r="F10" i="8"/>
  <c r="F25" i="8"/>
  <c r="F26" i="8"/>
  <c r="F20" i="8"/>
  <c r="F35" i="8"/>
  <c r="F14" i="8"/>
  <c r="F18" i="8"/>
  <c r="F8" i="8"/>
  <c r="F15" i="8"/>
  <c r="F9" i="8"/>
  <c r="F13" i="8"/>
  <c r="F34" i="8"/>
  <c r="F37" i="8"/>
  <c r="F28" i="8"/>
  <c r="F12" i="8"/>
  <c r="D42" i="8"/>
  <c r="E42" i="8" s="1"/>
  <c r="E28" i="8"/>
  <c r="E17" i="8"/>
  <c r="E40" i="6"/>
  <c r="E80" i="6"/>
  <c r="H7" i="7"/>
  <c r="E79" i="6"/>
  <c r="E28" i="6"/>
  <c r="B42" i="8"/>
  <c r="E37" i="8"/>
  <c r="E19" i="8"/>
  <c r="E23" i="8"/>
  <c r="E30" i="8"/>
  <c r="E16" i="8"/>
  <c r="E10" i="8"/>
  <c r="E19" i="6"/>
  <c r="E10" i="6"/>
  <c r="E18" i="6"/>
  <c r="L796" i="7"/>
  <c r="K796" i="7"/>
  <c r="L302" i="7"/>
  <c r="L445" i="7"/>
  <c r="L506" i="7"/>
  <c r="H796" i="7"/>
  <c r="H459" i="2"/>
  <c r="H377" i="2"/>
  <c r="H600" i="2"/>
  <c r="H540" i="2"/>
  <c r="H410" i="2"/>
  <c r="H605" i="2"/>
  <c r="H530" i="2"/>
  <c r="H656" i="2"/>
  <c r="L488" i="7"/>
  <c r="L346" i="7"/>
  <c r="L392" i="7"/>
  <c r="L329" i="7"/>
  <c r="L299" i="7"/>
  <c r="L474" i="7"/>
  <c r="L456" i="7"/>
  <c r="L476" i="7"/>
  <c r="L86" i="7"/>
  <c r="L444" i="7"/>
  <c r="L496" i="7"/>
  <c r="L240" i="7"/>
  <c r="L409" i="7"/>
  <c r="L367" i="7"/>
  <c r="E18" i="8"/>
  <c r="E9" i="8"/>
  <c r="E25" i="8"/>
  <c r="E15" i="8"/>
  <c r="E8" i="8"/>
  <c r="E20" i="8"/>
  <c r="E13" i="8"/>
  <c r="E14" i="8"/>
  <c r="E34" i="8"/>
  <c r="E11" i="8"/>
  <c r="E26" i="8"/>
  <c r="E35" i="8"/>
  <c r="K10" i="7"/>
  <c r="K8" i="7"/>
  <c r="K9" i="7"/>
  <c r="K11" i="7"/>
  <c r="K15" i="7"/>
  <c r="K12" i="7"/>
  <c r="K13" i="7"/>
  <c r="K16" i="7"/>
  <c r="K17" i="7"/>
  <c r="K20" i="7"/>
  <c r="K28" i="7"/>
  <c r="K39" i="7"/>
  <c r="K22" i="7"/>
  <c r="K145" i="7"/>
  <c r="K19" i="7"/>
  <c r="K18" i="7"/>
  <c r="K35" i="7"/>
  <c r="K36" i="7"/>
  <c r="K29" i="7"/>
  <c r="K59" i="7"/>
  <c r="K99" i="7"/>
  <c r="K26" i="7"/>
  <c r="K40" i="7"/>
  <c r="K45" i="7"/>
  <c r="K50" i="7"/>
  <c r="K37" i="7"/>
  <c r="K30" i="7"/>
  <c r="K78" i="7"/>
  <c r="K67" i="7"/>
  <c r="K32" i="7"/>
  <c r="K34" i="7"/>
  <c r="K98" i="7"/>
  <c r="K23" i="7"/>
  <c r="K25" i="7"/>
  <c r="K31" i="7"/>
  <c r="K68" i="7"/>
  <c r="K81" i="7"/>
  <c r="K51" i="7"/>
  <c r="K123" i="7"/>
  <c r="K66" i="7"/>
  <c r="K102" i="7"/>
  <c r="K43" i="7"/>
  <c r="K46" i="7"/>
  <c r="K21" i="7"/>
  <c r="K142" i="7"/>
  <c r="K191" i="7"/>
  <c r="K24" i="7"/>
  <c r="K62" i="7"/>
  <c r="K84" i="7"/>
  <c r="K41" i="7"/>
  <c r="K42" i="7"/>
  <c r="K141" i="7"/>
  <c r="K33" i="7"/>
  <c r="K159" i="7"/>
  <c r="K104" i="7"/>
  <c r="K165" i="7"/>
  <c r="K76" i="7"/>
  <c r="K139" i="7"/>
  <c r="K111" i="7"/>
  <c r="K113" i="7"/>
  <c r="K127" i="7"/>
  <c r="K38" i="7"/>
  <c r="K94" i="7"/>
  <c r="K48" i="7"/>
  <c r="K119" i="7"/>
  <c r="K53" i="7"/>
  <c r="K47" i="7"/>
  <c r="K130" i="7"/>
  <c r="K126" i="7"/>
  <c r="K96" i="7"/>
  <c r="K151" i="7"/>
  <c r="K108" i="7"/>
  <c r="K133" i="7"/>
  <c r="K135" i="7"/>
  <c r="K57" i="7"/>
  <c r="K137" i="7"/>
  <c r="K64" i="7"/>
  <c r="K112" i="7"/>
  <c r="K114" i="7"/>
  <c r="K27" i="7"/>
  <c r="K91" i="7"/>
  <c r="K75" i="7"/>
  <c r="K44" i="7"/>
  <c r="K58" i="7"/>
  <c r="K179" i="7"/>
  <c r="K55" i="7"/>
  <c r="K54" i="7"/>
  <c r="K178" i="7"/>
  <c r="K116" i="7"/>
  <c r="K173" i="7"/>
  <c r="K128" i="7"/>
  <c r="K90" i="7"/>
  <c r="K166" i="7"/>
  <c r="K106" i="7"/>
  <c r="K150" i="7"/>
  <c r="K92" i="7"/>
  <c r="K154" i="7"/>
  <c r="K85" i="7"/>
  <c r="K71" i="7"/>
  <c r="K97" i="7"/>
  <c r="K157" i="7"/>
  <c r="K129" i="7"/>
  <c r="K80" i="7"/>
  <c r="K73" i="7"/>
  <c r="K105" i="7"/>
  <c r="K188" i="7"/>
  <c r="K185" i="7"/>
  <c r="K72" i="7"/>
  <c r="K69" i="7"/>
  <c r="K124" i="7"/>
  <c r="K63" i="7"/>
  <c r="K52" i="7"/>
  <c r="K77" i="7"/>
  <c r="K125" i="7"/>
  <c r="K176" i="7"/>
  <c r="K161" i="7"/>
  <c r="K70" i="7"/>
  <c r="K60" i="7"/>
  <c r="K164" i="7"/>
  <c r="K131" i="7"/>
  <c r="K160" i="7"/>
  <c r="K153" i="7"/>
  <c r="K121" i="7"/>
  <c r="K118" i="7"/>
  <c r="K163" i="7"/>
  <c r="K103" i="7"/>
  <c r="K109" i="7"/>
  <c r="K120" i="7"/>
  <c r="K83" i="7"/>
  <c r="K122" i="7"/>
  <c r="K184" i="7"/>
  <c r="K89" i="7"/>
  <c r="K147" i="7"/>
  <c r="K117" i="7"/>
  <c r="K74" i="7"/>
  <c r="K180" i="7"/>
  <c r="K100" i="7"/>
  <c r="K186" i="7"/>
  <c r="K88" i="7"/>
  <c r="K171" i="7"/>
  <c r="K65" i="7"/>
  <c r="K49" i="7"/>
  <c r="K183" i="7"/>
  <c r="K110" i="7"/>
  <c r="K146" i="7"/>
  <c r="K149" i="7"/>
  <c r="K87" i="7"/>
  <c r="K162" i="7"/>
  <c r="K144" i="7"/>
  <c r="K143" i="7"/>
  <c r="K175" i="7"/>
  <c r="K148" i="7"/>
  <c r="K95" i="7"/>
  <c r="K115" i="7"/>
  <c r="K193" i="7"/>
  <c r="K140" i="7"/>
  <c r="K187" i="7"/>
  <c r="K132" i="7"/>
  <c r="K136" i="7"/>
  <c r="K101" i="7"/>
  <c r="K167" i="7"/>
  <c r="K168" i="7"/>
  <c r="K107" i="7"/>
  <c r="K174" i="7"/>
  <c r="K138" i="7"/>
  <c r="K79" i="7"/>
  <c r="K172" i="7"/>
  <c r="K181" i="7"/>
  <c r="K156" i="7"/>
  <c r="K56" i="7"/>
  <c r="K190" i="7"/>
  <c r="K169" i="7"/>
  <c r="K82" i="7"/>
  <c r="K182" i="7"/>
  <c r="K192" i="7"/>
  <c r="K158" i="7"/>
  <c r="K155" i="7"/>
  <c r="K170" i="7"/>
  <c r="K61" i="7"/>
  <c r="K152" i="7"/>
  <c r="K189" i="7"/>
  <c r="K134" i="7"/>
  <c r="K93" i="7"/>
  <c r="K177" i="7"/>
  <c r="K86" i="7"/>
  <c r="K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46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42" i="2"/>
  <c r="H580" i="2"/>
  <c r="H717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427" i="2"/>
  <c r="H545" i="2"/>
  <c r="H352" i="2"/>
  <c r="H588" i="2"/>
  <c r="H407" i="2"/>
  <c r="H636" i="2"/>
  <c r="H610" i="2"/>
  <c r="H617" i="2"/>
  <c r="H584" i="2"/>
  <c r="H740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8" i="2"/>
  <c r="H599" i="2"/>
  <c r="H556" i="2"/>
  <c r="H608" i="2"/>
  <c r="H633" i="2"/>
  <c r="H595" i="2"/>
  <c r="H573" i="2"/>
  <c r="H568" i="2"/>
  <c r="H642" i="2"/>
  <c r="H627" i="2"/>
  <c r="H631" i="2"/>
  <c r="H220" i="2"/>
  <c r="H155" i="2"/>
  <c r="H720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41" i="2"/>
  <c r="H663" i="2"/>
  <c r="H632" i="2"/>
  <c r="H648" i="2"/>
  <c r="H670" i="2"/>
  <c r="H650" i="2"/>
  <c r="H624" i="2"/>
  <c r="H736" i="2"/>
  <c r="H619" i="2"/>
  <c r="H612" i="2"/>
  <c r="H634" i="2"/>
  <c r="H553" i="2"/>
  <c r="H643" i="2"/>
  <c r="H629" i="2"/>
  <c r="H739" i="2"/>
  <c r="H737" i="2"/>
  <c r="H635" i="2"/>
  <c r="H532" i="2"/>
  <c r="H661" i="2"/>
  <c r="H744" i="2"/>
  <c r="H672" i="2"/>
  <c r="H706" i="2"/>
  <c r="H707" i="2"/>
  <c r="H666" i="2"/>
  <c r="H745" i="2"/>
  <c r="H712" i="2"/>
  <c r="H658" i="2"/>
  <c r="H665" i="2"/>
  <c r="H715" i="2"/>
  <c r="H640" i="2"/>
  <c r="H472" i="2"/>
  <c r="H723" i="2"/>
  <c r="H649" i="2"/>
  <c r="H705" i="2"/>
  <c r="H623" i="2"/>
  <c r="H728" i="2"/>
  <c r="H750" i="2"/>
  <c r="H743" i="2"/>
  <c r="H637" i="2"/>
  <c r="H596" i="2"/>
  <c r="H563" i="2"/>
  <c r="H492" i="2"/>
  <c r="H548" i="2"/>
  <c r="H726" i="2"/>
  <c r="H465" i="2"/>
  <c r="H646" i="2"/>
  <c r="H571" i="2"/>
  <c r="H699" i="2"/>
  <c r="H525" i="2"/>
  <c r="H479" i="2"/>
  <c r="H496" i="2"/>
  <c r="H350" i="2"/>
  <c r="H638" i="2"/>
  <c r="H718" i="2"/>
  <c r="H669" i="2"/>
  <c r="H554" i="2"/>
  <c r="H657" i="2"/>
  <c r="H651" i="2"/>
  <c r="H735" i="2"/>
  <c r="H719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L107" i="7"/>
  <c r="L262" i="7"/>
  <c r="L464" i="7"/>
  <c r="L174" i="7"/>
  <c r="L220" i="7"/>
  <c r="L427" i="7"/>
  <c r="L356" i="7"/>
  <c r="L343" i="7"/>
  <c r="L300" i="7"/>
  <c r="L334" i="7"/>
  <c r="L477" i="7"/>
  <c r="L429" i="7"/>
  <c r="L431" i="7"/>
  <c r="L320" i="7"/>
  <c r="E152" i="6"/>
  <c r="E108" i="6"/>
  <c r="E62" i="6"/>
  <c r="E56" i="6"/>
  <c r="E123" i="6"/>
  <c r="E74" i="6"/>
  <c r="E47" i="6"/>
  <c r="E121" i="6"/>
  <c r="E35" i="6"/>
  <c r="E154" i="6"/>
  <c r="E178" i="6"/>
  <c r="E131" i="6"/>
  <c r="E184" i="6"/>
  <c r="E93" i="6"/>
  <c r="E107" i="6"/>
  <c r="E82" i="6"/>
  <c r="E112" i="6"/>
  <c r="E119" i="6"/>
  <c r="E31" i="6"/>
  <c r="E21" i="6"/>
  <c r="E55" i="6"/>
  <c r="E164" i="6"/>
  <c r="E27" i="6"/>
  <c r="E96" i="6"/>
  <c r="E42" i="6"/>
  <c r="E68" i="6"/>
  <c r="E143" i="6"/>
  <c r="E100" i="6"/>
  <c r="E140" i="6"/>
  <c r="E175" i="6"/>
  <c r="E122" i="6"/>
  <c r="E49" i="6"/>
  <c r="E25" i="6"/>
  <c r="E76" i="6"/>
  <c r="E170" i="6"/>
  <c r="E65" i="6"/>
  <c r="E36" i="6"/>
  <c r="E81" i="6"/>
  <c r="E102" i="6"/>
  <c r="E33" i="6"/>
  <c r="E153" i="6"/>
  <c r="E61" i="6"/>
  <c r="E156" i="6"/>
  <c r="E183" i="6"/>
  <c r="E95" i="6"/>
  <c r="E64" i="6"/>
  <c r="E14" i="6"/>
  <c r="E160" i="6"/>
  <c r="E155" i="6"/>
  <c r="E57" i="6"/>
  <c r="E20" i="6"/>
  <c r="E127" i="6"/>
  <c r="E37" i="6"/>
  <c r="E135" i="6"/>
  <c r="E24" i="6"/>
  <c r="E136" i="6"/>
  <c r="L105" i="7"/>
  <c r="L153" i="7"/>
  <c r="L390" i="7"/>
  <c r="L305" i="7"/>
  <c r="L442" i="7"/>
  <c r="L323" i="7"/>
  <c r="L386" i="7"/>
  <c r="L404" i="7"/>
  <c r="L9" i="7"/>
  <c r="L13" i="7"/>
  <c r="L59" i="7"/>
  <c r="L16" i="7"/>
  <c r="L26" i="7"/>
  <c r="L12" i="7"/>
  <c r="L11" i="7"/>
  <c r="L37" i="7"/>
  <c r="L50" i="7"/>
  <c r="L67" i="7"/>
  <c r="L15" i="7"/>
  <c r="L20" i="7"/>
  <c r="L28" i="7"/>
  <c r="L39" i="7"/>
  <c r="L22" i="7"/>
  <c r="L145" i="7"/>
  <c r="L17" i="7"/>
  <c r="L10" i="7"/>
  <c r="L8" i="7"/>
  <c r="L19" i="7"/>
  <c r="L35" i="7"/>
  <c r="L18" i="7"/>
  <c r="L36" i="7"/>
  <c r="L29" i="7"/>
  <c r="L99" i="7"/>
  <c r="L30" i="7"/>
  <c r="L78" i="7"/>
  <c r="L34" i="7"/>
  <c r="L31" i="7"/>
  <c r="L23" i="7"/>
  <c r="L45" i="7"/>
  <c r="L98" i="7"/>
  <c r="L25" i="7"/>
  <c r="L40" i="7"/>
  <c r="L68" i="7"/>
  <c r="L81" i="7"/>
  <c r="L51" i="7"/>
  <c r="L123" i="7"/>
  <c r="L66" i="7"/>
  <c r="L102" i="7"/>
  <c r="L43" i="7"/>
  <c r="L46" i="7"/>
  <c r="L142" i="7"/>
  <c r="L191" i="7"/>
  <c r="L84" i="7"/>
  <c r="L41" i="7"/>
  <c r="L42" i="7"/>
  <c r="L24" i="7"/>
  <c r="L141" i="7"/>
  <c r="L33" i="7"/>
  <c r="L270" i="7"/>
  <c r="L62" i="7"/>
  <c r="L21" i="7"/>
  <c r="L32" i="7"/>
  <c r="L27" i="7"/>
  <c r="L76" i="7"/>
  <c r="L277" i="7"/>
  <c r="L112" i="7"/>
  <c r="L114" i="7"/>
  <c r="L91" i="7"/>
  <c r="L58" i="7"/>
  <c r="L179" i="7"/>
  <c r="L55" i="7"/>
  <c r="L54" i="7"/>
  <c r="L178" i="7"/>
  <c r="L287" i="7"/>
  <c r="L116" i="7"/>
  <c r="L173" i="7"/>
  <c r="L75" i="7"/>
  <c r="L44" i="7"/>
  <c r="L80" i="7"/>
  <c r="L73" i="7"/>
  <c r="L159" i="7"/>
  <c r="L104" i="7"/>
  <c r="L251" i="7"/>
  <c r="L165" i="7"/>
  <c r="L111" i="7"/>
  <c r="L139" i="7"/>
  <c r="L113" i="7"/>
  <c r="L64" i="7"/>
  <c r="L263" i="7"/>
  <c r="L250" i="7"/>
  <c r="L94" i="7"/>
  <c r="L48" i="7"/>
  <c r="L119" i="7"/>
  <c r="L47" i="7"/>
  <c r="L53" i="7"/>
  <c r="L151" i="7"/>
  <c r="L130" i="7"/>
  <c r="L126" i="7"/>
  <c r="L96" i="7"/>
  <c r="L249" i="7"/>
  <c r="L108" i="7"/>
  <c r="L269" i="7"/>
  <c r="L133" i="7"/>
  <c r="L135" i="7"/>
  <c r="L57" i="7"/>
  <c r="L137" i="7"/>
  <c r="L38" i="7"/>
  <c r="L128" i="7"/>
  <c r="L387" i="7"/>
  <c r="L90" i="7"/>
  <c r="L166" i="7"/>
  <c r="L106" i="7"/>
  <c r="L150" i="7"/>
  <c r="L92" i="7"/>
  <c r="L154" i="7"/>
  <c r="L308" i="7"/>
  <c r="L85" i="7"/>
  <c r="L71" i="7"/>
  <c r="L97" i="7"/>
  <c r="L157" i="7"/>
  <c r="L344" i="7"/>
  <c r="L129" i="7"/>
  <c r="L391" i="7"/>
  <c r="L267" i="7"/>
  <c r="L127" i="7"/>
  <c r="L224" i="7"/>
  <c r="L52" i="7"/>
  <c r="L69" i="7"/>
  <c r="L124" i="7"/>
  <c r="L63" i="7"/>
  <c r="L77" i="7"/>
  <c r="L125" i="7"/>
  <c r="L256" i="7"/>
  <c r="L295" i="7"/>
  <c r="L291" i="7"/>
  <c r="L60" i="7"/>
  <c r="L342" i="7"/>
  <c r="L164" i="7"/>
  <c r="L406" i="7"/>
  <c r="L188" i="7"/>
  <c r="L185" i="7"/>
  <c r="L72" i="7"/>
  <c r="L176" i="7"/>
  <c r="L161" i="7"/>
  <c r="L331" i="7"/>
  <c r="L70" i="7"/>
  <c r="L272" i="7"/>
  <c r="L278" i="7"/>
  <c r="L131" i="7"/>
  <c r="L503" i="7"/>
  <c r="L160" i="7"/>
  <c r="L163" i="7"/>
  <c r="L366" i="7"/>
  <c r="L184" i="7"/>
  <c r="L321" i="7"/>
  <c r="L120" i="7"/>
  <c r="L301" i="7"/>
  <c r="L350" i="7"/>
  <c r="L122" i="7"/>
  <c r="L147" i="7"/>
  <c r="L100" i="7"/>
  <c r="L416" i="7"/>
  <c r="L65" i="7"/>
  <c r="L88" i="7"/>
  <c r="L443" i="7"/>
  <c r="L110" i="7"/>
  <c r="L146" i="7"/>
  <c r="L148" i="7"/>
  <c r="L115" i="7"/>
  <c r="L457" i="7"/>
  <c r="L243" i="7"/>
  <c r="L237" i="7"/>
  <c r="L121" i="7"/>
  <c r="L118" i="7"/>
  <c r="L336" i="7"/>
  <c r="L103" i="7"/>
  <c r="L215" i="7"/>
  <c r="L318" i="7"/>
  <c r="L458" i="7"/>
  <c r="L83" i="7"/>
  <c r="L109" i="7"/>
  <c r="L469" i="7"/>
  <c r="L89" i="7"/>
  <c r="L117" i="7"/>
  <c r="L241" i="7"/>
  <c r="L74" i="7"/>
  <c r="L180" i="7"/>
  <c r="L268" i="7"/>
  <c r="L375" i="7"/>
  <c r="L218" i="7"/>
  <c r="L186" i="7"/>
  <c r="L248" i="7"/>
  <c r="L244" i="7"/>
  <c r="L171" i="7"/>
  <c r="L481" i="7"/>
  <c r="L242" i="7"/>
  <c r="L348" i="7"/>
  <c r="L313" i="7"/>
  <c r="L49" i="7"/>
  <c r="L183" i="7"/>
  <c r="L347" i="7"/>
  <c r="L307" i="7"/>
  <c r="L149" i="7"/>
  <c r="L333" i="7"/>
  <c r="L87" i="7"/>
  <c r="L303" i="7"/>
  <c r="L349" i="7"/>
  <c r="L175" i="7"/>
  <c r="L315" i="7"/>
  <c r="L221" i="7"/>
  <c r="L396" i="7"/>
  <c r="L238" i="7"/>
  <c r="L144" i="7"/>
  <c r="L162" i="7"/>
  <c r="L219" i="7"/>
  <c r="L143" i="7"/>
  <c r="L95" i="7"/>
  <c r="L253" i="7"/>
  <c r="L265" i="7"/>
  <c r="L140" i="7"/>
  <c r="L494" i="7"/>
  <c r="L405" i="7"/>
  <c r="L480" i="7"/>
  <c r="L264" i="7"/>
  <c r="L245" i="7"/>
  <c r="L132" i="7"/>
  <c r="L446" i="7"/>
  <c r="L193" i="7"/>
  <c r="L274" i="7"/>
  <c r="L187" i="7"/>
  <c r="L136" i="7"/>
  <c r="L285" i="7"/>
  <c r="L271" i="7"/>
  <c r="L101" i="7"/>
  <c r="L326" i="7"/>
  <c r="L167" i="7"/>
  <c r="L168" i="7"/>
  <c r="L335" i="7"/>
  <c r="L293" i="7"/>
  <c r="L259" i="7"/>
  <c r="L437" i="7"/>
  <c r="L380" i="7"/>
  <c r="L257" i="7"/>
  <c r="L216" i="7"/>
  <c r="L296" i="7"/>
  <c r="L467" i="7"/>
  <c r="L288" i="7"/>
  <c r="L370" i="7"/>
  <c r="L411" i="7"/>
  <c r="L373" i="7"/>
  <c r="L310" i="7"/>
  <c r="L499" i="7"/>
  <c r="L273" i="7"/>
  <c r="L434" i="7"/>
  <c r="L138" i="7"/>
  <c r="L388" i="7"/>
  <c r="L500" i="7"/>
  <c r="L261" i="7"/>
  <c r="L460" i="7"/>
  <c r="L279" i="7"/>
  <c r="L472" i="7"/>
  <c r="L328" i="7"/>
  <c r="L423" i="7"/>
  <c r="L394" i="7"/>
  <c r="L319" i="7"/>
  <c r="L217" i="7"/>
  <c r="L371" i="7"/>
  <c r="L430" i="7"/>
  <c r="L489" i="7"/>
  <c r="L297" i="7"/>
  <c r="L311" i="7"/>
  <c r="L369" i="7"/>
  <c r="L322" i="7"/>
  <c r="L79" i="7"/>
  <c r="L223" i="7"/>
  <c r="L491" i="7"/>
  <c r="L172" i="7"/>
  <c r="L181" i="7"/>
  <c r="L497" i="7"/>
  <c r="L432" i="7"/>
  <c r="L345" i="7"/>
  <c r="L426" i="7"/>
  <c r="L156" i="7"/>
  <c r="L56" i="7"/>
  <c r="L510" i="7"/>
  <c r="L459" i="7"/>
  <c r="L412" i="7"/>
  <c r="L504" i="7"/>
  <c r="L438" i="7"/>
  <c r="L190" i="7"/>
  <c r="L505" i="7"/>
  <c r="L169" i="7"/>
  <c r="L401" i="7"/>
  <c r="L487" i="7"/>
  <c r="L325" i="7"/>
  <c r="L327" i="7"/>
  <c r="L312" i="7"/>
  <c r="L483" i="7"/>
  <c r="L258" i="7"/>
  <c r="L246" i="7"/>
  <c r="L381" i="7"/>
  <c r="L340" i="7"/>
  <c r="L501" i="7"/>
  <c r="L182" i="7"/>
  <c r="L252" i="7"/>
  <c r="L314" i="7"/>
  <c r="L189" i="7"/>
  <c r="L420" i="7"/>
  <c r="L482" i="7"/>
  <c r="L281" i="7"/>
  <c r="L461" i="7"/>
  <c r="L413" i="7"/>
  <c r="L255" i="7"/>
  <c r="L436" i="7"/>
  <c r="L408" i="7"/>
  <c r="L478" i="7"/>
  <c r="L508" i="7"/>
  <c r="L421" i="7"/>
  <c r="L468" i="7"/>
  <c r="L155" i="7"/>
  <c r="L393" i="7"/>
  <c r="L471" i="7"/>
  <c r="L410" i="7"/>
  <c r="L247" i="7"/>
  <c r="L372" i="7"/>
  <c r="L222" i="7"/>
  <c r="L280" i="7"/>
  <c r="L415" i="7"/>
  <c r="L502" i="7"/>
  <c r="L158" i="7"/>
  <c r="L462" i="7"/>
  <c r="L374" i="7"/>
  <c r="L353" i="7"/>
  <c r="L260" i="7"/>
  <c r="L400" i="7"/>
  <c r="L324" i="7"/>
  <c r="L294" i="7"/>
  <c r="L479" i="7"/>
  <c r="L170" i="7"/>
  <c r="L338" i="7"/>
  <c r="L465" i="7"/>
  <c r="L407" i="7"/>
  <c r="L475" i="7"/>
  <c r="L355" i="7"/>
  <c r="L289" i="7"/>
  <c r="L424" i="7"/>
  <c r="L306" i="7"/>
  <c r="L486" i="7"/>
  <c r="L439" i="7"/>
  <c r="L378" i="7"/>
  <c r="L403" i="7"/>
  <c r="L493" i="7"/>
  <c r="L454" i="7"/>
  <c r="L455" i="7"/>
  <c r="L473" i="7"/>
  <c r="L152" i="7"/>
  <c r="L61" i="7"/>
  <c r="L192" i="7"/>
  <c r="L376" i="7"/>
  <c r="L495" i="7"/>
  <c r="L466" i="7"/>
  <c r="L316" i="7"/>
  <c r="L354" i="7"/>
  <c r="L377" i="7"/>
  <c r="L225" i="7"/>
  <c r="L368" i="7"/>
  <c r="L440" i="7"/>
  <c r="L428" i="7"/>
  <c r="L341" i="7"/>
  <c r="L422" i="7"/>
  <c r="L395" i="7"/>
  <c r="L292" i="7"/>
  <c r="L463" i="7"/>
  <c r="L509" i="7"/>
  <c r="L266" i="7"/>
  <c r="L419" i="7"/>
  <c r="L332" i="7"/>
  <c r="L498" i="7"/>
  <c r="L414" i="7"/>
  <c r="L134" i="7"/>
  <c r="L275" i="7"/>
  <c r="L286" i="7"/>
  <c r="L398" i="7"/>
  <c r="L490" i="7"/>
  <c r="L309" i="7"/>
  <c r="L339" i="7"/>
  <c r="L239" i="7"/>
  <c r="L484" i="7"/>
  <c r="L379" i="7"/>
  <c r="L433" i="7"/>
  <c r="L82" i="7"/>
  <c r="L330" i="7"/>
  <c r="L470" i="7"/>
  <c r="L441" i="7"/>
  <c r="L304" i="7"/>
  <c r="L93" i="7"/>
  <c r="L507" i="7"/>
  <c r="L492" i="7"/>
  <c r="L399" i="7"/>
  <c r="L177" i="7"/>
  <c r="L254" i="7"/>
  <c r="L389" i="7"/>
  <c r="L402" i="7"/>
  <c r="L397" i="7"/>
  <c r="L290" i="7"/>
  <c r="L435" i="7"/>
  <c r="L485" i="7"/>
  <c r="L418" i="7"/>
  <c r="L317" i="7"/>
  <c r="L425" i="7"/>
  <c r="L417" i="7"/>
  <c r="L276" i="7"/>
  <c r="L298" i="7"/>
  <c r="L337" i="7"/>
  <c r="L351" i="7"/>
  <c r="L352" i="7"/>
  <c r="E174" i="6"/>
  <c r="K7" i="7"/>
  <c r="L14" i="7"/>
  <c r="L7" i="7"/>
  <c r="E186" i="6"/>
  <c r="E176" i="6"/>
  <c r="E30" i="6"/>
  <c r="E94" i="6"/>
  <c r="E111" i="6"/>
  <c r="E22" i="6"/>
  <c r="E151" i="6"/>
  <c r="E130" i="6"/>
  <c r="E51" i="6"/>
  <c r="E34" i="6"/>
  <c r="E165" i="6"/>
  <c r="E7" i="6"/>
  <c r="E29" i="6"/>
  <c r="E132" i="6"/>
  <c r="E26" i="6"/>
  <c r="E106" i="6"/>
  <c r="E11" i="6"/>
  <c r="E83" i="6"/>
  <c r="E85" i="6"/>
  <c r="E44" i="6"/>
  <c r="E46" i="6"/>
  <c r="E17" i="6"/>
  <c r="E103" i="6"/>
  <c r="E180" i="6"/>
  <c r="E142" i="6"/>
  <c r="E38" i="6"/>
  <c r="E39" i="6"/>
  <c r="E92" i="6"/>
  <c r="E70" i="6"/>
  <c r="E69" i="6"/>
  <c r="E145" i="6"/>
  <c r="E60" i="6"/>
  <c r="E52" i="6"/>
  <c r="E13" i="6"/>
  <c r="E104" i="6"/>
  <c r="E66" i="6"/>
  <c r="E53" i="6"/>
  <c r="E73" i="6"/>
  <c r="E125" i="6"/>
  <c r="E115" i="6"/>
  <c r="E15" i="6"/>
  <c r="E8" i="6"/>
  <c r="E114" i="6"/>
  <c r="E116" i="6"/>
  <c r="E99" i="6"/>
  <c r="E126" i="6"/>
  <c r="E54" i="6"/>
  <c r="E75" i="6"/>
  <c r="E9" i="6"/>
  <c r="E72" i="6"/>
  <c r="E77" i="6"/>
  <c r="E87" i="6"/>
  <c r="E117" i="6"/>
  <c r="E150" i="6"/>
  <c r="E149" i="6"/>
  <c r="E169" i="6"/>
  <c r="E89" i="6"/>
  <c r="E159" i="6"/>
  <c r="E124" i="6"/>
  <c r="E144" i="6"/>
  <c r="E138" i="6"/>
  <c r="E16" i="6"/>
  <c r="E91" i="6"/>
  <c r="E139" i="6"/>
  <c r="E167" i="6"/>
  <c r="E86" i="6"/>
  <c r="E32" i="6"/>
  <c r="E105" i="6"/>
  <c r="E43" i="6"/>
  <c r="E113" i="6"/>
  <c r="E120" i="6"/>
  <c r="E58" i="6"/>
  <c r="E59" i="6"/>
  <c r="E23" i="6"/>
  <c r="E88" i="6"/>
  <c r="E129" i="6"/>
  <c r="E63" i="6"/>
  <c r="E157" i="6"/>
  <c r="E182" i="6"/>
  <c r="E84" i="6"/>
  <c r="E50" i="6"/>
  <c r="E137" i="6"/>
  <c r="E90" i="6"/>
  <c r="E177" i="6"/>
  <c r="E48" i="6"/>
  <c r="E71" i="6"/>
  <c r="H796" i="2"/>
  <c r="H7" i="2"/>
  <c r="I793" i="2" l="1"/>
  <c r="I129" i="2"/>
  <c r="I632" i="2"/>
  <c r="I691" i="2"/>
  <c r="I283" i="2"/>
  <c r="I484" i="2"/>
  <c r="I389" i="2"/>
  <c r="I636" i="2"/>
  <c r="I365" i="2"/>
  <c r="I576" i="2"/>
  <c r="I176" i="2"/>
  <c r="I579" i="2"/>
  <c r="I672" i="2"/>
  <c r="I162" i="2"/>
  <c r="I67" i="2"/>
  <c r="I571" i="2"/>
  <c r="I439" i="2"/>
  <c r="I138" i="2"/>
  <c r="I199" i="2"/>
  <c r="I488" i="2"/>
  <c r="I88" i="2"/>
  <c r="I181" i="2"/>
  <c r="I378" i="2"/>
  <c r="I270" i="2"/>
  <c r="I605" i="2"/>
  <c r="I298" i="2"/>
  <c r="I212" i="2"/>
  <c r="I511" i="2"/>
  <c r="I96" i="2"/>
  <c r="I227" i="2"/>
  <c r="I132" i="2"/>
  <c r="I659" i="2"/>
  <c r="I735" i="2"/>
  <c r="I529" i="2"/>
  <c r="I583" i="2"/>
  <c r="I658" i="2"/>
  <c r="I705" i="2"/>
  <c r="I601" i="2"/>
  <c r="I612" i="2"/>
  <c r="I477" i="2"/>
  <c r="I70" i="2"/>
  <c r="I44" i="2"/>
  <c r="I729" i="2"/>
  <c r="I417" i="2"/>
  <c r="I289" i="2"/>
  <c r="I114" i="2"/>
  <c r="I466" i="2"/>
  <c r="I254" i="2"/>
  <c r="I81" i="2"/>
  <c r="I695" i="2"/>
  <c r="I720" i="2"/>
  <c r="I266" i="2"/>
  <c r="I447" i="2"/>
  <c r="I351" i="2"/>
  <c r="I73" i="2"/>
  <c r="I452" i="2"/>
  <c r="I359" i="2"/>
  <c r="I296" i="2"/>
  <c r="I334" i="2"/>
  <c r="I512" i="2"/>
  <c r="I144" i="2"/>
  <c r="I537" i="2"/>
  <c r="I514" i="2"/>
  <c r="I304" i="2"/>
  <c r="I526" i="2"/>
  <c r="I545" i="2"/>
  <c r="I166" i="2"/>
  <c r="I105" i="2"/>
  <c r="I37" i="2"/>
  <c r="I163" i="2"/>
  <c r="I260" i="2"/>
  <c r="I9" i="2"/>
  <c r="I156" i="2"/>
  <c r="I27" i="2"/>
  <c r="I31" i="2"/>
  <c r="I427" i="2"/>
  <c r="I759" i="2"/>
  <c r="I763" i="2"/>
  <c r="I767" i="2"/>
  <c r="I771" i="2"/>
  <c r="I775" i="2"/>
  <c r="I779" i="2"/>
  <c r="I783" i="2"/>
  <c r="I787" i="2"/>
  <c r="I790" i="2"/>
  <c r="I794" i="2"/>
  <c r="I584" i="2"/>
  <c r="I399" i="2"/>
  <c r="I624" i="2"/>
  <c r="I278" i="2"/>
  <c r="I268" i="2"/>
  <c r="I186" i="2"/>
  <c r="I542" i="2"/>
  <c r="I407" i="2"/>
  <c r="I404" i="2"/>
  <c r="I685" i="2"/>
  <c r="I339" i="2"/>
  <c r="I430" i="2"/>
  <c r="I382" i="2"/>
  <c r="I145" i="2"/>
  <c r="I57" i="2"/>
  <c r="I738" i="2"/>
  <c r="I230" i="2"/>
  <c r="I633" i="2"/>
  <c r="I172" i="2"/>
  <c r="I83" i="2"/>
  <c r="I192" i="2"/>
  <c r="I734" i="2"/>
  <c r="I732" i="2"/>
  <c r="I191" i="2"/>
  <c r="I185" i="2"/>
  <c r="I72" i="2"/>
  <c r="I483" i="2"/>
  <c r="I376" i="2"/>
  <c r="I712" i="2"/>
  <c r="I462" i="2"/>
  <c r="I297" i="2"/>
  <c r="I171" i="2"/>
  <c r="I148" i="2"/>
  <c r="I641" i="2"/>
  <c r="I122" i="2"/>
  <c r="I727" i="2"/>
  <c r="I725" i="2"/>
  <c r="I723" i="2"/>
  <c r="I719" i="2"/>
  <c r="I344" i="2"/>
  <c r="I492" i="2"/>
  <c r="I78" i="2"/>
  <c r="I195" i="2"/>
  <c r="I35" i="2"/>
  <c r="I246" i="2"/>
  <c r="I86" i="2"/>
  <c r="I274" i="2"/>
  <c r="I318" i="2"/>
  <c r="I553" i="2"/>
  <c r="I189" i="2"/>
  <c r="I64" i="2"/>
  <c r="I232" i="2"/>
  <c r="I76" i="2"/>
  <c r="I71" i="2"/>
  <c r="I159" i="2"/>
  <c r="I110" i="2"/>
  <c r="I26" i="2"/>
  <c r="I193" i="2"/>
  <c r="I54" i="2"/>
  <c r="I16" i="2"/>
  <c r="I182" i="2"/>
  <c r="I530" i="2"/>
  <c r="I25" i="2"/>
  <c r="I796" i="2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<sst xmlns="http://schemas.openxmlformats.org/spreadsheetml/2006/main" count="13448" uniqueCount="2118">
  <si>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</si>
  <si>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</si>
  <si>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</si>
  <si>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</si>
  <si>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</si>
  <si>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</si>
  <si>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</si>
  <si>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</si>
  <si>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</si>
  <si>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</si>
  <si>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</si>
  <si>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</si>
  <si>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</si>
  <si>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</si>
  <si>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</si>
  <si>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</si>
  <si>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</si>
  <si>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</si>
  <si>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</si>
  <si>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</si>
  <si>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</si>
  <si>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</si>
  <si>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</si>
  <si>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</si>
  <si>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</si>
  <si>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</si>
  <si>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</si>
  <si>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</si>
  <si>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</si>
  <si>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</si>
  <si>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</si>
  <si>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</si>
  <si>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</si>
  <si>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</si>
  <si>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</si>
  <si>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</si>
  <si>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</si>
  <si>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</si>
  <si>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</si>
  <si>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</si>
  <si>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</si>
  <si>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</si>
  <si>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</si>
  <si>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</si>
  <si>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</si>
  <si>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</si>
  <si>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</si>
  <si>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</si>
  <si>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</si>
  <si>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</si>
  <si>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</si>
  <si>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</si>
  <si>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</si>
  <si>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</si>
  <si>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</si>
  <si>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</si>
  <si>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</si>
  <si>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</si>
  <si>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</si>
  <si>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</si>
  <si>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</si>
  <si>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</si>
  <si>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</si>
  <si>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</si>
  <si>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</si>
  <si>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</si>
  <si>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</si>
  <si>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</si>
  <si>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</si>
  <si>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</si>
  <si>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</si>
  <si>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</si>
  <si>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</si>
  <si>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</si>
  <si>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</si>
  <si>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</si>
  <si>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</si>
  <si>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</si>
  <si>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</si>
  <si>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</si>
  <si>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</si>
  <si>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</si>
  <si>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</si>
  <si>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</si>
  <si>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</si>
  <si>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</si>
  <si>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</si>
  <si>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</si>
  <si>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</si>
  <si>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</si>
  <si>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</si>
  <si>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</si>
  <si>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</si>
  <si>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</si>
  <si>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</si>
  <si>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</si>
  <si>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</si>
  <si>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</si>
  <si>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</si>
  <si>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</si>
  <si>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</si>
  <si>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</si>
  <si>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</si>
  <si>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</si>
  <si>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</si>
  <si>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</si>
  <si>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</si>
  <si>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</si>
  <si>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</si>
  <si>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</si>
  <si>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</si>
  <si>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</si>
  <si>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</si>
  <si>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</si>
  <si>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</si>
  <si>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</si>
  <si>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</si>
  <si>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</si>
  <si>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</si>
  <si>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</si>
  <si>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</si>
  <si>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</si>
  <si>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</si>
  <si>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</si>
  <si>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</si>
  <si>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</si>
  <si>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</si>
  <si>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</si>
  <si>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</si>
  <si>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</si>
  <si>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</si>
  <si>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</si>
  <si>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</si>
  <si>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</si>
  <si>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</si>
  <si>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</si>
  <si>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</si>
  <si>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</si>
  <si>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</si>
  <si>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</si>
  <si>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</si>
  <si>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</si>
  <si>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</si>
  <si>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</si>
  <si>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</si>
  <si>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</si>
  <si>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</si>
  <si>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</si>
  <si>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</si>
  <si>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</si>
  <si>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</si>
  <si>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</si>
  <si>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</si>
  <si>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</si>
  <si>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</si>
  <si>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</si>
  <si>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</si>
  <si>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</si>
  <si>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</si>
  <si>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</si>
  <si>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</si>
  <si>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</si>
  <si>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</si>
  <si>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</si>
  <si>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</si>
  <si>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</si>
  <si>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</si>
  <si>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</si>
  <si>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</si>
  <si>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</si>
  <si>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</si>
  <si>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</si>
  <si>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</si>
  <si>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</si>
  <si>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</si>
  <si>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</si>
  <si>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</si>
  <si>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</si>
  <si>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</si>
  <si>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</si>
  <si>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</si>
  <si>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</si>
  <si>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</si>
  <si>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</si>
  <si>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</si>
  <si>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</si>
  <si>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</si>
  <si>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</si>
  <si>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</si>
  <si>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</si>
  <si>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</si>
  <si>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</si>
  <si>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</si>
  <si>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</si>
  <si>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</si>
  <si>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</si>
  <si>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</si>
  <si>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</si>
  <si>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</si>
  <si>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</si>
  <si>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</si>
  <si>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</si>
  <si>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</si>
  <si>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</si>
  <si>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</si>
  <si>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</si>
  <si>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</si>
  <si>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GOLDMAN SACHS INTERNATIONAL, LONDON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</si>
  <si>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</si>
  <si>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</si>
  <si>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</si>
  <si>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</si>
  <si>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</si>
  <si>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MW Indices plc</t>
  </si>
  <si>
    <t>DB ETC Index plc</t>
  </si>
  <si>
    <t>db Physical Gold ETC (EUR) Securities</t>
  </si>
  <si>
    <t>db Physical Silver ETC (EUR) Securities</t>
  </si>
  <si>
    <t>Barclays Bank plc</t>
  </si>
  <si>
    <t>Standard Commodities Limited</t>
  </si>
  <si>
    <t>The Royal Bank of Scotland N.V.</t>
  </si>
  <si>
    <t>Source Markets plc</t>
  </si>
  <si>
    <t>Deutsche Börse Commodities GmbH</t>
  </si>
  <si>
    <t>ETFS Foreign Exchange Limited</t>
  </si>
  <si>
    <t>WestLB AG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</si>
  <si>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</si>
  <si>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</si>
  <si>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</si>
  <si>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</si>
  <si>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</si>
  <si>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</si>
  <si>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</si>
  <si>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</si>
  <si>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</si>
  <si>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</si>
  <si>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</si>
  <si>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</si>
  <si>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</si>
  <si>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</si>
  <si>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</si>
  <si>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</si>
  <si>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</si>
  <si>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</si>
  <si>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</si>
  <si>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</si>
  <si>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</si>
  <si>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</si>
  <si>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</si>
  <si>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</si>
  <si>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</si>
  <si>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</si>
  <si>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</si>
  <si>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</si>
  <si>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</si>
  <si>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</si>
  <si>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</si>
  <si>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</si>
  <si>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</si>
  <si>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</si>
  <si>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</si>
  <si>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</si>
  <si>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</si>
  <si>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</si>
  <si>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</si>
  <si>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</si>
  <si>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</si>
  <si>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</si>
  <si>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</si>
  <si>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</si>
  <si>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</si>
  <si>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</si>
  <si>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</si>
  <si>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</si>
  <si>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</si>
  <si>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</si>
  <si>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</si>
  <si>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</si>
  <si>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</si>
  <si>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</si>
  <si>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</si>
  <si>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</si>
  <si>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</si>
  <si>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</si>
  <si>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</si>
  <si>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</si>
  <si>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</si>
  <si>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</si>
  <si>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</si>
  <si>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</si>
  <si>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</si>
  <si>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</si>
  <si>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</si>
  <si>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</si>
  <si>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</si>
  <si>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</si>
  <si>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</si>
  <si>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</si>
  <si>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</si>
  <si>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</si>
  <si>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</si>
  <si>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</si>
  <si>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</si>
  <si>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</si>
  <si>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</si>
  <si>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</si>
  <si>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</si>
  <si>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</si>
  <si>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</si>
  <si>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</si>
  <si>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</si>
  <si>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</si>
  <si>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</si>
  <si>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</si>
  <si>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</si>
  <si>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</si>
  <si>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</si>
  <si>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</si>
  <si>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</si>
  <si>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</si>
  <si>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</si>
  <si>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</si>
  <si>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</si>
  <si>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(EUR A-acc)</t>
  </si>
  <si>
    <t>UBS ETFS plc - HFRX Global Hedge Fund Index (USD A-acc)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</si>
  <si>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</si>
  <si>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</si>
  <si>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</si>
  <si>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</si>
  <si>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</si>
  <si>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</si>
  <si>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</si>
  <si>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</si>
  <si>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</si>
  <si>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</si>
  <si>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</si>
  <si>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</si>
  <si>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</si>
  <si>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</si>
  <si>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</si>
  <si>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</si>
  <si>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</si>
  <si>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</si>
  <si>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</si>
  <si>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</si>
  <si>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</si>
  <si>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</si>
  <si>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</si>
  <si>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</si>
  <si>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</si>
  <si>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</si>
  <si>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</si>
  <si>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</si>
  <si>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</si>
  <si>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</si>
  <si>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</si>
  <si>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</si>
  <si>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</si>
  <si>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</si>
  <si>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</si>
  <si>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</si>
  <si>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</si>
  <si>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</si>
  <si>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</si>
  <si>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</si>
  <si>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</si>
  <si>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</si>
  <si>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</si>
  <si>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</si>
  <si>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</si>
  <si>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</si>
  <si>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</si>
  <si>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</si>
  <si>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</si>
  <si>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</si>
  <si>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</si>
  <si>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</si>
  <si>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</si>
  <si>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</si>
  <si>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</si>
  <si>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</si>
  <si>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</si>
  <si>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</si>
  <si>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</si>
  <si>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</si>
  <si>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</si>
  <si>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</si>
  <si>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</si>
  <si>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</si>
  <si>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</si>
  <si>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04/2011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</si>
  <si>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</si>
  <si>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</si>
  <si>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</si>
  <si>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</si>
  <si>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</si>
  <si>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</si>
  <si>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</si>
  <si>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</si>
  <si>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</si>
  <si>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</si>
  <si>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</si>
  <si>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</si>
  <si>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</si>
  <si>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</si>
  <si>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</si>
  <si>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</si>
  <si>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</si>
  <si>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</si>
  <si>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</si>
  <si>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</si>
  <si>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</si>
  <si>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</si>
  <si>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</si>
  <si>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</si>
  <si>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</si>
  <si>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</si>
  <si>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</si>
  <si>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</si>
  <si>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</si>
  <si>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</si>
  <si>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</si>
  <si>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</si>
  <si>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</si>
  <si>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</si>
  <si>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</si>
  <si>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</si>
  <si>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</si>
  <si>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</si>
  <si>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</si>
  <si>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</si>
  <si>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</si>
  <si>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</si>
  <si>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</si>
  <si>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</si>
  <si>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</si>
  <si>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</si>
  <si>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</si>
  <si>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</si>
  <si>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</si>
  <si>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</si>
  <si>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</si>
  <si>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</si>
  <si>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</si>
  <si>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</si>
  <si>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</si>
  <si>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</si>
  <si>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</si>
  <si>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</si>
  <si>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</si>
  <si>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</si>
  <si>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</si>
  <si>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</si>
  <si>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</si>
  <si>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</si>
  <si>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</si>
  <si>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</si>
  <si>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</si>
  <si>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</si>
  <si>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</si>
  <si>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</si>
  <si>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</si>
  <si>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</si>
  <si>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</si>
  <si>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</si>
  <si>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</si>
  <si>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</si>
  <si>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</si>
  <si>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</si>
  <si>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</si>
  <si>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</si>
  <si>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</si>
  <si>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</si>
  <si>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</si>
  <si>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</si>
  <si>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</si>
  <si>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</si>
  <si>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</si>
  <si>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</si>
  <si>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</si>
  <si>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</si>
  <si>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</si>
  <si>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</si>
  <si>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</si>
  <si>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</si>
  <si>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</si>
  <si>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</si>
  <si>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</si>
  <si>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</si>
  <si>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</si>
  <si>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</si>
  <si>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</si>
  <si>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</si>
  <si>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</si>
  <si>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</si>
  <si>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</si>
  <si>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</si>
  <si>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</si>
  <si>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</si>
  <si>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</si>
  <si>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</si>
  <si>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</si>
  <si>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</si>
  <si>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</si>
  <si>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</si>
  <si>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</si>
  <si>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</si>
  <si>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</si>
  <si>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</si>
  <si>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</si>
  <si>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</si>
  <si>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</si>
  <si>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</si>
  <si>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</si>
  <si>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</si>
  <si>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</si>
  <si>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</si>
  <si>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</si>
  <si>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</si>
  <si>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</si>
  <si>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</si>
  <si>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</si>
  <si>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</si>
  <si>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</si>
  <si>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</si>
  <si>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</si>
  <si>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</si>
  <si>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</si>
  <si>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</si>
  <si>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</si>
  <si>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</si>
  <si>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</si>
  <si>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</si>
  <si>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</si>
  <si>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</si>
  <si>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</si>
  <si>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</si>
  <si>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</si>
  <si>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</si>
  <si>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</si>
  <si>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</si>
  <si>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</si>
  <si>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</si>
  <si>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DE0006344740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</si>
  <si>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</si>
  <si>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</si>
  <si>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</si>
  <si>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</si>
  <si>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</si>
  <si>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</si>
  <si>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</si>
  <si>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</si>
  <si>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</si>
  <si>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</si>
  <si>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</si>
  <si>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</si>
  <si>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</si>
  <si>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</si>
  <si>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</si>
  <si>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</si>
  <si>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</si>
  <si>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</si>
  <si>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</si>
  <si>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</si>
  <si>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</si>
  <si>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</si>
  <si>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</si>
  <si>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</si>
  <si>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</si>
  <si>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</si>
  <si>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</si>
  <si>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</si>
  <si>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</si>
  <si>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</si>
  <si>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</si>
  <si>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</si>
  <si>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</si>
  <si>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</si>
  <si>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</si>
  <si>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</si>
  <si>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</si>
  <si>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</si>
  <si>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</si>
  <si>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</si>
  <si>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</si>
  <si>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</si>
  <si>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</si>
  <si>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</si>
  <si>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</si>
  <si>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</si>
  <si>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</si>
  <si>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</si>
  <si>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</si>
  <si>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</si>
  <si>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</si>
  <si>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</si>
  <si>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</si>
  <si>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</si>
  <si>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</si>
  <si>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</si>
  <si>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</si>
  <si>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</si>
  <si>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</si>
  <si>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</si>
  <si>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</si>
  <si>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</si>
  <si>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</si>
  <si>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</si>
  <si>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</si>
  <si>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</si>
  <si>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</si>
  <si>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</si>
  <si>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DE0006344781</t>
  </si>
  <si>
    <t>DE0006289374</t>
  </si>
  <si>
    <t>DE0006344799</t>
  </si>
  <si>
    <t>DE0006289416</t>
  </si>
  <si>
    <t>DE0006289424</t>
  </si>
  <si>
    <t>DE0006344765</t>
  </si>
  <si>
    <t>DE0006289432</t>
  </si>
  <si>
    <t>DE000A0H0751</t>
  </si>
  <si>
    <t>db Natural Gas Booster Euro Hedged ETC Securities</t>
  </si>
  <si>
    <t>db Industrial Metals Booster Hedged ETC Securities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</si>
  <si>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</si>
  <si>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</si>
  <si>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</si>
  <si>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</si>
  <si>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</si>
  <si>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</si>
  <si>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</si>
  <si>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</si>
  <si>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</si>
  <si>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</si>
  <si>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</si>
  <si>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</si>
  <si>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</si>
  <si>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</si>
  <si>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</si>
  <si>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</si>
  <si>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</si>
  <si>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</si>
  <si>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03/2011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</si>
  <si>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</si>
  <si>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</si>
  <si>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</si>
  <si>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</si>
  <si>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</si>
  <si>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</si>
  <si>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</si>
  <si>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</si>
  <si>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</si>
  <si>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</si>
  <si>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</si>
  <si>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</si>
  <si>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</si>
  <si>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</si>
  <si>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</si>
  <si>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</si>
  <si>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</si>
  <si>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</si>
  <si>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</si>
  <si>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</si>
  <si>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</si>
  <si>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</si>
  <si>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</si>
  <si>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</si>
  <si>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</si>
  <si>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</si>
  <si>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</si>
  <si>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</si>
  <si>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</si>
  <si>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</si>
  <si>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</si>
  <si>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</si>
  <si>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</si>
  <si>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</si>
  <si>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</si>
  <si>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</si>
  <si>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</si>
  <si>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</si>
  <si>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</si>
  <si>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</si>
  <si>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</si>
  <si>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</si>
  <si>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</si>
  <si>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</si>
  <si>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</si>
  <si>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</si>
  <si>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</si>
  <si>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</si>
  <si>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</si>
  <si>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</si>
  <si>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</si>
  <si>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</si>
  <si>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</si>
  <si>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</si>
  <si>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</si>
  <si>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</si>
  <si>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</si>
  <si>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</si>
  <si>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</si>
  <si>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</si>
  <si>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</si>
  <si>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</si>
  <si>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</si>
  <si>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</si>
  <si>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</si>
  <si>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</si>
  <si>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</si>
  <si>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</si>
  <si>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</si>
  <si>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</si>
  <si>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</si>
  <si>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</si>
  <si>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</si>
  <si>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</si>
  <si>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</si>
  <si>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</si>
  <si>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</si>
  <si>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</si>
  <si>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</si>
  <si>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</si>
  <si>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</si>
  <si>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</si>
  <si>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</si>
  <si>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</si>
  <si>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</si>
  <si>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</si>
  <si>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</si>
  <si>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</si>
  <si>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</si>
  <si>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</si>
  <si>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</si>
  <si>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</si>
  <si>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</si>
  <si>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</si>
  <si>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</si>
  <si>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</si>
  <si>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</si>
  <si>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</si>
  <si>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</si>
  <si>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</si>
  <si>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</si>
  <si>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</si>
  <si>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</si>
  <si>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</si>
  <si>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</si>
  <si>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</si>
  <si>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</si>
  <si>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</si>
  <si>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</si>
  <si>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</si>
  <si>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</si>
  <si>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</si>
  <si>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</si>
  <si>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</si>
  <si>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</si>
  <si>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</si>
  <si>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</si>
  <si>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</si>
  <si>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</si>
  <si>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</si>
  <si>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</si>
  <si>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</si>
  <si>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</si>
  <si>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</si>
  <si>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</si>
  <si>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</si>
  <si>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</si>
  <si>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</si>
  <si>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</si>
  <si>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</si>
  <si>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</si>
  <si>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</si>
  <si>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</si>
  <si>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</si>
  <si>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</si>
  <si>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</si>
  <si>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</si>
  <si>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</si>
  <si>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</si>
  <si>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</si>
  <si>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</si>
  <si>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</si>
  <si>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</si>
  <si>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</si>
  <si>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</si>
  <si>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</si>
  <si>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</si>
  <si>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</si>
  <si>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</si>
  <si>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</si>
  <si>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</si>
  <si>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</si>
  <si>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</si>
  <si>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</si>
  <si>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</si>
  <si>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</si>
  <si>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</si>
  <si>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</si>
  <si>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</si>
  <si>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</si>
  <si>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</si>
  <si>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</si>
  <si>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</si>
  <si>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</si>
  <si>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</si>
  <si>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</si>
  <si>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</si>
  <si>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</si>
  <si>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</si>
  <si>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</si>
  <si>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</si>
  <si>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</si>
  <si>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</si>
  <si>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</si>
  <si>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</si>
  <si>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</si>
  <si>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</si>
  <si>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</si>
  <si>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</si>
  <si>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</si>
  <si>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</si>
  <si>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</si>
  <si>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</si>
  <si>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</si>
  <si>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</si>
  <si>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</si>
  <si>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</si>
  <si>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</si>
  <si>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</si>
  <si>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</si>
  <si>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</si>
  <si>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</si>
  <si>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</si>
  <si>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UBS ETFS plc - HFRX Global Hedge Fund Index SF - (EUR) A-acc</t>
  </si>
  <si>
    <t>PIMCO European Advantage Government Bon Index Source ETF</t>
  </si>
  <si>
    <t>UBS ETFS plc - HFRX Global Hedge Fund Index SF - (USD) A-acc</t>
  </si>
  <si>
    <t>UBS ETFS plc - HFRX Global Hedge Fund Index SF - (USD) I-acc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</si>
  <si>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</si>
  <si>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</si>
  <si>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</si>
  <si>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</si>
  <si>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</si>
  <si>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</si>
  <si>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</si>
  <si>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</si>
  <si>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</si>
  <si>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</si>
  <si>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</si>
  <si>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</si>
  <si>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</si>
  <si>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</si>
  <si>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</si>
  <si>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</si>
  <si>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</si>
  <si>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</si>
  <si>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</si>
  <si>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</si>
  <si>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</si>
  <si>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</si>
  <si>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</si>
  <si>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</si>
  <si>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</si>
  <si>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</si>
  <si>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</si>
  <si>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</si>
  <si>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</si>
  <si>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</si>
  <si>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</si>
  <si>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</si>
  <si>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</si>
  <si>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</si>
  <si>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</si>
  <si>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</si>
  <si>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</si>
  <si>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</si>
  <si>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</si>
  <si>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</si>
  <si>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</si>
  <si>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</si>
  <si>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</si>
  <si>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</si>
  <si>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</si>
  <si>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</si>
  <si>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</si>
  <si>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</si>
  <si>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</si>
  <si>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</si>
  <si>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</si>
  <si>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</si>
  <si>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</si>
  <si>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</si>
  <si>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</si>
  <si>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</si>
  <si>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</si>
  <si>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</si>
  <si>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</si>
  <si>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</si>
  <si>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</si>
  <si>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</si>
  <si>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</si>
  <si>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</si>
  <si>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</si>
  <si>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</si>
  <si>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</si>
  <si>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</si>
  <si>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</si>
  <si>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</si>
  <si>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</si>
  <si>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</si>
  <si>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</si>
  <si>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</si>
  <si>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</si>
  <si>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</si>
  <si>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</si>
  <si>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</si>
  <si>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</si>
  <si>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</si>
  <si>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</si>
  <si>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</si>
  <si>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</si>
  <si>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</si>
  <si>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</si>
  <si>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</si>
  <si>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</si>
  <si>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</si>
  <si>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</si>
  <si>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</si>
  <si>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</si>
  <si>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</si>
  <si>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</si>
  <si>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</si>
  <si>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</si>
  <si>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</si>
  <si>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</si>
  <si>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</si>
  <si>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</si>
  <si>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</si>
  <si>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</si>
  <si>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</si>
  <si>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</si>
  <si>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</si>
  <si>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</si>
  <si>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</si>
  <si>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</si>
  <si>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</si>
  <si>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</si>
  <si>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</si>
  <si>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</si>
  <si>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</si>
  <si>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</si>
  <si>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</si>
  <si>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</si>
  <si>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</si>
  <si>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</si>
  <si>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</si>
  <si>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</si>
  <si>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</si>
  <si>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</si>
  <si>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</si>
  <si>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</si>
  <si>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</si>
  <si>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</si>
  <si>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</si>
  <si>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</si>
  <si>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</si>
  <si>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</si>
  <si>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</si>
  <si>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</si>
  <si>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</si>
  <si>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</si>
  <si>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</si>
  <si>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</si>
  <si>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</si>
  <si>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</si>
  <si>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</si>
  <si>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</si>
  <si>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</si>
  <si>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</si>
  <si>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</si>
  <si>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</si>
  <si>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</si>
  <si>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</si>
  <si>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</si>
  <si>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</si>
  <si>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</si>
  <si>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</si>
  <si>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</si>
  <si>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</si>
  <si>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</si>
  <si>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</si>
  <si>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</si>
  <si>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</si>
  <si>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</si>
  <si>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</si>
  <si>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</si>
  <si>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</si>
  <si>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</si>
  <si>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</si>
  <si>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</si>
  <si>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</si>
  <si>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</si>
  <si>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</si>
  <si>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</si>
  <si>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</si>
  <si>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</si>
  <si>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</si>
  <si>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</si>
  <si>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</si>
  <si>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</si>
  <si>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</si>
  <si>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</si>
  <si>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</si>
  <si>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</si>
  <si>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</si>
  <si>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</si>
  <si>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DE0006289341</t>
  </si>
  <si>
    <t>DE0006344724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</si>
  <si>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</si>
  <si>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</si>
  <si>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</si>
  <si>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</si>
  <si>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</si>
  <si>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</si>
  <si>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</si>
  <si>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</si>
  <si>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</si>
  <si>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</si>
  <si>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</si>
  <si>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</si>
  <si>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</si>
  <si>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</si>
  <si>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</si>
  <si>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</si>
  <si>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</si>
  <si>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</si>
  <si>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</si>
  <si>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</si>
  <si>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</si>
  <si>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</si>
  <si>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</si>
  <si>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</si>
  <si>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</si>
  <si>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</si>
  <si>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</si>
  <si>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</si>
  <si>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</si>
  <si>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</si>
  <si>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</si>
  <si>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</si>
  <si>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</si>
  <si>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</si>
  <si>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</si>
  <si>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</si>
  <si>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</si>
  <si>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</si>
  <si>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</si>
  <si>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</si>
  <si>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</si>
  <si>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</si>
  <si>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</si>
  <si>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</si>
  <si>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</si>
  <si>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</si>
  <si>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</si>
  <si>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</si>
  <si>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</si>
  <si>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</si>
  <si>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</si>
  <si>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</si>
  <si>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</si>
  <si>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</si>
  <si>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</si>
  <si>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</si>
  <si>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</si>
  <si>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</si>
  <si>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</si>
  <si>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</si>
  <si>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</si>
  <si>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</si>
  <si>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</si>
  <si>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</si>
  <si>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</si>
  <si>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</si>
  <si>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</si>
  <si>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>PIMCO Source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</si>
  <si>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</si>
  <si>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</si>
  <si>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</si>
  <si>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</si>
  <si>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</si>
  <si>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</si>
  <si>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</si>
  <si>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</si>
  <si>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>(in MEUR)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</si>
  <si>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</si>
  <si>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</si>
  <si>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</si>
  <si>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</si>
  <si>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</si>
  <si>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</si>
  <si>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</si>
  <si>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</si>
  <si>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</si>
  <si>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</si>
  <si>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</si>
  <si>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</si>
  <si>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</si>
  <si>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</si>
  <si>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</si>
  <si>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</si>
  <si>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</si>
  <si>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</si>
  <si>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</si>
  <si>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</si>
  <si>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</si>
  <si>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</si>
  <si>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</si>
  <si>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</si>
  <si>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</si>
  <si>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</si>
  <si>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</si>
  <si>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</si>
  <si>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</si>
  <si>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</si>
  <si>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</si>
  <si>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</si>
  <si>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</si>
  <si>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</si>
  <si>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</si>
  <si>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</si>
  <si>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</si>
  <si>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</si>
  <si>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</si>
  <si>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</si>
  <si>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</si>
  <si>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</si>
  <si>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</si>
  <si>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</si>
  <si>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</si>
  <si>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</si>
  <si>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</si>
  <si>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</si>
  <si>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</si>
  <si>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</si>
  <si>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</si>
  <si>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</si>
  <si>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</si>
  <si>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</si>
  <si>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</si>
  <si>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</si>
  <si>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</si>
  <si>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</si>
  <si>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</si>
  <si>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</si>
  <si>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</si>
  <si>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</si>
  <si>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</si>
  <si>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</si>
  <si>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</si>
  <si>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</si>
  <si>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</si>
  <si>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</si>
  <si>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</si>
  <si>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</si>
  <si>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</si>
  <si>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</si>
  <si>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</si>
  <si>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</si>
  <si>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</si>
  <si>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</si>
  <si>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</si>
  <si>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</si>
  <si>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</si>
  <si>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</si>
  <si>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</si>
  <si>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</si>
  <si>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</si>
  <si>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</si>
  <si>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</si>
  <si>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</si>
  <si>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</si>
  <si>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</si>
  <si>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</si>
  <si>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</si>
  <si>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</si>
  <si>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</si>
  <si>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</si>
  <si>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Order book turnover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</si>
  <si>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</si>
  <si>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</si>
  <si>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</si>
  <si>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</si>
  <si>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</si>
  <si>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</si>
  <si>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</si>
  <si>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</si>
  <si>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</si>
  <si>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</si>
  <si>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</si>
  <si>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</si>
  <si>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</si>
  <si>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</si>
  <si>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</si>
  <si>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</si>
  <si>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>ETF Securities Limited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</si>
  <si>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</si>
  <si>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</si>
  <si>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</si>
  <si>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</si>
  <si>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</si>
  <si>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</si>
  <si>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</si>
  <si>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</si>
  <si>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</si>
  <si>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</si>
  <si>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</si>
  <si>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</si>
  <si>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</si>
  <si>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</si>
  <si>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</si>
  <si>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</si>
  <si>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</si>
  <si>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</si>
  <si>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</si>
  <si>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</si>
  <si>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</si>
  <si>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</si>
  <si>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</si>
  <si>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</si>
  <si>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</si>
  <si>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</si>
  <si>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</si>
  <si>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</si>
  <si>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</si>
  <si>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</si>
  <si>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</si>
  <si>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</si>
  <si>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</si>
  <si>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</si>
  <si>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</si>
  <si>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</si>
  <si>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</si>
  <si>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</si>
  <si>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</si>
  <si>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</si>
  <si>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</si>
  <si>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</si>
  <si>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</si>
  <si>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</si>
  <si>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</si>
  <si>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</si>
  <si>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</si>
  <si>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</si>
  <si>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</si>
  <si>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</si>
  <si>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</si>
  <si>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</si>
  <si>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</si>
  <si>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</si>
  <si>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</si>
  <si>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</si>
  <si>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</si>
  <si>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</si>
  <si>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</si>
  <si>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</si>
  <si>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</si>
  <si>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</si>
  <si>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</si>
  <si>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</si>
  <si>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</si>
  <si>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</si>
  <si>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</si>
  <si>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</si>
  <si>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</si>
  <si>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</si>
  <si>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</si>
  <si>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>Turnover Report: April 2011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</si>
  <si>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</si>
  <si>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</si>
  <si>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</si>
  <si>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</si>
  <si>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</si>
  <si>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</si>
  <si>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</si>
  <si>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</si>
  <si>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</si>
  <si>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</si>
  <si>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</si>
  <si>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</si>
  <si>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</si>
  <si>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</si>
  <si>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</si>
  <si>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</si>
  <si>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</si>
  <si>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</si>
  <si>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</si>
  <si>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</si>
  <si>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</si>
  <si>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</si>
  <si>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</si>
  <si>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</si>
  <si>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</si>
  <si>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</si>
  <si>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</si>
  <si>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</si>
  <si>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</si>
  <si>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</si>
  <si>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</si>
  <si>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</si>
  <si>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</si>
  <si>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</si>
  <si>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</si>
  <si>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</si>
  <si>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</si>
  <si>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</si>
  <si>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</si>
  <si>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</si>
  <si>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</si>
  <si>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</si>
  <si>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</si>
  <si>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</si>
  <si>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</si>
  <si>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</si>
  <si>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</si>
  <si>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</si>
  <si>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</si>
  <si>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</si>
  <si>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</si>
  <si>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</si>
  <si>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</si>
  <si>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</si>
  <si>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</si>
  <si>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</si>
  <si>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</si>
  <si>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</si>
  <si>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</si>
  <si>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</si>
  <si>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</si>
  <si>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</si>
  <si>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</si>
  <si>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</si>
  <si>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</si>
  <si>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</si>
  <si>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</si>
  <si>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</si>
  <si>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</si>
  <si>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</si>
  <si>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</si>
  <si>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</si>
  <si>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</si>
  <si>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</si>
  <si>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</si>
  <si>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</si>
  <si>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</si>
  <si>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</si>
  <si>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</si>
  <si>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</si>
  <si>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</si>
  <si>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</si>
  <si>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</si>
  <si>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</si>
  <si>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</si>
  <si>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</si>
  <si>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</si>
  <si>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</si>
  <si>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</si>
  <si>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</si>
  <si>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</si>
  <si>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</si>
  <si>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</si>
  <si>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</si>
  <si>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</si>
  <si>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</si>
  <si>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</si>
  <si>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</si>
  <si>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</si>
  <si>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</si>
  <si>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</si>
  <si>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</si>
  <si>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</si>
  <si>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</si>
  <si>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</si>
  <si>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</si>
  <si>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</si>
  <si>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</si>
  <si>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</si>
  <si>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</si>
  <si>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</si>
  <si>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</si>
  <si>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Designated Sponsor Report: April 2011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</si>
  <si>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</si>
  <si>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</si>
  <si>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</si>
  <si>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</si>
  <si>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</si>
  <si>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</si>
  <si>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</si>
  <si>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</si>
  <si>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</si>
  <si>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</si>
  <si>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</si>
  <si>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</si>
  <si>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</si>
  <si>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</si>
  <si>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</si>
  <si>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</si>
  <si>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</si>
  <si>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</si>
  <si>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</si>
  <si>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</si>
  <si>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</si>
  <si>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</si>
  <si>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</si>
  <si>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</si>
  <si>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</si>
  <si>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</si>
  <si>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</si>
  <si>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</si>
  <si>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</si>
  <si>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</si>
  <si>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</si>
  <si>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</si>
  <si>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</si>
  <si>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</si>
  <si>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</si>
  <si>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</si>
  <si>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</si>
  <si>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</si>
  <si>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</si>
  <si>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</si>
  <si>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</si>
  <si>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</si>
  <si>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</si>
  <si>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</si>
  <si>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</si>
  <si>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</si>
  <si>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</si>
  <si>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</si>
  <si>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</si>
  <si>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</si>
  <si>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</si>
  <si>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</si>
  <si>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</si>
  <si>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</si>
  <si>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</si>
  <si>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</si>
  <si>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</si>
  <si>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</si>
  <si>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</si>
  <si>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</si>
  <si>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</si>
  <si>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</si>
  <si>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</si>
  <si>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</si>
  <si>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</si>
  <si>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</si>
  <si>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</si>
  <si>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</si>
  <si>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</si>
  <si>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</si>
  <si>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</si>
  <si>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</si>
  <si>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</si>
  <si>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</si>
  <si>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</si>
  <si>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</si>
  <si>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</si>
  <si>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</si>
  <si>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</si>
  <si>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</si>
  <si>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</si>
  <si>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</si>
  <si>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</si>
  <si>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</si>
  <si>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</si>
  <si>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</si>
  <si>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</si>
  <si>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</si>
  <si>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</si>
  <si>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</si>
  <si>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</si>
  <si>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</si>
  <si>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</si>
  <si>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</si>
  <si>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</si>
  <si>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</si>
  <si>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</si>
  <si>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</si>
  <si>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</si>
  <si>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</si>
  <si>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</si>
  <si>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</si>
  <si>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</si>
  <si>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</si>
  <si>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</si>
  <si>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</si>
  <si>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</si>
  <si>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</si>
  <si>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</si>
  <si>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</si>
  <si>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</si>
  <si>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</si>
  <si>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</si>
  <si>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</si>
  <si>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</si>
  <si>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</si>
  <si>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</si>
  <si>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</si>
  <si>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</si>
  <si>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</si>
  <si>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</si>
  <si>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</si>
  <si>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</si>
  <si>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</si>
  <si>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</si>
  <si>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</si>
  <si>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</si>
  <si>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</si>
  <si>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</si>
  <si>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</si>
  <si>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</si>
  <si>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</si>
  <si>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</si>
  <si>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</si>
  <si>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</si>
  <si>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</si>
  <si>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</si>
  <si>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</si>
  <si>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</si>
  <si>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</si>
  <si>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</si>
  <si>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</si>
  <si>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</si>
  <si>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</si>
  <si>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</si>
  <si>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</si>
  <si>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</si>
  <si>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</si>
  <si>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</si>
  <si>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</si>
  <si>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</si>
  <si>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</si>
  <si>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</si>
  <si>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</si>
  <si>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</si>
  <si>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</si>
  <si>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DE0006289366</t>
  </si>
  <si>
    <t>DE0006289358</t>
  </si>
  <si>
    <t>DE0006344757</t>
  </si>
  <si>
    <t>DE0006289457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</si>
  <si>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</si>
  <si>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</si>
  <si>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</si>
  <si>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</si>
  <si>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</si>
  <si>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</si>
  <si>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</si>
  <si>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</si>
  <si>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</si>
  <si>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</si>
  <si>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</si>
  <si>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</si>
  <si>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</si>
  <si>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</si>
  <si>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</si>
  <si>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</si>
  <si>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</si>
  <si>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</si>
  <si>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</si>
  <si>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</si>
  <si>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</si>
  <si>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</si>
  <si>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</si>
  <si>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</si>
  <si>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</si>
  <si>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</si>
  <si>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</si>
  <si>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</si>
  <si>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</si>
  <si>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</si>
  <si>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</si>
  <si>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</si>
  <si>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</si>
  <si>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</si>
  <si>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</si>
  <si>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</si>
  <si>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</si>
  <si>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</si>
  <si>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</si>
  <si>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</si>
  <si>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</si>
  <si>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</si>
  <si>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</si>
  <si>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</si>
  <si>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</si>
  <si>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</si>
  <si>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</si>
  <si>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</si>
  <si>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</si>
  <si>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</si>
  <si>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</si>
  <si>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</si>
  <si>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</si>
  <si>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</si>
  <si>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</si>
  <si>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</si>
  <si>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</si>
  <si>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</si>
  <si>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</si>
  <si>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</si>
  <si>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</si>
  <si>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</si>
  <si>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</si>
  <si>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</si>
  <si>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</si>
  <si>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</si>
  <si>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</si>
  <si>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</si>
  <si>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</si>
  <si>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</si>
  <si>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</si>
  <si>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</si>
  <si>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</si>
  <si>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</si>
  <si>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</si>
  <si>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</si>
  <si>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</si>
  <si>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</si>
  <si>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</si>
  <si>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</si>
  <si>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</si>
  <si>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</si>
  <si>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</si>
  <si>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</si>
  <si>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</si>
  <si>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</si>
  <si>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</si>
  <si>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</si>
  <si>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</si>
  <si>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</si>
  <si>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</si>
  <si>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</si>
  <si>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</si>
  <si>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</si>
  <si>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</si>
  <si>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</si>
  <si>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</si>
  <si>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</si>
  <si>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</si>
  <si>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</si>
  <si>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</si>
  <si>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</si>
  <si>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</si>
  <si>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</si>
  <si>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</si>
  <si>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</si>
  <si>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</si>
  <si>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</si>
  <si>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</si>
  <si>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</si>
  <si>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</si>
  <si>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</si>
  <si>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</si>
  <si>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</si>
  <si>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</si>
  <si>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</si>
  <si>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</si>
  <si>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</si>
  <si>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</si>
  <si>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</si>
  <si>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</si>
  <si>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</si>
  <si>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</si>
  <si>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</si>
  <si>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</si>
  <si>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</si>
  <si>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</si>
  <si>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</si>
  <si>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</si>
  <si>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</si>
  <si>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</si>
  <si>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</si>
  <si>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</si>
  <si>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</si>
  <si>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</si>
  <si>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</si>
  <si>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</si>
  <si>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</si>
  <si>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</si>
  <si>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</si>
  <si>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</si>
  <si>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</si>
  <si>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</si>
  <si>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</si>
  <si>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</si>
  <si>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</si>
  <si>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</si>
  <si>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</si>
  <si>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</si>
  <si>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</si>
  <si>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</si>
  <si>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</si>
  <si>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</si>
  <si>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</si>
  <si>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</si>
  <si>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</si>
  <si>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</si>
  <si>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</si>
  <si>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</si>
  <si>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</si>
  <si>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</si>
  <si>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</si>
  <si>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</si>
  <si>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</si>
  <si>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</si>
  <si>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</si>
  <si>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swap-based</t>
  </si>
  <si>
    <t>Optimized Sampling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</si>
  <si>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</si>
  <si>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</si>
  <si>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</si>
  <si>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</si>
  <si>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</si>
  <si>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</si>
  <si>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</si>
  <si>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</si>
  <si>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</si>
  <si>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</si>
  <si>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</si>
  <si>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</si>
  <si>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</si>
  <si>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</si>
  <si>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</si>
  <si>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</si>
  <si>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</si>
  <si>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</si>
  <si>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</si>
  <si>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</si>
  <si>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</si>
  <si>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</si>
  <si>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</si>
  <si>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</si>
  <si>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</si>
  <si>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</si>
  <si>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</si>
  <si>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</si>
  <si>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</si>
  <si>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</si>
  <si>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</si>
  <si>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</si>
  <si>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</si>
  <si>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</si>
  <si>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</si>
  <si>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</si>
  <si>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</si>
  <si>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</si>
  <si>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</si>
  <si>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</si>
  <si>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</si>
  <si>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</si>
  <si>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</si>
  <si>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</si>
  <si>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</si>
  <si>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</si>
  <si>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</si>
  <si>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</si>
  <si>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</si>
  <si>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</si>
  <si>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</si>
  <si>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</si>
  <si>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</si>
  <si>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</si>
  <si>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</si>
  <si>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</si>
  <si>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</si>
  <si>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</si>
  <si>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</si>
  <si>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</si>
  <si>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</si>
  <si>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</si>
  <si>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</si>
  <si>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</si>
  <si>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</si>
  <si>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</si>
  <si>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</si>
  <si>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</si>
  <si>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</si>
  <si>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</si>
  <si>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</si>
  <si>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</si>
  <si>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</si>
  <si>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</si>
  <si>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</si>
  <si>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</si>
  <si>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</si>
  <si>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</si>
  <si>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</si>
  <si>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</si>
  <si>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</si>
  <si>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</si>
  <si>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</si>
  <si>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</si>
  <si>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</si>
  <si>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</si>
  <si>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</si>
  <si>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</si>
  <si>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</si>
  <si>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</si>
  <si>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</si>
  <si>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</si>
  <si>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</si>
  <si>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</si>
  <si>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</si>
  <si>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</si>
  <si>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</si>
  <si>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</si>
  <si>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</si>
  <si>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</si>
  <si>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</si>
  <si>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</si>
  <si>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</si>
  <si>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</si>
  <si>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</si>
  <si>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</si>
  <si>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</si>
  <si>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</si>
  <si>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</si>
  <si>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</si>
  <si>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</si>
  <si>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</si>
  <si>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</si>
  <si>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</si>
  <si>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</si>
  <si>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</si>
  <si>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</si>
  <si>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</si>
  <si>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</si>
  <si>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</si>
  <si>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</si>
  <si>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</si>
  <si>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</si>
  <si>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</si>
  <si>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</si>
  <si>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</si>
  <si>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</si>
  <si>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</si>
  <si>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</si>
  <si>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</si>
  <si>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</si>
  <si>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</si>
  <si>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</si>
  <si>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</si>
  <si>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</si>
  <si>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</si>
  <si>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</si>
  <si>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</si>
  <si>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</si>
  <si>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</si>
  <si>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</si>
  <si>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</si>
  <si>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</si>
  <si>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</si>
  <si>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</si>
  <si>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</si>
  <si>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</si>
  <si>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</si>
  <si>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</si>
  <si>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</si>
  <si>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</si>
  <si>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</si>
  <si>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</si>
  <si>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</si>
  <si>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</si>
  <si>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</si>
  <si>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</si>
  <si>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</si>
  <si>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</si>
  <si>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</si>
  <si>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</si>
  <si>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</si>
  <si>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</si>
  <si>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</si>
  <si>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</si>
  <si>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</si>
  <si>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</si>
  <si>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</si>
  <si>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</si>
  <si>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</si>
  <si>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</si>
  <si>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</si>
  <si>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</si>
  <si>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</si>
  <si>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</si>
  <si>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</si>
  <si>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</si>
  <si>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</si>
  <si>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</si>
  <si>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</si>
  <si>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</si>
  <si>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</si>
  <si>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</si>
  <si>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</si>
  <si>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</si>
  <si>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</si>
  <si>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</si>
  <si>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</si>
  <si>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</si>
  <si>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</si>
  <si>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</si>
  <si>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</si>
  <si>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</si>
  <si>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</si>
  <si>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</si>
  <si>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</si>
  <si>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</si>
  <si>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</si>
  <si>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</si>
  <si>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</si>
  <si>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</si>
  <si>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</si>
  <si>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</si>
  <si>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</si>
  <si>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</si>
  <si>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</si>
  <si>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</si>
  <si>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</si>
  <si>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</si>
  <si>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</si>
  <si>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</si>
  <si>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</si>
  <si>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</si>
  <si>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</si>
  <si>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</si>
  <si>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</si>
  <si>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</si>
  <si>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</si>
  <si>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</si>
  <si>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</si>
  <si>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</si>
  <si>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</si>
  <si>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</si>
  <si>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</si>
  <si>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</si>
  <si>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</si>
  <si>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</si>
  <si>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</si>
  <si>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</si>
  <si>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</si>
  <si>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</si>
  <si>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</si>
  <si>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</si>
  <si>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</si>
  <si>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</si>
  <si>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</si>
  <si>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</si>
  <si>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</si>
  <si>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</si>
  <si>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</si>
  <si>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</si>
  <si>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</si>
  <si>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</si>
  <si>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</si>
  <si>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</si>
  <si>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</si>
  <si>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</si>
  <si>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</si>
  <si>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</si>
  <si>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</si>
  <si>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</si>
  <si>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</si>
  <si>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</si>
  <si>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</si>
  <si>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</si>
  <si>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</si>
  <si>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</si>
  <si>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</si>
  <si>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</si>
  <si>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</si>
  <si>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</si>
  <si>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</si>
  <si>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</si>
  <si>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</si>
  <si>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</si>
  <si>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</si>
  <si>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</si>
  <si>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</si>
  <si>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</si>
  <si>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</si>
  <si>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</si>
  <si>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</si>
  <si>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</si>
  <si>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</si>
  <si>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</si>
  <si>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</si>
  <si>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</si>
  <si>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</si>
  <si>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</si>
  <si>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</si>
  <si>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</si>
  <si>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</si>
  <si>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</si>
  <si>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</si>
  <si>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</si>
  <si>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</si>
  <si>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</si>
  <si>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</si>
  <si>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</si>
  <si>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</si>
  <si>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</si>
  <si>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</si>
  <si>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</si>
  <si>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</si>
  <si>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</si>
  <si>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</si>
  <si>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</si>
  <si>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</si>
  <si>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</si>
  <si>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</si>
  <si>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</si>
  <si>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</si>
  <si>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</si>
  <si>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</si>
  <si>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</si>
  <si>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</si>
  <si>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</si>
  <si>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</si>
  <si>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</si>
  <si>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</si>
  <si>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</si>
  <si>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</si>
  <si>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</si>
  <si>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</si>
  <si>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</si>
  <si>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</si>
  <si>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</si>
  <si>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</si>
  <si>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</si>
  <si>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</si>
  <si>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</si>
  <si>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</si>
  <si>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</si>
  <si>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</si>
  <si>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</si>
  <si>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</si>
  <si>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</si>
  <si>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</si>
  <si>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</si>
  <si>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</si>
  <si>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</si>
  <si>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</si>
  <si>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</si>
  <si>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</si>
  <si>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</si>
  <si>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</si>
  <si>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</si>
  <si>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</si>
  <si>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</si>
  <si>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</si>
  <si>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</si>
  <si>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</si>
  <si>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</si>
  <si>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</si>
  <si>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</si>
  <si>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</si>
  <si>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</si>
  <si>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</si>
  <si>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</si>
  <si>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</si>
  <si>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</si>
  <si>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</si>
  <si>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</si>
  <si>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</si>
  <si>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</si>
  <si>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</si>
  <si>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</si>
  <si>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</si>
  <si>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</si>
  <si>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</si>
  <si>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</si>
  <si>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</si>
  <si>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</si>
  <si>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</si>
  <si>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</si>
  <si>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</si>
  <si>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</si>
  <si>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</si>
  <si>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</si>
  <si>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</si>
  <si>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</si>
  <si>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</si>
  <si>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</si>
  <si>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</si>
  <si>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</si>
  <si>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</si>
  <si>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</si>
  <si>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</si>
  <si>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</si>
  <si>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</si>
  <si>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</si>
  <si>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</si>
  <si>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</si>
  <si>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Sample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</si>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</sst>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8" formatCode="#,##0.00%"/>
  </numFmts>
  <fonts count="20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8"/>
      <name val="Arial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 wrapText="1"/>
    </xf>
    <xf numFmtId="0" fontId="1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69">
    <xf numFmtId="0" fontId="0" fillId="0" borderId="0" xfId="0" applyAlignment="1"/>
    <xf numFmtId="0" fontId="17" fillId="2" borderId="34" xfId="1" applyFont="1" applyFill="1" applyBorder="1" applyAlignment="1">
      <alignment horizontal="left" vertical="center"/>
    </xf>
    <xf numFmtId="0" fontId="11" fillId="4" borderId="41" xfId="1" applyFont="1" applyFill="1" applyBorder="1" applyAlignment="1">
      <alignment horizontal="center"/>
    </xf>
    <xf numFmtId="0" fontId="10" fillId="4" borderId="19" xfId="1" applyFont="1" applyFill="1" applyBorder="1" applyAlignment="1">
      <alignment horizontal="center"/>
    </xf>
    <xf numFmtId="0" fontId="17" fillId="2" borderId="35" xfId="1" applyFont="1" applyFill="1" applyBorder="1" applyAlignment="1">
      <alignment horizontal="center" vertical="center"/>
    </xf>
    <xf numFmtId="0" fontId="17" fillId="2" borderId="40" xfId="1" applyFont="1" applyFill="1" applyBorder="1" applyAlignment="1">
      <alignment horizontal="center" vertical="center"/>
    </xf>
    <xf numFmtId="0" fontId="17" fillId="2" borderId="34" xfId="1" applyFont="1" applyFill="1" applyBorder="1" applyAlignment="1">
      <alignment horizontal="center" vertical="center"/>
    </xf>
    <xf numFmtId="0" fontId="17" fillId="2" borderId="39" xfId="1" applyFont="1" applyFill="1" applyBorder="1" applyAlignment="1">
      <alignment horizontal="center" vertical="center"/>
    </xf>
    <xf numFmtId="0" fontId="17" fillId="2" borderId="35" xfId="1" applyFont="1" applyFill="1" applyBorder="1" applyAlignment="1">
      <alignment horizontal="left" vertical="center"/>
    </xf>
    <xf numFmtId="0" fontId="17" fillId="2" borderId="40" xfId="1" applyFont="1" applyFill="1" applyBorder="1" applyAlignment="1">
      <alignment horizontal="left" vertical="center"/>
    </xf>
    <xf numFmtId="0" fontId="17" fillId="2" borderId="39" xfId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3" applyNumberFormat="1" applyFont="1" applyFill="1" applyBorder="1"/>
    <xf numFmtId="10" fontId="5" fillId="2" borderId="6" xfId="3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7" fillId="0" borderId="0" xfId="1" applyNumberFormat="1" applyFont="1" applyAlignment="1">
      <alignment vertical="center"/>
    </xf>
    <xf numFmtId="11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10" fontId="4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2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4" fontId="2" fillId="0" borderId="11" xfId="1" applyNumberFormat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0" fontId="2" fillId="0" borderId="12" xfId="1" applyFont="1" applyBorder="1" applyAlignment="1">
      <alignment vertical="center"/>
    </xf>
    <xf numFmtId="0" fontId="2" fillId="0" borderId="12" xfId="1" applyFont="1" applyBorder="1" applyAlignment="1">
      <alignment horizontal="left" vertical="center"/>
    </xf>
    <xf numFmtId="2" fontId="2" fillId="0" borderId="12" xfId="1" applyNumberFormat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10" fontId="2" fillId="0" borderId="0" xfId="1" applyNumberFormat="1" applyFont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3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10" fontId="2" fillId="0" borderId="7" xfId="3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4" fontId="2" fillId="0" borderId="14" xfId="1" applyNumberFormat="1" applyFont="1" applyBorder="1" applyAlignment="1">
      <alignment vertical="center"/>
    </xf>
    <xf numFmtId="0" fontId="2" fillId="0" borderId="15" xfId="1" applyFont="1" applyBorder="1" applyAlignment="1">
      <alignment horizontal="left" vertical="top" wrapText="1"/>
    </xf>
    <xf numFmtId="4" fontId="2" fillId="0" borderId="15" xfId="1" applyNumberFormat="1" applyFont="1" applyBorder="1" applyAlignment="1">
      <alignment vertical="center"/>
    </xf>
    <xf numFmtId="10" fontId="2" fillId="0" borderId="11" xfId="1" applyNumberFormat="1" applyFont="1" applyBorder="1" applyAlignment="1">
      <alignment vertical="center"/>
    </xf>
    <xf numFmtId="218" fontId="2" fillId="0" borderId="16" xfId="3" applyNumberFormat="1" applyFont="1" applyBorder="1"/>
    <xf numFmtId="218" fontId="2" fillId="0" borderId="17" xfId="3" applyNumberFormat="1" applyFont="1" applyBorder="1"/>
    <xf numFmtId="218" fontId="2" fillId="0" borderId="17" xfId="3" applyNumberFormat="1" applyFont="1" applyFill="1" applyBorder="1"/>
    <xf numFmtId="218" fontId="2" fillId="0" borderId="16" xfId="3" applyNumberFormat="1" applyFont="1" applyFill="1" applyBorder="1"/>
    <xf numFmtId="218" fontId="4" fillId="0" borderId="7" xfId="1" applyNumberFormat="1" applyFont="1" applyBorder="1" applyAlignment="1"/>
    <xf numFmtId="218" fontId="4" fillId="0" borderId="7" xfId="1" applyNumberFormat="1" applyFont="1" applyBorder="1" applyAlignment="1"/>
    <xf numFmtId="218" fontId="2" fillId="0" borderId="13" xfId="3" applyNumberFormat="1" applyFont="1" applyBorder="1"/>
    <xf numFmtId="218" fontId="2" fillId="0" borderId="7" xfId="3" applyNumberFormat="1" applyFont="1" applyBorder="1"/>
    <xf numFmtId="218" fontId="4" fillId="0" borderId="13" xfId="1" applyNumberFormat="1" applyFont="1" applyBorder="1" applyAlignment="1"/>
    <xf numFmtId="3" fontId="2" fillId="0" borderId="0" xfId="1" applyNumberFormat="1" applyFont="1" applyAlignment="1"/>
    <xf numFmtId="0" fontId="10" fillId="4" borderId="18" xfId="1" applyFont="1" applyFill="1" applyBorder="1" applyAlignment="1">
      <alignment vertical="center"/>
    </xf>
    <xf numFmtId="0" fontId="10" fillId="4" borderId="18" xfId="1" applyFont="1" applyFill="1" applyBorder="1" applyAlignment="1">
      <alignment horizontal="left"/>
    </xf>
    <xf numFmtId="0" fontId="12" fillId="4" borderId="18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8" xfId="1" applyFont="1" applyFill="1" applyBorder="1" applyAlignment="1">
      <alignment horizontal="left"/>
    </xf>
    <xf numFmtId="0" fontId="10" fillId="4" borderId="19" xfId="1" applyFont="1" applyFill="1" applyBorder="1">
      <alignment horizontal="left" wrapText="1"/>
    </xf>
    <xf numFmtId="0" fontId="2" fillId="0" borderId="20" xfId="1" applyFont="1" applyBorder="1" applyAlignment="1">
      <alignment horizontal="left" vertical="top"/>
    </xf>
    <xf numFmtId="10" fontId="2" fillId="0" borderId="16" xfId="3" applyNumberFormat="1" applyFont="1" applyBorder="1"/>
    <xf numFmtId="10" fontId="4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Alignment="1">
      <alignment vertical="center"/>
    </xf>
    <xf numFmtId="4" fontId="2" fillId="0" borderId="20" xfId="1" applyNumberFormat="1" applyFont="1" applyBorder="1" applyAlignment="1">
      <alignment vertical="center"/>
    </xf>
    <xf numFmtId="4" fontId="2" fillId="0" borderId="20" xfId="1" applyNumberFormat="1" applyFont="1" applyBorder="1" applyAlignment="1"/>
    <xf numFmtId="0" fontId="10" fillId="0" borderId="20" xfId="1" applyFont="1" applyBorder="1" applyAlignment="1">
      <alignment horizontal="left"/>
    </xf>
    <xf numFmtId="4" fontId="2" fillId="2" borderId="21" xfId="3" applyNumberFormat="1" applyFont="1" applyFill="1" applyBorder="1"/>
    <xf numFmtId="0" fontId="7" fillId="3" borderId="20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218" fontId="2" fillId="0" borderId="22" xfId="3" applyNumberFormat="1" applyFont="1" applyBorder="1"/>
    <xf numFmtId="218" fontId="2" fillId="0" borderId="14" xfId="3" applyNumberFormat="1" applyFont="1" applyBorder="1"/>
    <xf numFmtId="4" fontId="2" fillId="0" borderId="23" xfId="1" applyNumberFormat="1" applyFont="1" applyBorder="1" applyAlignment="1">
      <alignment vertical="center"/>
    </xf>
    <xf numFmtId="4" fontId="2" fillId="0" borderId="24" xfId="1" applyNumberFormat="1" applyFont="1" applyBorder="1" applyAlignment="1">
      <alignment vertical="center"/>
    </xf>
    <xf numFmtId="49" fontId="3" fillId="2" borderId="21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3" applyNumberFormat="1" applyFont="1" applyFill="1" applyBorder="1"/>
    <xf numFmtId="10" fontId="5" fillId="2" borderId="8" xfId="3" applyNumberFormat="1" applyFont="1" applyFill="1" applyBorder="1"/>
    <xf numFmtId="49" fontId="3" fillId="0" borderId="25" xfId="1" applyNumberFormat="1" applyFont="1" applyBorder="1" applyAlignment="1">
      <alignment horizontal="right" vertical="top" wrapText="1"/>
    </xf>
    <xf numFmtId="4" fontId="2" fillId="0" borderId="26" xfId="1" applyNumberFormat="1" applyFont="1" applyBorder="1" applyAlignment="1">
      <alignment vertical="center"/>
    </xf>
    <xf numFmtId="4" fontId="2" fillId="2" borderId="6" xfId="3" applyNumberFormat="1" applyFont="1" applyFill="1" applyBorder="1"/>
    <xf numFmtId="49" fontId="4" fillId="0" borderId="0" xfId="1" applyNumberFormat="1" applyFont="1" applyAlignment="1">
      <alignment vertical="top" wrapText="1"/>
    </xf>
    <xf numFmtId="4" fontId="2" fillId="0" borderId="27" xfId="1" applyNumberFormat="1" applyFont="1" applyBorder="1" applyAlignment="1">
      <alignment vertical="center"/>
    </xf>
    <xf numFmtId="4" fontId="4" fillId="2" borderId="21" xfId="3" applyNumberFormat="1" applyFont="1" applyFill="1" applyBorder="1"/>
    <xf numFmtId="4" fontId="4" fillId="2" borderId="5" xfId="3" applyNumberFormat="1" applyFont="1" applyFill="1" applyBorder="1"/>
    <xf numFmtId="218" fontId="2" fillId="0" borderId="28" xfId="3" applyNumberFormat="1" applyFont="1" applyFill="1" applyBorder="1"/>
    <xf numFmtId="0" fontId="8" fillId="0" borderId="0" xfId="2" applyFont="1" applyFill="1" applyAlignment="1"/>
    <xf numFmtId="0" fontId="1" fillId="0" borderId="0" xfId="2" applyFont="1" applyAlignment="1"/>
    <xf numFmtId="0" fontId="9" fillId="0" borderId="0" xfId="2" applyFont="1" applyFill="1" applyAlignment="1"/>
    <xf numFmtId="0" fontId="1" fillId="0" borderId="0" xfId="2" applyFont="1" applyFill="1" applyAlignment="1"/>
    <xf numFmtId="0" fontId="10" fillId="5" borderId="18" xfId="2" applyFont="1" applyFill="1" applyBorder="1" applyAlignment="1"/>
    <xf numFmtId="0" fontId="10" fillId="5" borderId="18" xfId="2" applyFont="1" applyFill="1" applyBorder="1" applyAlignment="1">
      <alignment horizontal="left"/>
    </xf>
    <xf numFmtId="0" fontId="10" fillId="5" borderId="19" xfId="2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0" fontId="2" fillId="0" borderId="29" xfId="2" applyFont="1" applyBorder="1" applyAlignment="1"/>
    <xf numFmtId="0" fontId="2" fillId="0" borderId="30" xfId="2" applyFont="1" applyBorder="1" applyAlignment="1"/>
    <xf numFmtId="0" fontId="2" fillId="0" borderId="31" xfId="2" applyFont="1" applyBorder="1" applyAlignment="1"/>
    <xf numFmtId="0" fontId="2" fillId="0" borderId="32" xfId="2" applyFont="1" applyBorder="1" applyAlignment="1"/>
    <xf numFmtId="0" fontId="2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2" fillId="0" borderId="0" xfId="2" applyFont="1" applyAlignment="1"/>
    <xf numFmtId="0" fontId="2" fillId="0" borderId="33" xfId="2" applyFont="1" applyBorder="1" applyAlignment="1"/>
    <xf numFmtId="0" fontId="4" fillId="0" borderId="0" xfId="1" applyFont="1" applyAlignment="1"/>
    <xf numFmtId="4" fontId="7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17" fillId="3" borderId="0" xfId="1" applyFont="1" applyFill="1" applyAlignment="1">
      <alignment horizontal="center" vertical="center"/>
    </xf>
    <xf numFmtId="0" fontId="2" fillId="0" borderId="30" xfId="2" applyFont="1" applyBorder="1">
      <alignment vertical="center"/>
    </xf>
    <xf numFmtId="0" fontId="18" fillId="2" borderId="34" xfId="1" applyFont="1" applyFill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7" fillId="0" borderId="26" xfId="1" applyFont="1" applyBorder="1" applyAlignment="1">
      <alignment vertical="center"/>
    </xf>
    <xf numFmtId="0" fontId="18" fillId="2" borderId="35" xfId="1" applyFont="1" applyFill="1" applyBorder="1" applyAlignment="1">
      <alignment vertical="center"/>
    </xf>
    <xf numFmtId="0" fontId="17" fillId="2" borderId="35" xfId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right"/>
    </xf>
    <xf numFmtId="0" fontId="17" fillId="2" borderId="37" xfId="1" applyFont="1" applyFill="1" applyBorder="1" applyAlignment="1">
      <alignment horizontal="right"/>
    </xf>
    <xf numFmtId="0" fontId="17" fillId="2" borderId="34" xfId="1" applyFont="1" applyFill="1" applyBorder="1" applyAlignment="1">
      <alignment vertical="center"/>
    </xf>
    <xf numFmtId="0" fontId="17" fillId="2" borderId="37" xfId="1" applyFont="1" applyFill="1" applyBorder="1" applyAlignment="1">
      <alignment horizontal="right" vertical="center"/>
    </xf>
    <xf numFmtId="0" fontId="4" fillId="2" borderId="36" xfId="1" applyFont="1" applyFill="1" applyBorder="1" applyAlignment="1">
      <alignment horizontal="right" vertical="center"/>
    </xf>
    <xf numFmtId="0" fontId="2" fillId="0" borderId="38" xfId="1" applyFont="1" applyBorder="1" applyAlignment="1">
      <alignment horizontal="left" vertical="center"/>
    </xf>
    <xf numFmtId="0" fontId="2" fillId="0" borderId="38" xfId="1" applyFont="1" applyBorder="1" applyAlignment="1">
      <alignment vertical="center"/>
    </xf>
    <xf numFmtId="2" fontId="2" fillId="0" borderId="38" xfId="1" applyNumberFormat="1" applyFont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2" fillId="0" borderId="15" xfId="1" applyNumberFormat="1" applyFont="1" applyBorder="1" applyAlignment="1">
      <alignment vertical="center"/>
    </xf>
    <xf numFmtId="0" fontId="11" fillId="4" borderId="42" xfId="1" applyFont="1" applyFill="1" applyBorder="1" applyAlignment="1">
      <alignment horizontal="center"/>
    </xf>
    <xf numFmtId="0" fontId="0" fillId="4" borderId="41" xfId="1" applyFont="1" applyFill="1" applyBorder="1" applyAlignment="1"/>
    <xf numFmtId="0" fontId="0" fillId="4" borderId="5" xfId="1" applyFont="1" applyFill="1" applyBorder="1" applyAlignment="1"/>
    <xf numFmtId="0" fontId="0" fillId="4" borderId="6" xfId="1" applyFont="1" applyFill="1" applyBorder="1" applyAlignment="1"/>
    <xf numFmtId="0" fontId="10" fillId="4" borderId="19" xfId="1" applyFont="1" applyFill="1" applyBorder="1" applyAlignment="1">
      <alignment horizontal="left"/>
    </xf>
    <xf numFmtId="0" fontId="11" fillId="4" borderId="41" xfId="1" applyFont="1" applyFill="1" applyBorder="1" applyAlignment="1">
      <alignment horizontal="left"/>
    </xf>
    <xf numFmtId="0" fontId="11" fillId="4" borderId="42" xfId="1" applyFont="1" applyFill="1" applyBorder="1" applyAlignment="1">
      <alignment horizontal="left"/>
    </xf>
    <xf numFmtId="0" fontId="10" fillId="4" borderId="41" xfId="1" applyFont="1" applyFill="1" applyBorder="1" applyAlignment="1">
      <alignment horizontal="center"/>
    </xf>
    <xf numFmtId="0" fontId="10" fillId="4" borderId="41" xfId="1" applyFont="1" applyFill="1" applyBorder="1" applyAlignment="1">
      <alignment horizontal="left"/>
    </xf>
    <xf numFmtId="0" fontId="10" fillId="4" borderId="42" xfId="1" applyFont="1" applyFill="1" applyBorder="1" applyAlignment="1">
      <alignment horizontal="left"/>
    </xf>
  </cellXfs>
  <cellStyles count="4">
    <cellStyle name="=C:\WINNT35\SYSTEM32\COMMAND.COM" xfId="1"/>
    <cellStyle name="Normal" xfId="0" builtinId="0"/>
    <cellStyle name="Normal_2010-11_ETF_Securities_XTF_Exchange_Traded_Funds_Statistics" xfId="2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40022475501876281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435496979710665E-2"/>
          <c:y val="0.15082469748817956"/>
          <c:w val="0.92041077613068267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Apr-10 May-10 Jun-10 Jul-10 Aug-10 Sep-10 Oct-10 Nov-10 Dec-10 Jan-11 Feb-11 Mar-11 Apr-11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40269</c:v>
              </c:pt>
              <c:pt idx="1">
                <c:v>40299</c:v>
              </c:pt>
              <c:pt idx="2">
                <c:v>40330</c:v>
              </c:pt>
              <c:pt idx="3">
                <c:v>40360</c:v>
              </c:pt>
              <c:pt idx="4">
                <c:v>40391</c:v>
              </c:pt>
              <c:pt idx="5">
                <c:v>40422</c:v>
              </c:pt>
              <c:pt idx="6">
                <c:v>40452</c:v>
              </c:pt>
              <c:pt idx="7">
                <c:v>40483</c:v>
              </c:pt>
              <c:pt idx="8">
                <c:v>40513</c:v>
              </c:pt>
              <c:pt idx="9">
                <c:v>40544</c:v>
              </c:pt>
              <c:pt idx="10">
                <c:v>40575</c:v>
              </c:pt>
              <c:pt idx="11">
                <c:v>40603</c:v>
              </c:pt>
              <c:pt idx="12">
                <c:v>40634</c:v>
              </c:pt>
            </c:numLit>
          </c:cat>
          <c:val>
            <c:numLit>
              <c:formatCode>General</c:formatCode>
              <c:ptCount val="13"/>
              <c:pt idx="0">
                <c:v>13594.197569774316</c:v>
              </c:pt>
              <c:pt idx="1">
                <c:v>20344.974265100689</c:v>
              </c:pt>
              <c:pt idx="2">
                <c:v>13367.556336032823</c:v>
              </c:pt>
              <c:pt idx="3">
                <c:v>11871.639353055214</c:v>
              </c:pt>
              <c:pt idx="4">
                <c:v>11047.093974798812</c:v>
              </c:pt>
              <c:pt idx="5">
                <c:v>10602.54228791774</c:v>
              </c:pt>
              <c:pt idx="6">
                <c:v>10884.26459452676</c:v>
              </c:pt>
              <c:pt idx="7">
                <c:v>13430.800103640879</c:v>
              </c:pt>
              <c:pt idx="8">
                <c:v>11002.035864101908</c:v>
              </c:pt>
              <c:pt idx="9">
                <c:v>14101.994355966048</c:v>
              </c:pt>
              <c:pt idx="10">
                <c:v>12403.91590632953</c:v>
              </c:pt>
              <c:pt idx="11">
                <c:v>19757.701161310921</c:v>
              </c:pt>
              <c:pt idx="12">
                <c:v>13146.188870746546</c:v>
              </c:pt>
            </c:numLit>
          </c:val>
          <c:extLst>
            <c:ext xmlns:c16="http://schemas.microsoft.com/office/drawing/2014/chart" uri="{C3380CC4-5D6E-409C-BE32-E72D297353CC}">
              <c16:uniqueId val="{00000000-821A-0549-9F58-40565106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239424"/>
        <c:axId val="1"/>
      </c:barChart>
      <c:catAx>
        <c:axId val="18222394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800853621336649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223942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D1F-194D-96A8-C4F4A884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3302639"/>
        <c:axId val="1"/>
        <c:axId val="0"/>
      </c:bar3DChart>
      <c:catAx>
        <c:axId val="14133026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33026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F5-0D4E-81BF-D6B4D500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3115423"/>
        <c:axId val="1"/>
        <c:axId val="0"/>
      </c:bar3DChart>
      <c:catAx>
        <c:axId val="141311542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31154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BD8-8B41-96F4-948A3733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382703"/>
        <c:axId val="1"/>
        <c:axId val="0"/>
      </c:bar3DChart>
      <c:catAx>
        <c:axId val="141238270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3827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DB-FA40-B6C9-C0ED93C7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5038016"/>
        <c:axId val="1"/>
        <c:axId val="0"/>
      </c:bar3DChart>
      <c:catAx>
        <c:axId val="1925038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2503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CC7-774B-A7FD-58ECD5F6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915455"/>
        <c:axId val="1"/>
        <c:axId val="0"/>
      </c:bar3DChart>
      <c:catAx>
        <c:axId val="26091545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9154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959-8340-9588-23058965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329807"/>
        <c:axId val="1"/>
        <c:axId val="0"/>
      </c:bar3DChart>
      <c:catAx>
        <c:axId val="135032980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503298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1104900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D7FAE668-1EAC-837C-2C3F-97DFC9FEE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9</xdr:col>
      <xdr:colOff>406400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6E6C29C6-516C-B258-5C75-256DDEF82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100" y="63500"/>
          <a:ext cx="34544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EA5B907E-59A0-23F5-E8B3-C6C53FA90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64B27B81-CD81-18A8-2AD3-7B5B99BF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E5B2E35-A996-7D41-1E70-420E388C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579EB7B3-311E-AB16-5ADA-99CECB07F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8AF5A933-63D2-28C1-AD25-29A278AA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AF08EC9E-FD59-C402-05D2-A8C777579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6"/>
  <sheetViews>
    <sheetView showGridLines="0" tabSelected="1" zoomScaleNormal="100" workbookViewId="0"/>
  </sheetViews>
  <sheetFormatPr baseColWidth="10" defaultColWidth="9.1640625" defaultRowHeight="13" x14ac:dyDescent="0.15"/>
  <cols>
    <col min="1" max="1" width="25.6640625" style="31" customWidth="1"/>
    <col min="2" max="2" width="21.6640625" style="31" customWidth="1"/>
    <col min="3" max="3" width="12.6640625" style="31" customWidth="1"/>
    <col min="4" max="4" width="16" style="31" customWidth="1"/>
    <col min="5" max="5" width="6.5" style="31" customWidth="1"/>
    <col min="6" max="6" width="25.6640625" style="29" customWidth="1"/>
    <col min="7" max="7" width="21.6640625" style="29" customWidth="1"/>
    <col min="8" max="8" width="12.6640625" style="29" customWidth="1"/>
    <col min="9" max="9" width="14.6640625" style="29" customWidth="1"/>
    <col min="10" max="10" width="14.83203125" style="29" bestFit="1" customWidth="1"/>
    <col min="11" max="11" width="13.6640625" style="29" bestFit="1" customWidth="1"/>
    <col min="12" max="16384" width="9.1640625" style="29"/>
  </cols>
  <sheetData>
    <row r="1" spans="1:9" ht="32.25" customHeight="1" x14ac:dyDescent="0.15">
      <c r="A1" s="69" t="s">
        <v>277</v>
      </c>
      <c r="B1" s="26"/>
      <c r="C1" s="26"/>
      <c r="D1" s="26"/>
      <c r="E1" s="26"/>
      <c r="F1" s="27"/>
      <c r="G1" s="28"/>
      <c r="H1" s="28"/>
      <c r="I1" s="28"/>
    </row>
    <row r="2" spans="1:9" ht="24.75" customHeight="1" x14ac:dyDescent="0.15">
      <c r="A2" s="30" t="s">
        <v>1275</v>
      </c>
      <c r="B2" s="26"/>
      <c r="C2" s="26"/>
      <c r="D2" s="26"/>
      <c r="E2" s="26"/>
      <c r="F2" s="27"/>
      <c r="G2" s="28"/>
      <c r="H2" s="28"/>
      <c r="I2" s="28"/>
    </row>
    <row r="3" spans="1:9" ht="24.75" customHeight="1" x14ac:dyDescent="0.15">
      <c r="A3" s="26"/>
      <c r="B3" s="26"/>
      <c r="C3" s="26"/>
      <c r="D3" s="26"/>
      <c r="E3" s="26"/>
      <c r="F3" s="27"/>
      <c r="G3" s="28"/>
      <c r="H3" s="28"/>
      <c r="I3" s="28"/>
    </row>
    <row r="4" spans="1:9" ht="24.75" customHeight="1" x14ac:dyDescent="0.15">
      <c r="E4" s="29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12.75" customHeight="1" x14ac:dyDescent="0.15">
      <c r="A28" s="10" t="s">
        <v>1095</v>
      </c>
      <c r="B28" s="1"/>
      <c r="C28" s="144"/>
      <c r="D28" s="150" t="s">
        <v>1091</v>
      </c>
      <c r="E28" s="25"/>
      <c r="F28" s="10" t="s">
        <v>1098</v>
      </c>
      <c r="G28" s="1"/>
      <c r="H28" s="151"/>
      <c r="I28" s="152" t="s">
        <v>1186</v>
      </c>
      <c r="J28" s="32"/>
    </row>
    <row r="29" spans="1:10" ht="12.75" customHeight="1" thickBot="1" x14ac:dyDescent="0.2">
      <c r="A29" s="9"/>
      <c r="B29" s="8"/>
      <c r="C29" s="147"/>
      <c r="D29" s="149" t="s">
        <v>1090</v>
      </c>
      <c r="E29" s="25"/>
      <c r="F29" s="9"/>
      <c r="G29" s="8"/>
      <c r="H29" s="148"/>
      <c r="I29" s="153" t="s">
        <v>1092</v>
      </c>
      <c r="J29" s="32"/>
    </row>
    <row r="30" spans="1:10" ht="17.25" customHeight="1" x14ac:dyDescent="0.15">
      <c r="A30" s="145" t="s">
        <v>985</v>
      </c>
      <c r="B30" s="146"/>
      <c r="C30" s="145" t="s">
        <v>986</v>
      </c>
      <c r="D30" s="115">
        <v>4.1701578947</v>
      </c>
      <c r="E30"/>
      <c r="F30" s="145" t="s">
        <v>985</v>
      </c>
      <c r="G30" s="146"/>
      <c r="H30" s="145" t="s">
        <v>986</v>
      </c>
      <c r="I30" s="115">
        <v>2876.4431992670002</v>
      </c>
    </row>
    <row r="31" spans="1:10" ht="17.25" customHeight="1" x14ac:dyDescent="0.15">
      <c r="A31" s="50" t="s">
        <v>408</v>
      </c>
      <c r="B31" s="51"/>
      <c r="C31" s="50" t="s">
        <v>409</v>
      </c>
      <c r="D31" s="52">
        <v>6.1117894737</v>
      </c>
      <c r="E31"/>
      <c r="F31" s="50" t="s">
        <v>1573</v>
      </c>
      <c r="G31" s="51"/>
      <c r="H31" s="50" t="s">
        <v>995</v>
      </c>
      <c r="I31" s="52">
        <v>624.55473178699992</v>
      </c>
    </row>
    <row r="32" spans="1:10" ht="17.25" customHeight="1" x14ac:dyDescent="0.15">
      <c r="A32" s="50" t="s">
        <v>1893</v>
      </c>
      <c r="B32" s="51"/>
      <c r="C32" s="50" t="s">
        <v>1894</v>
      </c>
      <c r="D32" s="52">
        <v>7.0469473683999997</v>
      </c>
      <c r="E32"/>
      <c r="F32" s="50" t="s">
        <v>408</v>
      </c>
      <c r="G32" s="51"/>
      <c r="H32" s="50" t="s">
        <v>409</v>
      </c>
      <c r="I32" s="52">
        <v>344.23276306999998</v>
      </c>
    </row>
    <row r="33" spans="1:10" ht="17.25" customHeight="1" x14ac:dyDescent="0.15">
      <c r="A33" s="50" t="s">
        <v>1573</v>
      </c>
      <c r="B33" s="51"/>
      <c r="C33" s="50" t="s">
        <v>995</v>
      </c>
      <c r="D33" s="52">
        <v>7.4714210526000002</v>
      </c>
      <c r="E33"/>
      <c r="F33" s="50" t="s">
        <v>2114</v>
      </c>
      <c r="G33" s="51"/>
      <c r="H33" s="50" t="s">
        <v>2115</v>
      </c>
      <c r="I33" s="52">
        <v>199.19945778299999</v>
      </c>
    </row>
    <row r="34" spans="1:10" ht="17.25" customHeight="1" x14ac:dyDescent="0.15">
      <c r="A34" s="141" t="s">
        <v>1521</v>
      </c>
      <c r="B34" s="29"/>
      <c r="C34" s="40" t="s">
        <v>1960</v>
      </c>
      <c r="D34" s="52">
        <v>8.2895789474000008</v>
      </c>
      <c r="E34"/>
      <c r="F34" s="141" t="s">
        <v>4</v>
      </c>
      <c r="H34" s="40" t="s">
        <v>5</v>
      </c>
      <c r="I34" s="52">
        <v>178.605910198</v>
      </c>
    </row>
    <row r="35" spans="1:10" ht="17.25" customHeight="1" x14ac:dyDescent="0.15">
      <c r="A35" s="50" t="s">
        <v>825</v>
      </c>
      <c r="B35" s="51"/>
      <c r="C35" s="50" t="s">
        <v>826</v>
      </c>
      <c r="D35" s="52">
        <v>8.9779473684000006</v>
      </c>
      <c r="E35"/>
      <c r="F35" s="50" t="s">
        <v>1680</v>
      </c>
      <c r="G35" s="51"/>
      <c r="H35" s="50" t="s">
        <v>1681</v>
      </c>
      <c r="I35" s="52">
        <v>170.023437852</v>
      </c>
    </row>
    <row r="36" spans="1:10" ht="17.25" customHeight="1" x14ac:dyDescent="0.15">
      <c r="A36" s="50" t="s">
        <v>140</v>
      </c>
      <c r="B36" s="50"/>
      <c r="C36" s="50" t="s">
        <v>141</v>
      </c>
      <c r="D36" s="52">
        <v>9.4052105262999994</v>
      </c>
      <c r="E36"/>
      <c r="F36" s="50" t="s">
        <v>1575</v>
      </c>
      <c r="G36" s="50"/>
      <c r="H36" s="50" t="s">
        <v>996</v>
      </c>
      <c r="I36" s="52">
        <v>161.54920368000001</v>
      </c>
    </row>
    <row r="37" spans="1:10" ht="17.25" customHeight="1" x14ac:dyDescent="0.15">
      <c r="A37" s="50" t="s">
        <v>791</v>
      </c>
      <c r="B37" s="50"/>
      <c r="C37" s="50" t="s">
        <v>948</v>
      </c>
      <c r="D37" s="52">
        <v>9.5664736842</v>
      </c>
      <c r="E37"/>
      <c r="F37" s="50" t="s">
        <v>1521</v>
      </c>
      <c r="G37" s="50"/>
      <c r="H37" s="50" t="s">
        <v>1960</v>
      </c>
      <c r="I37" s="52">
        <v>135.22325789500002</v>
      </c>
    </row>
    <row r="38" spans="1:10" ht="17.25" customHeight="1" x14ac:dyDescent="0.15">
      <c r="A38" s="50" t="s">
        <v>1891</v>
      </c>
      <c r="B38" s="50"/>
      <c r="C38" s="50" t="s">
        <v>1892</v>
      </c>
      <c r="D38" s="52">
        <v>10.226526315799999</v>
      </c>
      <c r="E38"/>
      <c r="F38" s="50" t="s">
        <v>825</v>
      </c>
      <c r="G38" s="50"/>
      <c r="H38" s="50" t="s">
        <v>826</v>
      </c>
      <c r="I38" s="52">
        <v>119.212245689</v>
      </c>
    </row>
    <row r="39" spans="1:10" ht="17.25" customHeight="1" thickBot="1" x14ac:dyDescent="0.2">
      <c r="A39" s="57" t="s">
        <v>2095</v>
      </c>
      <c r="B39" s="54"/>
      <c r="C39" s="57" t="s">
        <v>2096</v>
      </c>
      <c r="D39" s="56">
        <v>10.867105263199999</v>
      </c>
      <c r="E39"/>
      <c r="F39" s="57" t="s">
        <v>1073</v>
      </c>
      <c r="G39" s="54"/>
      <c r="H39" s="57" t="s">
        <v>1864</v>
      </c>
      <c r="I39" s="56">
        <v>81.917774718999993</v>
      </c>
    </row>
    <row r="40" spans="1:10" x14ac:dyDescent="0.15">
      <c r="A40" s="29"/>
      <c r="B40" s="29"/>
      <c r="C40" s="29"/>
      <c r="D40" s="29"/>
    </row>
    <row r="41" spans="1:10" ht="14" thickBot="1" x14ac:dyDescent="0.2"/>
    <row r="42" spans="1:10" ht="12.75" customHeight="1" x14ac:dyDescent="0.15">
      <c r="A42" s="7" t="s">
        <v>1096</v>
      </c>
      <c r="B42" s="6"/>
      <c r="C42" s="144"/>
      <c r="D42" s="150" t="s">
        <v>1091</v>
      </c>
      <c r="E42" s="25"/>
      <c r="F42" s="10" t="s">
        <v>1097</v>
      </c>
      <c r="G42" s="1"/>
      <c r="H42" s="151"/>
      <c r="I42" s="152" t="s">
        <v>1186</v>
      </c>
      <c r="J42" s="32"/>
    </row>
    <row r="43" spans="1:10" ht="12.75" customHeight="1" thickBot="1" x14ac:dyDescent="0.2">
      <c r="A43" s="5"/>
      <c r="B43" s="4"/>
      <c r="C43" s="147"/>
      <c r="D43" s="149" t="s">
        <v>1090</v>
      </c>
      <c r="E43" s="25"/>
      <c r="F43" s="9"/>
      <c r="G43" s="8"/>
      <c r="H43" s="148"/>
      <c r="I43" s="153" t="s">
        <v>1092</v>
      </c>
      <c r="J43" s="32"/>
    </row>
    <row r="44" spans="1:10" ht="17.25" customHeight="1" x14ac:dyDescent="0.15">
      <c r="A44" s="45" t="s">
        <v>1071</v>
      </c>
      <c r="B44" s="44"/>
      <c r="C44" s="45" t="s">
        <v>1990</v>
      </c>
      <c r="D44" s="46">
        <v>0.43126315790000003</v>
      </c>
      <c r="F44" s="45" t="s">
        <v>1071</v>
      </c>
      <c r="G44" s="44"/>
      <c r="H44" s="45" t="s">
        <v>1990</v>
      </c>
      <c r="I44" s="46">
        <v>314.110145004</v>
      </c>
    </row>
    <row r="45" spans="1:10" ht="17.25" customHeight="1" x14ac:dyDescent="0.15">
      <c r="A45" s="48" t="s">
        <v>33</v>
      </c>
      <c r="B45" s="47"/>
      <c r="C45" s="48" t="s">
        <v>34</v>
      </c>
      <c r="D45" s="49">
        <v>2.1413157895000001</v>
      </c>
      <c r="F45" s="48" t="s">
        <v>1567</v>
      </c>
      <c r="G45" s="47"/>
      <c r="H45" s="48" t="s">
        <v>1568</v>
      </c>
      <c r="I45" s="49">
        <v>130.218610337</v>
      </c>
    </row>
    <row r="46" spans="1:10" ht="17.25" customHeight="1" x14ac:dyDescent="0.15">
      <c r="A46" s="53" t="s">
        <v>1561</v>
      </c>
      <c r="B46" s="47"/>
      <c r="C46" s="53" t="s">
        <v>1562</v>
      </c>
      <c r="D46" s="49">
        <v>2.6148421053000002</v>
      </c>
      <c r="F46" s="53" t="s">
        <v>1559</v>
      </c>
      <c r="G46" s="47"/>
      <c r="H46" s="53" t="s">
        <v>1560</v>
      </c>
      <c r="I46" s="49">
        <v>98.446613194999998</v>
      </c>
    </row>
    <row r="47" spans="1:10" ht="17.25" customHeight="1" x14ac:dyDescent="0.15">
      <c r="A47" s="53" t="s">
        <v>1559</v>
      </c>
      <c r="B47" s="47"/>
      <c r="C47" s="48" t="s">
        <v>1560</v>
      </c>
      <c r="D47" s="49">
        <v>3.1279473684000001</v>
      </c>
      <c r="F47" s="53" t="s">
        <v>1561</v>
      </c>
      <c r="G47" s="47"/>
      <c r="H47" s="48" t="s">
        <v>1562</v>
      </c>
      <c r="I47" s="49">
        <v>94.159881474999992</v>
      </c>
    </row>
    <row r="48" spans="1:10" ht="17.25" customHeight="1" x14ac:dyDescent="0.15">
      <c r="A48" s="48" t="s">
        <v>1565</v>
      </c>
      <c r="B48" s="48"/>
      <c r="C48" s="48" t="s">
        <v>1566</v>
      </c>
      <c r="D48" s="49">
        <v>3.2523684210999999</v>
      </c>
      <c r="F48" s="48" t="s">
        <v>1565</v>
      </c>
      <c r="G48" s="48"/>
      <c r="H48" s="48" t="s">
        <v>1566</v>
      </c>
      <c r="I48" s="49">
        <v>85.818025937999991</v>
      </c>
    </row>
    <row r="49" spans="1:10" ht="17.25" customHeight="1" x14ac:dyDescent="0.15">
      <c r="A49" s="48" t="s">
        <v>93</v>
      </c>
      <c r="B49" s="48"/>
      <c r="C49" s="48" t="s">
        <v>94</v>
      </c>
      <c r="D49" s="49">
        <v>3.7089473684000001</v>
      </c>
      <c r="F49" s="48" t="s">
        <v>1569</v>
      </c>
      <c r="G49" s="48"/>
      <c r="H49" s="48" t="s">
        <v>1570</v>
      </c>
      <c r="I49" s="49">
        <v>40.353323238000002</v>
      </c>
    </row>
    <row r="50" spans="1:10" ht="17.25" customHeight="1" x14ac:dyDescent="0.15">
      <c r="A50" s="48" t="s">
        <v>146</v>
      </c>
      <c r="B50" s="48"/>
      <c r="C50" s="48" t="s">
        <v>147</v>
      </c>
      <c r="D50" s="49">
        <v>3.7904736842000002</v>
      </c>
      <c r="F50" s="48" t="s">
        <v>1597</v>
      </c>
      <c r="G50" s="48"/>
      <c r="H50" s="48" t="s">
        <v>440</v>
      </c>
      <c r="I50" s="49">
        <v>38.79545315</v>
      </c>
    </row>
    <row r="51" spans="1:10" ht="17.25" customHeight="1" x14ac:dyDescent="0.15">
      <c r="A51" s="48" t="s">
        <v>1567</v>
      </c>
      <c r="B51" s="48"/>
      <c r="C51" s="48" t="s">
        <v>1568</v>
      </c>
      <c r="D51" s="49">
        <v>3.7953157895</v>
      </c>
      <c r="E51" s="29"/>
      <c r="F51" s="48" t="s">
        <v>2036</v>
      </c>
      <c r="G51" s="48"/>
      <c r="H51" s="48" t="s">
        <v>2037</v>
      </c>
      <c r="I51" s="49">
        <v>36.842791520999995</v>
      </c>
    </row>
    <row r="52" spans="1:10" ht="17.25" customHeight="1" x14ac:dyDescent="0.15">
      <c r="A52" s="141" t="s">
        <v>753</v>
      </c>
      <c r="B52" s="48"/>
      <c r="C52" s="40" t="s">
        <v>1863</v>
      </c>
      <c r="D52" s="49">
        <v>4.2188947368000003</v>
      </c>
      <c r="E52" s="29"/>
      <c r="F52" s="141" t="s">
        <v>146</v>
      </c>
      <c r="G52" s="48"/>
      <c r="H52" s="40" t="s">
        <v>147</v>
      </c>
      <c r="I52" s="49">
        <v>33.95502097</v>
      </c>
    </row>
    <row r="53" spans="1:10" ht="17.25" customHeight="1" thickBot="1" x14ac:dyDescent="0.2">
      <c r="A53" s="55" t="s">
        <v>97</v>
      </c>
      <c r="B53" s="54"/>
      <c r="C53" s="55" t="s">
        <v>98</v>
      </c>
      <c r="D53" s="56">
        <v>4.3231578946999996</v>
      </c>
      <c r="E53" s="29"/>
      <c r="F53" s="55" t="s">
        <v>524</v>
      </c>
      <c r="G53" s="54"/>
      <c r="H53" s="55" t="s">
        <v>2047</v>
      </c>
      <c r="I53" s="56">
        <v>33.237306607999997</v>
      </c>
    </row>
    <row r="54" spans="1:10" ht="17.25" customHeight="1" thickBot="1" x14ac:dyDescent="0.2">
      <c r="A54" s="65"/>
      <c r="B54" s="43"/>
      <c r="C54" s="66"/>
      <c r="D54" s="67"/>
      <c r="E54" s="29"/>
      <c r="F54" s="65"/>
      <c r="G54" s="43"/>
      <c r="H54" s="68"/>
      <c r="I54" s="67"/>
    </row>
    <row r="55" spans="1:10" ht="12.75" customHeight="1" x14ac:dyDescent="0.15">
      <c r="A55" s="10" t="s">
        <v>1093</v>
      </c>
      <c r="B55" s="1"/>
      <c r="C55" s="144"/>
      <c r="D55" s="150" t="s">
        <v>1091</v>
      </c>
      <c r="E55" s="142"/>
      <c r="F55" s="10" t="s">
        <v>1094</v>
      </c>
      <c r="G55" s="1"/>
      <c r="H55" s="151"/>
      <c r="I55" s="152" t="s">
        <v>1186</v>
      </c>
      <c r="J55" s="32"/>
    </row>
    <row r="56" spans="1:10" ht="12.75" customHeight="1" thickBot="1" x14ac:dyDescent="0.2">
      <c r="A56" s="9"/>
      <c r="B56" s="8"/>
      <c r="C56" s="147"/>
      <c r="D56" s="149" t="s">
        <v>1090</v>
      </c>
      <c r="E56" s="142"/>
      <c r="F56" s="9"/>
      <c r="G56" s="8"/>
      <c r="H56" s="148"/>
      <c r="I56" s="153" t="s">
        <v>1092</v>
      </c>
      <c r="J56" s="32"/>
    </row>
    <row r="57" spans="1:10" ht="17.25" customHeight="1" x14ac:dyDescent="0.15">
      <c r="A57" s="154" t="s">
        <v>853</v>
      </c>
      <c r="B57" s="155"/>
      <c r="C57" s="154" t="s">
        <v>854</v>
      </c>
      <c r="D57" s="156">
        <v>21.5241578947</v>
      </c>
      <c r="F57" s="145" t="s">
        <v>1957</v>
      </c>
      <c r="G57" s="146"/>
      <c r="H57" s="145" t="s">
        <v>1958</v>
      </c>
      <c r="I57" s="115">
        <v>69.699736474000005</v>
      </c>
    </row>
    <row r="58" spans="1:10" ht="17.25" customHeight="1" x14ac:dyDescent="0.15">
      <c r="A58" s="48" t="s">
        <v>1957</v>
      </c>
      <c r="B58" s="47"/>
      <c r="C58" s="48" t="s">
        <v>1958</v>
      </c>
      <c r="D58" s="49">
        <v>26.287315789499999</v>
      </c>
      <c r="F58" s="50" t="s">
        <v>767</v>
      </c>
      <c r="G58" s="51"/>
      <c r="H58" s="50" t="s">
        <v>1558</v>
      </c>
      <c r="I58" s="52">
        <v>50.610243109999999</v>
      </c>
    </row>
    <row r="59" spans="1:10" ht="17.25" customHeight="1" x14ac:dyDescent="0.15">
      <c r="A59" s="53" t="s">
        <v>680</v>
      </c>
      <c r="B59" s="47"/>
      <c r="C59" s="53" t="s">
        <v>1877</v>
      </c>
      <c r="D59" s="49">
        <v>30.1856842105</v>
      </c>
      <c r="E59" s="29"/>
      <c r="F59" s="50" t="s">
        <v>681</v>
      </c>
      <c r="G59" s="51"/>
      <c r="H59" s="50" t="s">
        <v>1876</v>
      </c>
      <c r="I59" s="52">
        <v>20.723937166000002</v>
      </c>
    </row>
    <row r="60" spans="1:10" ht="17.25" customHeight="1" x14ac:dyDescent="0.15">
      <c r="A60" s="53" t="s">
        <v>855</v>
      </c>
      <c r="B60" s="47"/>
      <c r="C60" s="53" t="s">
        <v>856</v>
      </c>
      <c r="D60" s="49">
        <v>30.329684210500002</v>
      </c>
      <c r="E60" s="29"/>
      <c r="F60" s="50" t="s">
        <v>29</v>
      </c>
      <c r="G60" s="51"/>
      <c r="H60" s="50" t="s">
        <v>422</v>
      </c>
      <c r="I60" s="52">
        <v>17.099854034000003</v>
      </c>
    </row>
    <row r="61" spans="1:10" ht="17.25" customHeight="1" thickBot="1" x14ac:dyDescent="0.2">
      <c r="A61" s="55" t="s">
        <v>29</v>
      </c>
      <c r="B61" s="54"/>
      <c r="C61" s="55" t="s">
        <v>422</v>
      </c>
      <c r="D61" s="56">
        <v>31.283421052600001</v>
      </c>
      <c r="E61" s="29"/>
      <c r="F61" s="57" t="s">
        <v>683</v>
      </c>
      <c r="G61" s="54"/>
      <c r="H61" s="57" t="s">
        <v>1875</v>
      </c>
      <c r="I61" s="56">
        <v>16.054820806999999</v>
      </c>
    </row>
    <row r="64" spans="1:10" x14ac:dyDescent="0.15">
      <c r="A64" s="31" t="s">
        <v>1099</v>
      </c>
    </row>
    <row r="66" spans="1:1" x14ac:dyDescent="0.15">
      <c r="A66" s="43" t="s">
        <v>1878</v>
      </c>
    </row>
  </sheetData>
  <mergeCells count="6">
    <mergeCell ref="A28:B29"/>
    <mergeCell ref="F28:G29"/>
    <mergeCell ref="A42:B43"/>
    <mergeCell ref="A55:B56"/>
    <mergeCell ref="F55:G56"/>
    <mergeCell ref="F42:G43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811"/>
  <sheetViews>
    <sheetView showGridLines="0" workbookViewId="0">
      <pane ySplit="6" topLeftCell="A7" activePane="bottomLeft" state="frozen"/>
      <selection activeCell="E7" sqref="E7"/>
      <selection pane="bottomLeft"/>
    </sheetView>
  </sheetViews>
  <sheetFormatPr baseColWidth="10" defaultColWidth="9.1640625" defaultRowHeight="13" x14ac:dyDescent="0.15"/>
  <cols>
    <col min="1" max="1" width="56.5" style="31" customWidth="1"/>
    <col min="2" max="3" width="13.5" style="31" customWidth="1"/>
    <col min="4" max="4" width="14.5" style="31" bestFit="1" customWidth="1"/>
    <col min="5" max="5" width="13.83203125" style="31" customWidth="1"/>
    <col min="6" max="9" width="11.5" style="31" customWidth="1"/>
    <col min="10" max="11" width="11.5" style="29" customWidth="1"/>
    <col min="12" max="16384" width="9.1640625" style="29"/>
  </cols>
  <sheetData>
    <row r="1" spans="1:245" ht="20" x14ac:dyDescent="0.15">
      <c r="A1" s="69" t="s">
        <v>277</v>
      </c>
    </row>
    <row r="2" spans="1:245" ht="15.75" customHeight="1" x14ac:dyDescent="0.15">
      <c r="A2" s="30" t="s">
        <v>1275</v>
      </c>
    </row>
    <row r="4" spans="1:245" x14ac:dyDescent="0.15">
      <c r="A4" s="29"/>
      <c r="B4" s="29"/>
      <c r="C4" s="29"/>
      <c r="D4" s="29"/>
      <c r="E4" s="29"/>
      <c r="F4" s="29"/>
      <c r="G4" s="29"/>
      <c r="H4" s="29"/>
      <c r="I4" s="29"/>
    </row>
    <row r="5" spans="1:245" s="33" customFormat="1" ht="24" x14ac:dyDescent="0.15">
      <c r="A5" s="84" t="s">
        <v>474</v>
      </c>
      <c r="B5" s="85" t="s">
        <v>1946</v>
      </c>
      <c r="C5" s="87" t="s">
        <v>1503</v>
      </c>
      <c r="D5" s="87" t="s">
        <v>87</v>
      </c>
      <c r="E5" s="89" t="s">
        <v>1979</v>
      </c>
      <c r="F5" s="3" t="s">
        <v>1068</v>
      </c>
      <c r="G5" s="2"/>
      <c r="H5" s="159"/>
      <c r="I5" s="86"/>
      <c r="J5" s="84" t="s">
        <v>274</v>
      </c>
      <c r="K5" s="84" t="s">
        <v>35</v>
      </c>
    </row>
    <row r="6" spans="1:245" s="16" customFormat="1" ht="12" x14ac:dyDescent="0.15">
      <c r="A6" s="12"/>
      <c r="B6" s="12"/>
      <c r="C6" s="11"/>
      <c r="D6" s="11"/>
      <c r="E6" s="11"/>
      <c r="F6" s="13" t="s">
        <v>388</v>
      </c>
      <c r="G6" s="14" t="s">
        <v>638</v>
      </c>
      <c r="H6" s="15" t="s">
        <v>1941</v>
      </c>
      <c r="I6" s="17" t="s">
        <v>1942</v>
      </c>
      <c r="J6" s="17" t="s">
        <v>275</v>
      </c>
      <c r="K6" s="17" t="s">
        <v>1536</v>
      </c>
      <c r="N6" s="33"/>
      <c r="II6" s="117"/>
      <c r="IK6" s="117"/>
    </row>
    <row r="7" spans="1:245" x14ac:dyDescent="0.15">
      <c r="A7" s="34" t="s">
        <v>985</v>
      </c>
      <c r="B7" s="34" t="s">
        <v>986</v>
      </c>
      <c r="C7" s="34" t="s">
        <v>1479</v>
      </c>
      <c r="D7" s="34" t="s">
        <v>89</v>
      </c>
      <c r="E7" s="34" t="s">
        <v>91</v>
      </c>
      <c r="F7" s="70">
        <v>2876.4431992670002</v>
      </c>
      <c r="G7" s="52">
        <v>3574.2898690440002</v>
      </c>
      <c r="H7" s="75">
        <f t="shared" ref="H7:H70" si="0">IF(ISERROR(F7/G7-1),"",((F7/G7-1)))</f>
        <v>-0.19524064788949258</v>
      </c>
      <c r="I7" s="81">
        <f t="shared" ref="I7:I70" si="1">F7/$F$796</f>
        <v>0.21880434151283024</v>
      </c>
      <c r="J7" s="157">
        <v>5928.4874796000004</v>
      </c>
      <c r="K7" s="104">
        <v>4.1701578947</v>
      </c>
      <c r="N7" s="33"/>
      <c r="IK7" s="32"/>
    </row>
    <row r="8" spans="1:245" x14ac:dyDescent="0.15">
      <c r="A8" s="34" t="s">
        <v>1955</v>
      </c>
      <c r="B8" s="34" t="s">
        <v>1956</v>
      </c>
      <c r="C8" s="34" t="s">
        <v>1082</v>
      </c>
      <c r="D8" s="34" t="s">
        <v>88</v>
      </c>
      <c r="E8" s="34" t="s">
        <v>91</v>
      </c>
      <c r="F8" s="70">
        <v>1286.5126818260001</v>
      </c>
      <c r="G8" s="52">
        <v>1475.185961762</v>
      </c>
      <c r="H8" s="75">
        <f t="shared" si="0"/>
        <v>-0.12789796325789582</v>
      </c>
      <c r="I8" s="81">
        <f t="shared" si="1"/>
        <v>9.7862026361784607E-2</v>
      </c>
      <c r="J8" s="157">
        <v>4483.2020896800004</v>
      </c>
      <c r="K8" s="104">
        <v>4.2536842105000003</v>
      </c>
      <c r="N8" s="33"/>
      <c r="IK8" s="32"/>
    </row>
    <row r="9" spans="1:245" x14ac:dyDescent="0.15">
      <c r="A9" s="34" t="s">
        <v>1573</v>
      </c>
      <c r="B9" s="34" t="s">
        <v>995</v>
      </c>
      <c r="C9" s="34" t="s">
        <v>1479</v>
      </c>
      <c r="D9" s="34" t="s">
        <v>89</v>
      </c>
      <c r="E9" s="34" t="s">
        <v>92</v>
      </c>
      <c r="F9" s="70">
        <v>624.55473178699992</v>
      </c>
      <c r="G9" s="52">
        <v>1059.944220696</v>
      </c>
      <c r="H9" s="75">
        <f t="shared" si="0"/>
        <v>-0.4107664162017004</v>
      </c>
      <c r="I9" s="81">
        <f t="shared" si="1"/>
        <v>4.750842528793911E-2</v>
      </c>
      <c r="J9" s="157">
        <v>4025.9715246399996</v>
      </c>
      <c r="K9" s="104">
        <v>7.4714210526000002</v>
      </c>
      <c r="N9" s="33"/>
      <c r="IK9" s="32"/>
    </row>
    <row r="10" spans="1:245" x14ac:dyDescent="0.15">
      <c r="A10" s="34" t="s">
        <v>408</v>
      </c>
      <c r="B10" s="34" t="s">
        <v>409</v>
      </c>
      <c r="C10" s="34" t="s">
        <v>1082</v>
      </c>
      <c r="D10" s="34" t="s">
        <v>88</v>
      </c>
      <c r="E10" s="34" t="s">
        <v>91</v>
      </c>
      <c r="F10" s="70">
        <v>344.23276306999998</v>
      </c>
      <c r="G10" s="52">
        <v>860.46671338399995</v>
      </c>
      <c r="H10" s="75">
        <f t="shared" si="0"/>
        <v>-0.59994645032087435</v>
      </c>
      <c r="I10" s="81">
        <f t="shared" si="1"/>
        <v>2.6184985356174265E-2</v>
      </c>
      <c r="J10" s="157">
        <v>410.95124339999995</v>
      </c>
      <c r="K10" s="104">
        <v>6.1117894737</v>
      </c>
      <c r="N10" s="33"/>
    </row>
    <row r="11" spans="1:245" x14ac:dyDescent="0.15">
      <c r="A11" s="34" t="s">
        <v>1071</v>
      </c>
      <c r="B11" s="34" t="s">
        <v>1990</v>
      </c>
      <c r="C11" s="34" t="s">
        <v>1082</v>
      </c>
      <c r="D11" s="34" t="s">
        <v>88</v>
      </c>
      <c r="E11" s="34" t="s">
        <v>91</v>
      </c>
      <c r="F11" s="70">
        <v>314.110145004</v>
      </c>
      <c r="G11" s="52">
        <v>180.96242641999999</v>
      </c>
      <c r="H11" s="75">
        <f t="shared" si="0"/>
        <v>0.73577549338874526</v>
      </c>
      <c r="I11" s="81">
        <f t="shared" si="1"/>
        <v>2.3893627886555822E-2</v>
      </c>
      <c r="J11" s="157">
        <v>989.23908580600005</v>
      </c>
      <c r="K11" s="104">
        <v>0.43126315790000003</v>
      </c>
      <c r="N11" s="33"/>
    </row>
    <row r="12" spans="1:245" x14ac:dyDescent="0.15">
      <c r="A12" s="34" t="s">
        <v>543</v>
      </c>
      <c r="B12" s="34" t="s">
        <v>544</v>
      </c>
      <c r="C12" s="34" t="s">
        <v>1474</v>
      </c>
      <c r="D12" s="34" t="s">
        <v>88</v>
      </c>
      <c r="E12" s="34" t="s">
        <v>91</v>
      </c>
      <c r="F12" s="70">
        <v>289.37123794000001</v>
      </c>
      <c r="G12" s="52">
        <v>551.82129287999999</v>
      </c>
      <c r="H12" s="75">
        <f t="shared" si="0"/>
        <v>-0.4756069733559064</v>
      </c>
      <c r="I12" s="81">
        <f t="shared" si="1"/>
        <v>2.2011796786513591E-2</v>
      </c>
      <c r="J12" s="157">
        <v>643.33875</v>
      </c>
      <c r="K12" s="104">
        <v>5.1895789474000003</v>
      </c>
    </row>
    <row r="13" spans="1:245" x14ac:dyDescent="0.15">
      <c r="A13" s="34" t="s">
        <v>429</v>
      </c>
      <c r="B13" s="34" t="s">
        <v>430</v>
      </c>
      <c r="C13" s="34" t="s">
        <v>1477</v>
      </c>
      <c r="D13" s="34" t="s">
        <v>89</v>
      </c>
      <c r="E13" s="34" t="s">
        <v>91</v>
      </c>
      <c r="F13" s="70">
        <v>259.49223130799999</v>
      </c>
      <c r="G13" s="52">
        <v>540.80183773199997</v>
      </c>
      <c r="H13" s="75">
        <f t="shared" si="0"/>
        <v>-0.52017132116959619</v>
      </c>
      <c r="I13" s="81">
        <f t="shared" si="1"/>
        <v>1.9738970271865833E-2</v>
      </c>
      <c r="J13" s="157">
        <v>1480.5555728200002</v>
      </c>
      <c r="K13" s="104">
        <v>5.7723684211000004</v>
      </c>
    </row>
    <row r="14" spans="1:245" x14ac:dyDescent="0.15">
      <c r="A14" s="34" t="s">
        <v>1532</v>
      </c>
      <c r="B14" s="34" t="s">
        <v>994</v>
      </c>
      <c r="C14" s="34" t="s">
        <v>1479</v>
      </c>
      <c r="D14" s="34" t="s">
        <v>89</v>
      </c>
      <c r="E14" s="34" t="s">
        <v>92</v>
      </c>
      <c r="F14" s="70">
        <v>235.59594169600001</v>
      </c>
      <c r="G14" s="52">
        <v>447.79610425999999</v>
      </c>
      <c r="H14" s="75">
        <f t="shared" si="0"/>
        <v>-0.47387675003262653</v>
      </c>
      <c r="I14" s="81">
        <f t="shared" si="1"/>
        <v>1.7921235120868958E-2</v>
      </c>
      <c r="J14" s="157">
        <v>2926.1419999999998</v>
      </c>
      <c r="K14" s="104">
        <v>7.8939473684000001</v>
      </c>
    </row>
    <row r="15" spans="1:245" x14ac:dyDescent="0.15">
      <c r="A15" s="34" t="s">
        <v>1519</v>
      </c>
      <c r="B15" s="34" t="s">
        <v>1959</v>
      </c>
      <c r="C15" s="34" t="s">
        <v>1082</v>
      </c>
      <c r="D15" s="34" t="s">
        <v>88</v>
      </c>
      <c r="E15" s="34" t="s">
        <v>92</v>
      </c>
      <c r="F15" s="70">
        <v>230.64488438699999</v>
      </c>
      <c r="G15" s="52">
        <v>390.28397892200002</v>
      </c>
      <c r="H15" s="75">
        <f t="shared" si="0"/>
        <v>-0.40903317368019509</v>
      </c>
      <c r="I15" s="81">
        <f t="shared" si="1"/>
        <v>1.7544619711058643E-2</v>
      </c>
      <c r="J15" s="157">
        <v>1578.2888181600001</v>
      </c>
      <c r="K15" s="104">
        <v>7.9365263158000001</v>
      </c>
    </row>
    <row r="16" spans="1:245" x14ac:dyDescent="0.15">
      <c r="A16" s="34" t="s">
        <v>2114</v>
      </c>
      <c r="B16" s="34" t="s">
        <v>2115</v>
      </c>
      <c r="C16" s="34" t="s">
        <v>1082</v>
      </c>
      <c r="D16" s="34" t="s">
        <v>88</v>
      </c>
      <c r="E16" s="34" t="s">
        <v>91</v>
      </c>
      <c r="F16" s="70">
        <v>199.19945778299999</v>
      </c>
      <c r="G16" s="52">
        <v>297.57250694099997</v>
      </c>
      <c r="H16" s="75">
        <f t="shared" si="0"/>
        <v>-0.33058514097710145</v>
      </c>
      <c r="I16" s="81">
        <f t="shared" si="1"/>
        <v>1.5152639273749269E-2</v>
      </c>
      <c r="J16" s="157">
        <v>3756.7286815299999</v>
      </c>
      <c r="K16" s="104">
        <v>17.0591578947</v>
      </c>
    </row>
    <row r="17" spans="1:11" x14ac:dyDescent="0.15">
      <c r="A17" s="34" t="s">
        <v>4</v>
      </c>
      <c r="B17" s="34" t="s">
        <v>5</v>
      </c>
      <c r="C17" s="34" t="s">
        <v>1480</v>
      </c>
      <c r="D17" s="34" t="s">
        <v>88</v>
      </c>
      <c r="E17" s="34" t="s">
        <v>91</v>
      </c>
      <c r="F17" s="70">
        <v>178.605910198</v>
      </c>
      <c r="G17" s="52">
        <v>384.58879528699998</v>
      </c>
      <c r="H17" s="75">
        <f t="shared" si="0"/>
        <v>-0.53559252794997558</v>
      </c>
      <c r="I17" s="81">
        <f t="shared" si="1"/>
        <v>1.3586136024216197E-2</v>
      </c>
      <c r="J17" s="157">
        <v>368.65836244000002</v>
      </c>
      <c r="K17" s="104">
        <v>14.6105263158</v>
      </c>
    </row>
    <row r="18" spans="1:11" x14ac:dyDescent="0.15">
      <c r="A18" s="34" t="s">
        <v>1680</v>
      </c>
      <c r="B18" s="34" t="s">
        <v>1681</v>
      </c>
      <c r="C18" s="34" t="s">
        <v>1479</v>
      </c>
      <c r="D18" s="34" t="s">
        <v>89</v>
      </c>
      <c r="E18" s="34" t="s">
        <v>91</v>
      </c>
      <c r="F18" s="70">
        <v>170.023437852</v>
      </c>
      <c r="G18" s="52">
        <v>335.18065366600001</v>
      </c>
      <c r="H18" s="75">
        <f t="shared" si="0"/>
        <v>-0.49274089661086307</v>
      </c>
      <c r="I18" s="81">
        <f t="shared" si="1"/>
        <v>1.293328732179887E-2</v>
      </c>
      <c r="J18" s="157">
        <v>1029.67418094</v>
      </c>
      <c r="K18" s="104">
        <v>14.7243157895</v>
      </c>
    </row>
    <row r="19" spans="1:11" x14ac:dyDescent="0.15">
      <c r="A19" s="34" t="s">
        <v>1575</v>
      </c>
      <c r="B19" s="34" t="s">
        <v>996</v>
      </c>
      <c r="C19" s="34" t="s">
        <v>1479</v>
      </c>
      <c r="D19" s="34" t="s">
        <v>89</v>
      </c>
      <c r="E19" s="34" t="s">
        <v>92</v>
      </c>
      <c r="F19" s="70">
        <v>161.54920368000001</v>
      </c>
      <c r="G19" s="52">
        <v>93.183080099999998</v>
      </c>
      <c r="H19" s="75">
        <f t="shared" si="0"/>
        <v>0.73367529283891963</v>
      </c>
      <c r="I19" s="81">
        <f t="shared" si="1"/>
        <v>1.2288672045438646E-2</v>
      </c>
      <c r="J19" s="157">
        <v>246.27444119999998</v>
      </c>
      <c r="K19" s="104">
        <v>20.244578947400001</v>
      </c>
    </row>
    <row r="20" spans="1:11" x14ac:dyDescent="0.15">
      <c r="A20" s="34" t="s">
        <v>1521</v>
      </c>
      <c r="B20" s="34" t="s">
        <v>1960</v>
      </c>
      <c r="C20" s="34" t="s">
        <v>1082</v>
      </c>
      <c r="D20" s="34" t="s">
        <v>88</v>
      </c>
      <c r="E20" s="34" t="s">
        <v>91</v>
      </c>
      <c r="F20" s="70">
        <v>135.22325789500002</v>
      </c>
      <c r="G20" s="52">
        <v>334.335800538</v>
      </c>
      <c r="H20" s="75">
        <f t="shared" si="0"/>
        <v>-0.5955465801825468</v>
      </c>
      <c r="I20" s="81">
        <f t="shared" si="1"/>
        <v>1.0286118602472256E-2</v>
      </c>
      <c r="J20" s="157">
        <v>266.29461728000001</v>
      </c>
      <c r="K20" s="104">
        <v>8.2895789474000008</v>
      </c>
    </row>
    <row r="21" spans="1:11" x14ac:dyDescent="0.15">
      <c r="A21" s="34" t="s">
        <v>1567</v>
      </c>
      <c r="B21" s="34" t="s">
        <v>1568</v>
      </c>
      <c r="C21" s="34" t="s">
        <v>1479</v>
      </c>
      <c r="D21" s="34" t="s">
        <v>89</v>
      </c>
      <c r="E21" s="34" t="s">
        <v>92</v>
      </c>
      <c r="F21" s="70">
        <v>130.218610337</v>
      </c>
      <c r="G21" s="52">
        <v>97.285209000999998</v>
      </c>
      <c r="H21" s="75">
        <f t="shared" si="0"/>
        <v>0.33852423892784644</v>
      </c>
      <c r="I21" s="81">
        <f t="shared" si="1"/>
        <v>9.9054267071095967E-3</v>
      </c>
      <c r="J21" s="157">
        <v>687.91664703999993</v>
      </c>
      <c r="K21" s="104">
        <v>3.7953157895</v>
      </c>
    </row>
    <row r="22" spans="1:11" x14ac:dyDescent="0.15">
      <c r="A22" s="34" t="s">
        <v>825</v>
      </c>
      <c r="B22" s="34" t="s">
        <v>826</v>
      </c>
      <c r="C22" s="34" t="s">
        <v>1479</v>
      </c>
      <c r="D22" s="34" t="s">
        <v>89</v>
      </c>
      <c r="E22" s="34" t="s">
        <v>92</v>
      </c>
      <c r="F22" s="70">
        <v>119.212245689</v>
      </c>
      <c r="G22" s="52">
        <v>341.15036774100003</v>
      </c>
      <c r="H22" s="75">
        <f t="shared" si="0"/>
        <v>-0.6505580618939697</v>
      </c>
      <c r="I22" s="81">
        <f t="shared" si="1"/>
        <v>9.0681981569788583E-3</v>
      </c>
      <c r="J22" s="157">
        <v>6576.5625</v>
      </c>
      <c r="K22" s="104">
        <v>8.9779473684000006</v>
      </c>
    </row>
    <row r="23" spans="1:11" x14ac:dyDescent="0.15">
      <c r="A23" s="34" t="s">
        <v>857</v>
      </c>
      <c r="B23" s="34" t="s">
        <v>858</v>
      </c>
      <c r="C23" s="34" t="s">
        <v>1480</v>
      </c>
      <c r="D23" s="34" t="s">
        <v>88</v>
      </c>
      <c r="E23" s="34" t="s">
        <v>91</v>
      </c>
      <c r="F23" s="70">
        <v>108.04204093000001</v>
      </c>
      <c r="G23" s="52">
        <v>173.871098805</v>
      </c>
      <c r="H23" s="75">
        <f t="shared" si="0"/>
        <v>-0.37860839626273157</v>
      </c>
      <c r="I23" s="81">
        <f t="shared" si="1"/>
        <v>8.2185066708131312E-3</v>
      </c>
      <c r="J23" s="157">
        <v>1036.5828888799999</v>
      </c>
      <c r="K23" s="104">
        <v>8.6143157895000009</v>
      </c>
    </row>
    <row r="24" spans="1:11" x14ac:dyDescent="0.15">
      <c r="A24" s="34" t="s">
        <v>1559</v>
      </c>
      <c r="B24" s="34" t="s">
        <v>1560</v>
      </c>
      <c r="C24" s="34" t="s">
        <v>1479</v>
      </c>
      <c r="D24" s="34" t="s">
        <v>89</v>
      </c>
      <c r="E24" s="34" t="s">
        <v>92</v>
      </c>
      <c r="F24" s="70">
        <v>98.446613194999998</v>
      </c>
      <c r="G24" s="52">
        <v>67.225497171000001</v>
      </c>
      <c r="H24" s="75">
        <f t="shared" si="0"/>
        <v>0.46442372816646538</v>
      </c>
      <c r="I24" s="81">
        <f t="shared" si="1"/>
        <v>7.4886048088102092E-3</v>
      </c>
      <c r="J24" s="157">
        <v>685.71070699999996</v>
      </c>
      <c r="K24" s="104">
        <v>3.1279473684000001</v>
      </c>
    </row>
    <row r="25" spans="1:11" x14ac:dyDescent="0.15">
      <c r="A25" s="34" t="s">
        <v>1620</v>
      </c>
      <c r="B25" s="34" t="s">
        <v>951</v>
      </c>
      <c r="C25" s="34" t="s">
        <v>1480</v>
      </c>
      <c r="D25" s="34" t="s">
        <v>88</v>
      </c>
      <c r="E25" s="34" t="s">
        <v>91</v>
      </c>
      <c r="F25" s="70">
        <v>97.005763895000001</v>
      </c>
      <c r="G25" s="52">
        <v>50.912474826</v>
      </c>
      <c r="H25" s="75">
        <f t="shared" si="0"/>
        <v>0.90534371441439077</v>
      </c>
      <c r="I25" s="81">
        <f t="shared" si="1"/>
        <v>7.379002755000817E-3</v>
      </c>
      <c r="J25" s="157">
        <v>1295.701</v>
      </c>
      <c r="K25" s="104">
        <v>1.4818421052999999</v>
      </c>
    </row>
    <row r="26" spans="1:11" x14ac:dyDescent="0.15">
      <c r="A26" s="34" t="s">
        <v>1561</v>
      </c>
      <c r="B26" s="34" t="s">
        <v>1562</v>
      </c>
      <c r="C26" s="34" t="s">
        <v>1479</v>
      </c>
      <c r="D26" s="34" t="s">
        <v>89</v>
      </c>
      <c r="E26" s="34" t="s">
        <v>92</v>
      </c>
      <c r="F26" s="70">
        <v>94.159881474999992</v>
      </c>
      <c r="G26" s="52">
        <v>58.437077648999995</v>
      </c>
      <c r="H26" s="75">
        <f t="shared" si="0"/>
        <v>0.61130373494320867</v>
      </c>
      <c r="I26" s="81">
        <f t="shared" si="1"/>
        <v>7.1625231008606892E-3</v>
      </c>
      <c r="J26" s="157">
        <v>1234.8505579800001</v>
      </c>
      <c r="K26" s="104">
        <v>2.6148421053000002</v>
      </c>
    </row>
    <row r="27" spans="1:11" x14ac:dyDescent="0.15">
      <c r="A27" s="34" t="s">
        <v>1685</v>
      </c>
      <c r="B27" s="34" t="s">
        <v>1686</v>
      </c>
      <c r="C27" s="34" t="s">
        <v>1479</v>
      </c>
      <c r="D27" s="34" t="s">
        <v>89</v>
      </c>
      <c r="E27" s="34" t="s">
        <v>92</v>
      </c>
      <c r="F27" s="70">
        <v>89.930434844999994</v>
      </c>
      <c r="G27" s="52">
        <v>148.87643394600002</v>
      </c>
      <c r="H27" s="75">
        <f t="shared" si="0"/>
        <v>-0.39593908544572431</v>
      </c>
      <c r="I27" s="81">
        <f t="shared" si="1"/>
        <v>6.8407989364215544E-3</v>
      </c>
      <c r="J27" s="157">
        <v>4705.47</v>
      </c>
      <c r="K27" s="104">
        <v>18.9841052632</v>
      </c>
    </row>
    <row r="28" spans="1:11" x14ac:dyDescent="0.15">
      <c r="A28" s="34" t="s">
        <v>1565</v>
      </c>
      <c r="B28" s="34" t="s">
        <v>1566</v>
      </c>
      <c r="C28" s="34" t="s">
        <v>1479</v>
      </c>
      <c r="D28" s="34" t="s">
        <v>89</v>
      </c>
      <c r="E28" s="34" t="s">
        <v>92</v>
      </c>
      <c r="F28" s="70">
        <v>85.818025937999991</v>
      </c>
      <c r="G28" s="52">
        <v>61.956666829000007</v>
      </c>
      <c r="H28" s="75">
        <f t="shared" si="0"/>
        <v>0.3851298065284432</v>
      </c>
      <c r="I28" s="81">
        <f t="shared" si="1"/>
        <v>6.5279775592579333E-3</v>
      </c>
      <c r="J28" s="157">
        <v>722.92809344000011</v>
      </c>
      <c r="K28" s="104">
        <v>3.2523684210999999</v>
      </c>
    </row>
    <row r="29" spans="1:11" x14ac:dyDescent="0.15">
      <c r="A29" s="34" t="s">
        <v>1073</v>
      </c>
      <c r="B29" s="34" t="s">
        <v>1864</v>
      </c>
      <c r="C29" s="34" t="s">
        <v>1480</v>
      </c>
      <c r="D29" s="34" t="s">
        <v>88</v>
      </c>
      <c r="E29" s="34" t="s">
        <v>92</v>
      </c>
      <c r="F29" s="70">
        <v>81.917774718999993</v>
      </c>
      <c r="G29" s="52">
        <v>67.194343732999997</v>
      </c>
      <c r="H29" s="75">
        <f t="shared" si="0"/>
        <v>0.21911711861498739</v>
      </c>
      <c r="I29" s="81">
        <f t="shared" si="1"/>
        <v>6.2312945237905978E-3</v>
      </c>
      <c r="J29" s="157">
        <v>1334.7570685999999</v>
      </c>
      <c r="K29" s="104">
        <v>17.0357894737</v>
      </c>
    </row>
    <row r="30" spans="1:11" x14ac:dyDescent="0.15">
      <c r="A30" s="34" t="s">
        <v>1598</v>
      </c>
      <c r="B30" s="34" t="s">
        <v>1012</v>
      </c>
      <c r="C30" s="34" t="s">
        <v>1479</v>
      </c>
      <c r="D30" s="34" t="s">
        <v>89</v>
      </c>
      <c r="E30" s="34" t="s">
        <v>92</v>
      </c>
      <c r="F30" s="70">
        <v>78.021853543999995</v>
      </c>
      <c r="G30" s="52">
        <v>161.13138167699998</v>
      </c>
      <c r="H30" s="75">
        <f t="shared" si="0"/>
        <v>-0.51578734860971598</v>
      </c>
      <c r="I30" s="81">
        <f t="shared" si="1"/>
        <v>5.9349408646955761E-3</v>
      </c>
      <c r="J30" s="157">
        <v>1439.5560027199999</v>
      </c>
      <c r="K30" s="104">
        <v>20.925263157900002</v>
      </c>
    </row>
    <row r="31" spans="1:11" x14ac:dyDescent="0.15">
      <c r="A31" s="34" t="s">
        <v>1522</v>
      </c>
      <c r="B31" s="34" t="s">
        <v>542</v>
      </c>
      <c r="C31" s="34" t="s">
        <v>1082</v>
      </c>
      <c r="D31" s="34" t="s">
        <v>88</v>
      </c>
      <c r="E31" s="34" t="s">
        <v>91</v>
      </c>
      <c r="F31" s="70">
        <v>73.989931139999996</v>
      </c>
      <c r="G31" s="52">
        <v>121.25094138999999</v>
      </c>
      <c r="H31" s="75">
        <f t="shared" si="0"/>
        <v>-0.38977850157869198</v>
      </c>
      <c r="I31" s="81">
        <f t="shared" si="1"/>
        <v>5.62824190854624E-3</v>
      </c>
      <c r="J31" s="157">
        <v>718.20699999999999</v>
      </c>
      <c r="K31" s="104">
        <v>12.1613157895</v>
      </c>
    </row>
    <row r="32" spans="1:11" x14ac:dyDescent="0.15">
      <c r="A32" s="34" t="s">
        <v>1957</v>
      </c>
      <c r="B32" s="34" t="s">
        <v>1958</v>
      </c>
      <c r="C32" s="34" t="s">
        <v>1082</v>
      </c>
      <c r="D32" s="34" t="s">
        <v>88</v>
      </c>
      <c r="E32" s="34" t="s">
        <v>91</v>
      </c>
      <c r="F32" s="70">
        <v>69.699736474000005</v>
      </c>
      <c r="G32" s="52">
        <v>83.926234743999998</v>
      </c>
      <c r="H32" s="75">
        <f t="shared" si="0"/>
        <v>-0.1695119328705148</v>
      </c>
      <c r="I32" s="81">
        <f t="shared" si="1"/>
        <v>5.3018967823517801E-3</v>
      </c>
      <c r="J32" s="157">
        <v>1184.6104486299998</v>
      </c>
      <c r="K32" s="104">
        <v>26.287315789499999</v>
      </c>
    </row>
    <row r="33" spans="1:11" x14ac:dyDescent="0.15">
      <c r="A33" s="34" t="s">
        <v>390</v>
      </c>
      <c r="B33" s="34" t="s">
        <v>391</v>
      </c>
      <c r="C33" s="34" t="s">
        <v>1082</v>
      </c>
      <c r="D33" s="34" t="s">
        <v>88</v>
      </c>
      <c r="E33" s="34" t="s">
        <v>92</v>
      </c>
      <c r="F33" s="70">
        <v>67.058730858999994</v>
      </c>
      <c r="G33" s="52">
        <v>75.113435285999998</v>
      </c>
      <c r="H33" s="75">
        <f t="shared" si="0"/>
        <v>-0.10723387096238002</v>
      </c>
      <c r="I33" s="81">
        <f t="shared" si="1"/>
        <v>5.1010016300786455E-3</v>
      </c>
      <c r="J33" s="157">
        <v>452.12014585000003</v>
      </c>
      <c r="K33" s="104">
        <v>26.077315789499998</v>
      </c>
    </row>
    <row r="34" spans="1:11" x14ac:dyDescent="0.15">
      <c r="A34" s="34" t="s">
        <v>308</v>
      </c>
      <c r="B34" s="34" t="s">
        <v>309</v>
      </c>
      <c r="C34" s="34" t="s">
        <v>1082</v>
      </c>
      <c r="D34" s="34" t="s">
        <v>88</v>
      </c>
      <c r="E34" s="34" t="s">
        <v>91</v>
      </c>
      <c r="F34" s="70">
        <v>66.790422586999995</v>
      </c>
      <c r="G34" s="52">
        <v>52.020869773000001</v>
      </c>
      <c r="H34" s="75">
        <f t="shared" si="0"/>
        <v>0.28391591448679931</v>
      </c>
      <c r="I34" s="81">
        <f t="shared" si="1"/>
        <v>5.0805920441037286E-3</v>
      </c>
      <c r="J34" s="157">
        <v>332.82364475999998</v>
      </c>
      <c r="K34" s="104">
        <v>27.4871052632</v>
      </c>
    </row>
    <row r="35" spans="1:11" x14ac:dyDescent="0.15">
      <c r="A35" s="34" t="s">
        <v>2106</v>
      </c>
      <c r="B35" s="34" t="s">
        <v>2107</v>
      </c>
      <c r="C35" s="34" t="s">
        <v>1082</v>
      </c>
      <c r="D35" s="34" t="s">
        <v>88</v>
      </c>
      <c r="E35" s="34" t="s">
        <v>91</v>
      </c>
      <c r="F35" s="70">
        <v>62.099910531000006</v>
      </c>
      <c r="G35" s="52">
        <v>67.151578223000001</v>
      </c>
      <c r="H35" s="75">
        <f t="shared" si="0"/>
        <v>-7.5227832698498753E-2</v>
      </c>
      <c r="I35" s="81">
        <f t="shared" si="1"/>
        <v>4.7237957054753138E-3</v>
      </c>
      <c r="J35" s="157">
        <v>250.28149685000002</v>
      </c>
      <c r="K35" s="104">
        <v>27.9191578947</v>
      </c>
    </row>
    <row r="36" spans="1:11" x14ac:dyDescent="0.15">
      <c r="A36" s="34" t="s">
        <v>304</v>
      </c>
      <c r="B36" s="34" t="s">
        <v>305</v>
      </c>
      <c r="C36" s="34" t="s">
        <v>1082</v>
      </c>
      <c r="D36" s="34" t="s">
        <v>88</v>
      </c>
      <c r="E36" s="34" t="s">
        <v>91</v>
      </c>
      <c r="F36" s="70">
        <v>60.481908851999997</v>
      </c>
      <c r="G36" s="52">
        <v>85.83033081100001</v>
      </c>
      <c r="H36" s="75">
        <f t="shared" si="0"/>
        <v>-0.29533175183511418</v>
      </c>
      <c r="I36" s="81">
        <f t="shared" si="1"/>
        <v>4.6007180823779883E-3</v>
      </c>
      <c r="J36" s="157">
        <v>1013.8001979599999</v>
      </c>
      <c r="K36" s="104">
        <v>14.4953684211</v>
      </c>
    </row>
    <row r="37" spans="1:11" x14ac:dyDescent="0.15">
      <c r="A37" s="34" t="s">
        <v>396</v>
      </c>
      <c r="B37" s="34" t="s">
        <v>397</v>
      </c>
      <c r="C37" s="34" t="s">
        <v>1082</v>
      </c>
      <c r="D37" s="34" t="s">
        <v>88</v>
      </c>
      <c r="E37" s="34" t="s">
        <v>91</v>
      </c>
      <c r="F37" s="70">
        <v>60.473787910999995</v>
      </c>
      <c r="G37" s="52">
        <v>154.788518568</v>
      </c>
      <c r="H37" s="75">
        <f t="shared" si="0"/>
        <v>-0.60931347834798677</v>
      </c>
      <c r="I37" s="81">
        <f t="shared" si="1"/>
        <v>4.6001003412912099E-3</v>
      </c>
      <c r="J37" s="157">
        <v>1868.5719109900001</v>
      </c>
      <c r="K37" s="104">
        <v>17.730263157900001</v>
      </c>
    </row>
    <row r="38" spans="1:11" x14ac:dyDescent="0.15">
      <c r="A38" s="34" t="s">
        <v>172</v>
      </c>
      <c r="B38" s="34" t="s">
        <v>545</v>
      </c>
      <c r="C38" s="34" t="s">
        <v>1474</v>
      </c>
      <c r="D38" s="34" t="s">
        <v>88</v>
      </c>
      <c r="E38" s="34" t="s">
        <v>91</v>
      </c>
      <c r="F38" s="70">
        <v>60.447978919000001</v>
      </c>
      <c r="G38" s="52">
        <v>93.336729067999997</v>
      </c>
      <c r="H38" s="75">
        <f t="shared" si="0"/>
        <v>-0.35236664577177401</v>
      </c>
      <c r="I38" s="81">
        <f t="shared" si="1"/>
        <v>4.5981371113198661E-3</v>
      </c>
      <c r="J38" s="157">
        <v>293.80874999999997</v>
      </c>
      <c r="K38" s="104">
        <v>8.6583684211000005</v>
      </c>
    </row>
    <row r="39" spans="1:11" x14ac:dyDescent="0.15">
      <c r="A39" s="34" t="s">
        <v>1584</v>
      </c>
      <c r="B39" s="34" t="s">
        <v>1015</v>
      </c>
      <c r="C39" s="34" t="s">
        <v>1479</v>
      </c>
      <c r="D39" s="34" t="s">
        <v>89</v>
      </c>
      <c r="E39" s="34" t="s">
        <v>92</v>
      </c>
      <c r="F39" s="70">
        <v>58.788773833999997</v>
      </c>
      <c r="G39" s="52">
        <v>52.931400796999995</v>
      </c>
      <c r="H39" s="75">
        <f t="shared" si="0"/>
        <v>0.1106597019690434</v>
      </c>
      <c r="I39" s="81">
        <f t="shared" si="1"/>
        <v>4.4719252409965871E-3</v>
      </c>
      <c r="J39" s="157">
        <v>292.96799770000001</v>
      </c>
      <c r="K39" s="104">
        <v>13.0033157895</v>
      </c>
    </row>
    <row r="40" spans="1:11" x14ac:dyDescent="0.15">
      <c r="A40" s="34" t="s">
        <v>2108</v>
      </c>
      <c r="B40" s="34" t="s">
        <v>2109</v>
      </c>
      <c r="C40" s="34" t="s">
        <v>1082</v>
      </c>
      <c r="D40" s="34" t="s">
        <v>88</v>
      </c>
      <c r="E40" s="34" t="s">
        <v>91</v>
      </c>
      <c r="F40" s="70">
        <v>57.026523392999998</v>
      </c>
      <c r="G40" s="52">
        <v>156.71881195399999</v>
      </c>
      <c r="H40" s="75">
        <f t="shared" si="0"/>
        <v>-0.63612202847901633</v>
      </c>
      <c r="I40" s="81">
        <f t="shared" si="1"/>
        <v>4.3378749501992728E-3</v>
      </c>
      <c r="J40" s="157">
        <v>822.61820739999996</v>
      </c>
      <c r="K40" s="104">
        <v>23.3535263158</v>
      </c>
    </row>
    <row r="41" spans="1:11" x14ac:dyDescent="0.15">
      <c r="A41" s="34" t="s">
        <v>792</v>
      </c>
      <c r="B41" s="34" t="s">
        <v>6</v>
      </c>
      <c r="C41" s="34" t="s">
        <v>1480</v>
      </c>
      <c r="D41" s="34" t="s">
        <v>88</v>
      </c>
      <c r="E41" s="34" t="s">
        <v>92</v>
      </c>
      <c r="F41" s="70">
        <v>56.846356753999999</v>
      </c>
      <c r="G41" s="52">
        <v>124.19049133599999</v>
      </c>
      <c r="H41" s="75">
        <f t="shared" si="0"/>
        <v>-0.54226482122370401</v>
      </c>
      <c r="I41" s="81">
        <f t="shared" si="1"/>
        <v>4.324170093166455E-3</v>
      </c>
      <c r="J41" s="157">
        <v>182.45734584000002</v>
      </c>
      <c r="K41" s="104">
        <v>17.843631578899998</v>
      </c>
    </row>
    <row r="42" spans="1:11" x14ac:dyDescent="0.15">
      <c r="A42" s="34" t="s">
        <v>767</v>
      </c>
      <c r="B42" s="34" t="s">
        <v>1558</v>
      </c>
      <c r="C42" s="34" t="s">
        <v>1479</v>
      </c>
      <c r="D42" s="34" t="s">
        <v>88</v>
      </c>
      <c r="E42" s="34" t="s">
        <v>91</v>
      </c>
      <c r="F42" s="70">
        <v>50.610243109999999</v>
      </c>
      <c r="G42" s="52">
        <v>101.684175698</v>
      </c>
      <c r="H42" s="75">
        <f t="shared" si="0"/>
        <v>-0.50228004738602183</v>
      </c>
      <c r="I42" s="81">
        <f t="shared" si="1"/>
        <v>3.8498034379089107E-3</v>
      </c>
      <c r="J42" s="157">
        <v>524.23424306000004</v>
      </c>
      <c r="K42" s="104">
        <v>32.485736842100003</v>
      </c>
    </row>
    <row r="43" spans="1:11" x14ac:dyDescent="0.15">
      <c r="A43" s="34" t="s">
        <v>1625</v>
      </c>
      <c r="B43" s="34" t="s">
        <v>431</v>
      </c>
      <c r="C43" s="34" t="s">
        <v>1477</v>
      </c>
      <c r="D43" s="34" t="s">
        <v>89</v>
      </c>
      <c r="E43" s="34" t="s">
        <v>92</v>
      </c>
      <c r="F43" s="70">
        <v>50.071181342000003</v>
      </c>
      <c r="G43" s="52">
        <v>70.416329810000008</v>
      </c>
      <c r="H43" s="75">
        <f t="shared" si="0"/>
        <v>-0.28892656750069268</v>
      </c>
      <c r="I43" s="81">
        <f t="shared" si="1"/>
        <v>3.8087982634587296E-3</v>
      </c>
      <c r="J43" s="157">
        <v>710.18521859999998</v>
      </c>
      <c r="K43" s="104">
        <v>11.311684210499999</v>
      </c>
    </row>
    <row r="44" spans="1:11" x14ac:dyDescent="0.15">
      <c r="A44" s="34" t="s">
        <v>394</v>
      </c>
      <c r="B44" s="34" t="s">
        <v>395</v>
      </c>
      <c r="C44" s="34" t="s">
        <v>1082</v>
      </c>
      <c r="D44" s="34" t="s">
        <v>88</v>
      </c>
      <c r="E44" s="34" t="s">
        <v>91</v>
      </c>
      <c r="F44" s="70">
        <v>46.80605044</v>
      </c>
      <c r="G44" s="52">
        <v>58.095151806000004</v>
      </c>
      <c r="H44" s="75">
        <f t="shared" si="0"/>
        <v>-0.19432088590969265</v>
      </c>
      <c r="I44" s="81">
        <f t="shared" si="1"/>
        <v>3.5604273527634098E-3</v>
      </c>
      <c r="J44" s="157">
        <v>1503.1235871400002</v>
      </c>
      <c r="K44" s="104">
        <v>12.519263157899999</v>
      </c>
    </row>
    <row r="45" spans="1:11" x14ac:dyDescent="0.15">
      <c r="A45" s="34" t="s">
        <v>820</v>
      </c>
      <c r="B45" s="34" t="s">
        <v>821</v>
      </c>
      <c r="C45" s="34" t="s">
        <v>1479</v>
      </c>
      <c r="D45" s="34" t="s">
        <v>89</v>
      </c>
      <c r="E45" s="34" t="s">
        <v>92</v>
      </c>
      <c r="F45" s="70">
        <v>45.547172003</v>
      </c>
      <c r="G45" s="52">
        <v>32.126079990999997</v>
      </c>
      <c r="H45" s="75">
        <f t="shared" si="0"/>
        <v>0.41776313872591597</v>
      </c>
      <c r="I45" s="81">
        <f t="shared" si="1"/>
        <v>3.4646673991086049E-3</v>
      </c>
      <c r="J45" s="157">
        <v>2556.444</v>
      </c>
      <c r="K45" s="104">
        <v>18.182526315800001</v>
      </c>
    </row>
    <row r="46" spans="1:11" x14ac:dyDescent="0.15">
      <c r="A46" s="34" t="s">
        <v>1785</v>
      </c>
      <c r="B46" s="34" t="s">
        <v>400</v>
      </c>
      <c r="C46" s="34" t="s">
        <v>1082</v>
      </c>
      <c r="D46" s="34" t="s">
        <v>88</v>
      </c>
      <c r="E46" s="34" t="s">
        <v>91</v>
      </c>
      <c r="F46" s="70">
        <v>43.795309884999995</v>
      </c>
      <c r="G46" s="52">
        <v>37.952801481999998</v>
      </c>
      <c r="H46" s="75">
        <f t="shared" si="0"/>
        <v>0.15394142658404131</v>
      </c>
      <c r="I46" s="81">
        <f t="shared" si="1"/>
        <v>3.3314073238712625E-3</v>
      </c>
      <c r="J46" s="157">
        <v>276.3932418</v>
      </c>
      <c r="K46" s="104">
        <v>29.01</v>
      </c>
    </row>
    <row r="47" spans="1:11" x14ac:dyDescent="0.15">
      <c r="A47" s="34" t="s">
        <v>1787</v>
      </c>
      <c r="B47" s="34" t="s">
        <v>448</v>
      </c>
      <c r="C47" s="34" t="s">
        <v>1477</v>
      </c>
      <c r="D47" s="34" t="s">
        <v>89</v>
      </c>
      <c r="E47" s="34" t="s">
        <v>92</v>
      </c>
      <c r="F47" s="70">
        <v>43.104025055000001</v>
      </c>
      <c r="G47" s="52">
        <v>57.113855977999997</v>
      </c>
      <c r="H47" s="75">
        <f t="shared" si="0"/>
        <v>-0.24529653414394781</v>
      </c>
      <c r="I47" s="81">
        <f t="shared" si="1"/>
        <v>3.2788228952739928E-3</v>
      </c>
      <c r="J47" s="157">
        <v>255.02643209999999</v>
      </c>
      <c r="K47" s="104">
        <v>9.1090526315999991</v>
      </c>
    </row>
    <row r="48" spans="1:11" x14ac:dyDescent="0.15">
      <c r="A48" s="34" t="s">
        <v>987</v>
      </c>
      <c r="B48" s="34" t="s">
        <v>988</v>
      </c>
      <c r="C48" s="34" t="s">
        <v>1479</v>
      </c>
      <c r="D48" s="34" t="s">
        <v>89</v>
      </c>
      <c r="E48" s="34" t="s">
        <v>92</v>
      </c>
      <c r="F48" s="70">
        <v>42.182973032</v>
      </c>
      <c r="G48" s="52">
        <v>54.748968979000004</v>
      </c>
      <c r="H48" s="75">
        <f t="shared" si="0"/>
        <v>-0.22952022990277554</v>
      </c>
      <c r="I48" s="81">
        <f t="shared" si="1"/>
        <v>3.2087606109073375E-3</v>
      </c>
      <c r="J48" s="157">
        <v>310.85595618999997</v>
      </c>
      <c r="K48" s="104">
        <v>21.056105263199999</v>
      </c>
    </row>
    <row r="49" spans="1:11" x14ac:dyDescent="0.15">
      <c r="A49" s="34" t="s">
        <v>459</v>
      </c>
      <c r="B49" s="34" t="s">
        <v>1069</v>
      </c>
      <c r="C49" s="34" t="s">
        <v>1082</v>
      </c>
      <c r="D49" s="34" t="s">
        <v>88</v>
      </c>
      <c r="E49" s="34" t="s">
        <v>92</v>
      </c>
      <c r="F49" s="70">
        <v>41.966770461000003</v>
      </c>
      <c r="G49" s="52">
        <v>33.946770343000004</v>
      </c>
      <c r="H49" s="75">
        <f t="shared" si="0"/>
        <v>0.23625222773670318</v>
      </c>
      <c r="I49" s="81">
        <f t="shared" si="1"/>
        <v>3.1923145843725221E-3</v>
      </c>
      <c r="J49" s="157">
        <v>175.04661797799997</v>
      </c>
      <c r="K49" s="104">
        <v>0.57357894740000004</v>
      </c>
    </row>
    <row r="50" spans="1:11" x14ac:dyDescent="0.15">
      <c r="A50" s="34" t="s">
        <v>306</v>
      </c>
      <c r="B50" s="34" t="s">
        <v>307</v>
      </c>
      <c r="C50" s="34" t="s">
        <v>1082</v>
      </c>
      <c r="D50" s="34" t="s">
        <v>88</v>
      </c>
      <c r="E50" s="34" t="s">
        <v>91</v>
      </c>
      <c r="F50" s="70">
        <v>41.616417803000004</v>
      </c>
      <c r="G50" s="52">
        <v>185.39592408500002</v>
      </c>
      <c r="H50" s="75">
        <f t="shared" si="0"/>
        <v>-0.77552679214285325</v>
      </c>
      <c r="I50" s="81">
        <f t="shared" si="1"/>
        <v>3.1656640728482568E-3</v>
      </c>
      <c r="J50" s="157">
        <v>228.36367615999998</v>
      </c>
      <c r="K50" s="104">
        <v>24.162947368400001</v>
      </c>
    </row>
    <row r="51" spans="1:11" x14ac:dyDescent="0.15">
      <c r="A51" s="34" t="s">
        <v>1650</v>
      </c>
      <c r="B51" s="34" t="s">
        <v>41</v>
      </c>
      <c r="C51" s="34" t="s">
        <v>1494</v>
      </c>
      <c r="D51" s="34" t="s">
        <v>89</v>
      </c>
      <c r="E51" s="34" t="s">
        <v>91</v>
      </c>
      <c r="F51" s="70">
        <v>41.492193139999998</v>
      </c>
      <c r="G51" s="52">
        <v>138.57629191999999</v>
      </c>
      <c r="H51" s="75">
        <f t="shared" si="0"/>
        <v>-0.70058231054448039</v>
      </c>
      <c r="I51" s="81">
        <f t="shared" si="1"/>
        <v>3.1562145917688818E-3</v>
      </c>
      <c r="J51" s="157">
        <v>138.14493874999999</v>
      </c>
      <c r="K51" s="104">
        <v>8.6623684211</v>
      </c>
    </row>
    <row r="52" spans="1:11" x14ac:dyDescent="0.15">
      <c r="A52" s="34" t="s">
        <v>728</v>
      </c>
      <c r="B52" s="34" t="s">
        <v>134</v>
      </c>
      <c r="C52" s="34" t="s">
        <v>1475</v>
      </c>
      <c r="D52" s="34" t="s">
        <v>88</v>
      </c>
      <c r="E52" s="34" t="s">
        <v>91</v>
      </c>
      <c r="F52" s="70">
        <v>41.186054460000001</v>
      </c>
      <c r="G52" s="52">
        <v>70.495537200000001</v>
      </c>
      <c r="H52" s="75">
        <f t="shared" si="0"/>
        <v>-0.41576366255423047</v>
      </c>
      <c r="I52" s="81">
        <f t="shared" si="1"/>
        <v>3.1329273346778759E-3</v>
      </c>
      <c r="J52" s="157">
        <v>126.65789564999999</v>
      </c>
      <c r="K52" s="104">
        <v>14.4220526316</v>
      </c>
    </row>
    <row r="53" spans="1:11" x14ac:dyDescent="0.15">
      <c r="A53" s="34" t="s">
        <v>2112</v>
      </c>
      <c r="B53" s="34" t="s">
        <v>2113</v>
      </c>
      <c r="C53" s="34" t="s">
        <v>1082</v>
      </c>
      <c r="D53" s="34" t="s">
        <v>88</v>
      </c>
      <c r="E53" s="34" t="s">
        <v>91</v>
      </c>
      <c r="F53" s="70">
        <v>40.634900068999997</v>
      </c>
      <c r="G53" s="52">
        <v>53.500660987000003</v>
      </c>
      <c r="H53" s="75">
        <f t="shared" si="0"/>
        <v>-0.24047854139832459</v>
      </c>
      <c r="I53" s="81">
        <f t="shared" si="1"/>
        <v>3.0910023025321372E-3</v>
      </c>
      <c r="J53" s="157">
        <v>381.47424068999999</v>
      </c>
      <c r="K53" s="104">
        <v>33.372052631599999</v>
      </c>
    </row>
    <row r="54" spans="1:11" x14ac:dyDescent="0.15">
      <c r="A54" s="34" t="s">
        <v>1569</v>
      </c>
      <c r="B54" s="34" t="s">
        <v>1570</v>
      </c>
      <c r="C54" s="34" t="s">
        <v>1479</v>
      </c>
      <c r="D54" s="34" t="s">
        <v>89</v>
      </c>
      <c r="E54" s="34" t="s">
        <v>92</v>
      </c>
      <c r="F54" s="70">
        <v>40.353323238000002</v>
      </c>
      <c r="G54" s="52">
        <v>52.779573587999998</v>
      </c>
      <c r="H54" s="75">
        <f t="shared" si="0"/>
        <v>-0.23543673253217112</v>
      </c>
      <c r="I54" s="81">
        <f t="shared" si="1"/>
        <v>3.0695834081462081E-3</v>
      </c>
      <c r="J54" s="157">
        <v>1163.9864244</v>
      </c>
      <c r="K54" s="104">
        <v>10.949894736799999</v>
      </c>
    </row>
    <row r="55" spans="1:11" x14ac:dyDescent="0.15">
      <c r="A55" s="34" t="s">
        <v>1597</v>
      </c>
      <c r="B55" s="34" t="s">
        <v>440</v>
      </c>
      <c r="C55" s="34" t="s">
        <v>1479</v>
      </c>
      <c r="D55" s="34" t="s">
        <v>89</v>
      </c>
      <c r="E55" s="34" t="s">
        <v>92</v>
      </c>
      <c r="F55" s="70">
        <v>38.79545315</v>
      </c>
      <c r="G55" s="52">
        <v>70.007593003000011</v>
      </c>
      <c r="H55" s="75">
        <f t="shared" si="0"/>
        <v>-0.44583935133525432</v>
      </c>
      <c r="I55" s="81">
        <f t="shared" si="1"/>
        <v>2.9510798552673479E-3</v>
      </c>
      <c r="J55" s="157">
        <v>3274.5104999999999</v>
      </c>
      <c r="K55" s="104">
        <v>8.2228421052999998</v>
      </c>
    </row>
    <row r="56" spans="1:11" x14ac:dyDescent="0.15">
      <c r="A56" s="34" t="s">
        <v>466</v>
      </c>
      <c r="B56" s="34" t="s">
        <v>850</v>
      </c>
      <c r="C56" s="34" t="s">
        <v>1480</v>
      </c>
      <c r="D56" s="34" t="s">
        <v>88</v>
      </c>
      <c r="E56" s="34" t="s">
        <v>91</v>
      </c>
      <c r="F56" s="70">
        <v>38.03290484</v>
      </c>
      <c r="G56" s="52">
        <v>26.010559004000001</v>
      </c>
      <c r="H56" s="75">
        <f t="shared" si="0"/>
        <v>0.46221020602252949</v>
      </c>
      <c r="I56" s="81">
        <f t="shared" si="1"/>
        <v>2.8930745795560844E-3</v>
      </c>
      <c r="J56" s="157">
        <v>559.58362417000001</v>
      </c>
      <c r="K56" s="104">
        <v>34.1081578947</v>
      </c>
    </row>
    <row r="57" spans="1:11" x14ac:dyDescent="0.15">
      <c r="A57" s="34" t="s">
        <v>1592</v>
      </c>
      <c r="B57" s="34" t="s">
        <v>615</v>
      </c>
      <c r="C57" s="34" t="s">
        <v>1479</v>
      </c>
      <c r="D57" s="34" t="s">
        <v>89</v>
      </c>
      <c r="E57" s="34" t="s">
        <v>92</v>
      </c>
      <c r="F57" s="70">
        <v>37.760007737000002</v>
      </c>
      <c r="G57" s="52">
        <v>35.691514590000004</v>
      </c>
      <c r="H57" s="75">
        <f t="shared" si="0"/>
        <v>5.7954759576931636E-2</v>
      </c>
      <c r="I57" s="81">
        <f t="shared" si="1"/>
        <v>2.8723159318838863E-3</v>
      </c>
      <c r="J57" s="157">
        <v>203.69207069999999</v>
      </c>
      <c r="K57" s="104">
        <v>15.0056842105</v>
      </c>
    </row>
    <row r="58" spans="1:11" x14ac:dyDescent="0.15">
      <c r="A58" s="34" t="s">
        <v>1579</v>
      </c>
      <c r="B58" s="34" t="s">
        <v>1014</v>
      </c>
      <c r="C58" s="34" t="s">
        <v>1479</v>
      </c>
      <c r="D58" s="34" t="s">
        <v>89</v>
      </c>
      <c r="E58" s="34" t="s">
        <v>92</v>
      </c>
      <c r="F58" s="70">
        <v>37.080809545999998</v>
      </c>
      <c r="G58" s="52">
        <v>59.394755409999995</v>
      </c>
      <c r="H58" s="75">
        <f t="shared" si="0"/>
        <v>-0.37568882487969824</v>
      </c>
      <c r="I58" s="81">
        <f t="shared" si="1"/>
        <v>2.8206509057932157E-3</v>
      </c>
      <c r="J58" s="157">
        <v>303.48270941999999</v>
      </c>
      <c r="K58" s="104">
        <v>19.359736842099998</v>
      </c>
    </row>
    <row r="59" spans="1:11" x14ac:dyDescent="0.15">
      <c r="A59" s="34" t="s">
        <v>2036</v>
      </c>
      <c r="B59" s="34" t="s">
        <v>2037</v>
      </c>
      <c r="C59" s="34" t="s">
        <v>1082</v>
      </c>
      <c r="D59" s="34" t="s">
        <v>88</v>
      </c>
      <c r="E59" s="34" t="s">
        <v>91</v>
      </c>
      <c r="F59" s="70">
        <v>36.842791520999995</v>
      </c>
      <c r="G59" s="52">
        <v>20.333206937</v>
      </c>
      <c r="H59" s="75">
        <f t="shared" si="0"/>
        <v>0.8119518300852866</v>
      </c>
      <c r="I59" s="81">
        <f t="shared" si="1"/>
        <v>2.8025454284309019E-3</v>
      </c>
      <c r="J59" s="157">
        <v>286.98071800000002</v>
      </c>
      <c r="K59" s="104">
        <v>18.227947368399999</v>
      </c>
    </row>
    <row r="60" spans="1:11" x14ac:dyDescent="0.15">
      <c r="A60" s="34" t="s">
        <v>847</v>
      </c>
      <c r="B60" s="34" t="s">
        <v>848</v>
      </c>
      <c r="C60" s="34" t="s">
        <v>1479</v>
      </c>
      <c r="D60" s="34" t="s">
        <v>89</v>
      </c>
      <c r="E60" s="34" t="s">
        <v>91</v>
      </c>
      <c r="F60" s="70">
        <v>35.847860390000001</v>
      </c>
      <c r="G60" s="52">
        <v>49.731157571999994</v>
      </c>
      <c r="H60" s="75">
        <f t="shared" si="0"/>
        <v>-0.27916698222638336</v>
      </c>
      <c r="I60" s="81">
        <f t="shared" si="1"/>
        <v>2.7268633322141077E-3</v>
      </c>
      <c r="J60" s="157">
        <v>152.310037188</v>
      </c>
      <c r="K60" s="104">
        <v>25.132789473700001</v>
      </c>
    </row>
    <row r="61" spans="1:11" x14ac:dyDescent="0.15">
      <c r="A61" s="34" t="s">
        <v>1637</v>
      </c>
      <c r="B61" s="34" t="s">
        <v>923</v>
      </c>
      <c r="C61" s="34" t="s">
        <v>1478</v>
      </c>
      <c r="D61" s="34" t="s">
        <v>88</v>
      </c>
      <c r="E61" s="34" t="s">
        <v>92</v>
      </c>
      <c r="F61" s="70">
        <v>35.194323220000001</v>
      </c>
      <c r="G61" s="52">
        <v>59.175719659999999</v>
      </c>
      <c r="H61" s="75">
        <f t="shared" si="0"/>
        <v>-0.40525736869424667</v>
      </c>
      <c r="I61" s="81">
        <f t="shared" si="1"/>
        <v>2.6771502802850973E-3</v>
      </c>
      <c r="J61" s="157">
        <v>29.602465259999999</v>
      </c>
      <c r="K61" s="104">
        <v>17.811684210500001</v>
      </c>
    </row>
    <row r="62" spans="1:11" x14ac:dyDescent="0.15">
      <c r="A62" s="34" t="s">
        <v>146</v>
      </c>
      <c r="B62" s="34" t="s">
        <v>147</v>
      </c>
      <c r="C62" s="34" t="s">
        <v>1479</v>
      </c>
      <c r="D62" s="34" t="s">
        <v>89</v>
      </c>
      <c r="E62" s="34" t="s">
        <v>92</v>
      </c>
      <c r="F62" s="70">
        <v>33.95502097</v>
      </c>
      <c r="G62" s="52">
        <v>50.299936199000001</v>
      </c>
      <c r="H62" s="75">
        <f t="shared" si="0"/>
        <v>-0.32494902507102885</v>
      </c>
      <c r="I62" s="81">
        <f t="shared" si="1"/>
        <v>2.5828794416272297E-3</v>
      </c>
      <c r="J62" s="157">
        <v>783.956971275</v>
      </c>
      <c r="K62" s="104">
        <v>3.7904736842000002</v>
      </c>
    </row>
    <row r="63" spans="1:11" x14ac:dyDescent="0.15">
      <c r="A63" s="34" t="s">
        <v>703</v>
      </c>
      <c r="B63" s="34" t="s">
        <v>1962</v>
      </c>
      <c r="C63" s="34" t="s">
        <v>1082</v>
      </c>
      <c r="D63" s="34" t="s">
        <v>88</v>
      </c>
      <c r="E63" s="34" t="s">
        <v>91</v>
      </c>
      <c r="F63" s="70">
        <v>33.793079865999999</v>
      </c>
      <c r="G63" s="52">
        <v>75.00785238600001</v>
      </c>
      <c r="H63" s="75">
        <f t="shared" si="0"/>
        <v>-0.54947277130270988</v>
      </c>
      <c r="I63" s="81">
        <f t="shared" si="1"/>
        <v>2.5705609586362879E-3</v>
      </c>
      <c r="J63" s="157">
        <v>177.66100192000002</v>
      </c>
      <c r="K63" s="104">
        <v>12.868157894699999</v>
      </c>
    </row>
    <row r="64" spans="1:11" x14ac:dyDescent="0.15">
      <c r="A64" s="34" t="s">
        <v>524</v>
      </c>
      <c r="B64" s="34" t="s">
        <v>2047</v>
      </c>
      <c r="C64" s="34" t="s">
        <v>1082</v>
      </c>
      <c r="D64" s="34" t="s">
        <v>88</v>
      </c>
      <c r="E64" s="34" t="s">
        <v>91</v>
      </c>
      <c r="F64" s="70">
        <v>33.237306607999997</v>
      </c>
      <c r="G64" s="52">
        <v>21.452585741</v>
      </c>
      <c r="H64" s="75">
        <f t="shared" si="0"/>
        <v>0.54933801497304535</v>
      </c>
      <c r="I64" s="81">
        <f t="shared" si="1"/>
        <v>2.5282845800246334E-3</v>
      </c>
      <c r="J64" s="157">
        <v>487.90002464999998</v>
      </c>
      <c r="K64" s="104">
        <v>42.353578947400003</v>
      </c>
    </row>
    <row r="65" spans="1:11" x14ac:dyDescent="0.15">
      <c r="A65" s="34" t="s">
        <v>1590</v>
      </c>
      <c r="B65" s="34" t="s">
        <v>613</v>
      </c>
      <c r="C65" s="34" t="s">
        <v>1479</v>
      </c>
      <c r="D65" s="34" t="s">
        <v>89</v>
      </c>
      <c r="E65" s="34" t="s">
        <v>92</v>
      </c>
      <c r="F65" s="70">
        <v>32.979890359999999</v>
      </c>
      <c r="G65" s="52">
        <v>32.961818024999999</v>
      </c>
      <c r="H65" s="75">
        <f t="shared" si="0"/>
        <v>5.4828089234315591E-4</v>
      </c>
      <c r="I65" s="81">
        <f t="shared" si="1"/>
        <v>2.5087035249727915E-3</v>
      </c>
      <c r="J65" s="157">
        <v>88.55788032000001</v>
      </c>
      <c r="K65" s="104">
        <v>20.853421052600002</v>
      </c>
    </row>
    <row r="66" spans="1:11" x14ac:dyDescent="0.15">
      <c r="A66" s="34" t="s">
        <v>774</v>
      </c>
      <c r="B66" s="34" t="s">
        <v>931</v>
      </c>
      <c r="C66" s="34" t="s">
        <v>1480</v>
      </c>
      <c r="D66" s="34" t="s">
        <v>88</v>
      </c>
      <c r="E66" s="34" t="s">
        <v>92</v>
      </c>
      <c r="F66" s="70">
        <v>32.516077709999998</v>
      </c>
      <c r="G66" s="52">
        <v>64.019490266999995</v>
      </c>
      <c r="H66" s="75">
        <f t="shared" si="0"/>
        <v>-0.49209096207438885</v>
      </c>
      <c r="I66" s="81">
        <f t="shared" si="1"/>
        <v>2.4734223758458309E-3</v>
      </c>
      <c r="J66" s="157">
        <v>234.80827456</v>
      </c>
      <c r="K66" s="104">
        <v>13.0048421053</v>
      </c>
    </row>
    <row r="67" spans="1:11" x14ac:dyDescent="0.15">
      <c r="A67" s="34" t="s">
        <v>1072</v>
      </c>
      <c r="B67" s="34" t="s">
        <v>824</v>
      </c>
      <c r="C67" s="34" t="s">
        <v>1479</v>
      </c>
      <c r="D67" s="34" t="s">
        <v>89</v>
      </c>
      <c r="E67" s="34" t="s">
        <v>92</v>
      </c>
      <c r="F67" s="70">
        <v>32.350096239000003</v>
      </c>
      <c r="G67" s="52">
        <v>274.13379492900003</v>
      </c>
      <c r="H67" s="75">
        <f t="shared" si="0"/>
        <v>-0.88199157915798532</v>
      </c>
      <c r="I67" s="81">
        <f t="shared" si="1"/>
        <v>2.4607965515379706E-3</v>
      </c>
      <c r="J67" s="157">
        <v>211.19332329000002</v>
      </c>
      <c r="K67" s="104">
        <v>17.5410526316</v>
      </c>
    </row>
    <row r="68" spans="1:11" x14ac:dyDescent="0.15">
      <c r="A68" s="34" t="s">
        <v>705</v>
      </c>
      <c r="B68" s="34" t="s">
        <v>1964</v>
      </c>
      <c r="C68" s="34" t="s">
        <v>1082</v>
      </c>
      <c r="D68" s="34" t="s">
        <v>88</v>
      </c>
      <c r="E68" s="34" t="s">
        <v>91</v>
      </c>
      <c r="F68" s="70">
        <v>31.925397895</v>
      </c>
      <c r="G68" s="52">
        <v>67.268333249999998</v>
      </c>
      <c r="H68" s="75">
        <f t="shared" si="0"/>
        <v>-0.52540227544585405</v>
      </c>
      <c r="I68" s="81">
        <f t="shared" si="1"/>
        <v>2.4284907366606979E-3</v>
      </c>
      <c r="J68" s="157">
        <v>116.80869704</v>
      </c>
      <c r="K68" s="104">
        <v>13.787526315799999</v>
      </c>
    </row>
    <row r="69" spans="1:11" x14ac:dyDescent="0.15">
      <c r="A69" s="34" t="s">
        <v>895</v>
      </c>
      <c r="B69" s="34" t="s">
        <v>896</v>
      </c>
      <c r="C69" s="34" t="s">
        <v>1082</v>
      </c>
      <c r="D69" s="34" t="s">
        <v>88</v>
      </c>
      <c r="E69" s="34" t="s">
        <v>91</v>
      </c>
      <c r="F69" s="70">
        <v>31.42992873</v>
      </c>
      <c r="G69" s="52">
        <v>81.02208426</v>
      </c>
      <c r="H69" s="75">
        <f t="shared" si="0"/>
        <v>-0.61208195250641406</v>
      </c>
      <c r="I69" s="81">
        <f t="shared" si="1"/>
        <v>2.3908015500932862E-3</v>
      </c>
      <c r="J69" s="157">
        <v>555.42874660000007</v>
      </c>
      <c r="K69" s="104">
        <v>23.982842105300001</v>
      </c>
    </row>
    <row r="70" spans="1:11" x14ac:dyDescent="0.15">
      <c r="A70" s="34" t="s">
        <v>1638</v>
      </c>
      <c r="B70" s="34" t="s">
        <v>925</v>
      </c>
      <c r="C70" s="34" t="s">
        <v>1478</v>
      </c>
      <c r="D70" s="34" t="s">
        <v>88</v>
      </c>
      <c r="E70" s="34" t="s">
        <v>92</v>
      </c>
      <c r="F70" s="70">
        <v>31.421431200000001</v>
      </c>
      <c r="G70" s="52">
        <v>95.954756040000007</v>
      </c>
      <c r="H70" s="75">
        <f t="shared" si="0"/>
        <v>-0.67253909554101143</v>
      </c>
      <c r="I70" s="81">
        <f t="shared" si="1"/>
        <v>2.3901551627574925E-3</v>
      </c>
      <c r="J70" s="157">
        <v>53.145605849999995</v>
      </c>
      <c r="K70" s="104">
        <v>30.6787894737</v>
      </c>
    </row>
    <row r="71" spans="1:11" x14ac:dyDescent="0.15">
      <c r="A71" s="34" t="s">
        <v>682</v>
      </c>
      <c r="B71" s="34" t="s">
        <v>1869</v>
      </c>
      <c r="C71" s="34" t="s">
        <v>691</v>
      </c>
      <c r="D71" s="34" t="s">
        <v>88</v>
      </c>
      <c r="E71" s="34" t="s">
        <v>91</v>
      </c>
      <c r="F71" s="70">
        <v>31.414536187</v>
      </c>
      <c r="G71" s="52">
        <v>25.689201375</v>
      </c>
      <c r="H71" s="75">
        <f t="shared" ref="H71:H134" si="2">IF(ISERROR(F71/G71-1),"",((F71/G71-1)))</f>
        <v>0.2228693188403954</v>
      </c>
      <c r="I71" s="81">
        <f t="shared" ref="I71:I134" si="3">F71/$F$796</f>
        <v>2.3896306751612934E-3</v>
      </c>
      <c r="J71" s="157">
        <v>193.00858249999999</v>
      </c>
      <c r="K71" s="104">
        <v>73.338789473700004</v>
      </c>
    </row>
    <row r="72" spans="1:11" x14ac:dyDescent="0.15">
      <c r="A72" s="34" t="s">
        <v>517</v>
      </c>
      <c r="B72" s="34" t="s">
        <v>2040</v>
      </c>
      <c r="C72" s="34" t="s">
        <v>1082</v>
      </c>
      <c r="D72" s="34" t="s">
        <v>88</v>
      </c>
      <c r="E72" s="34" t="s">
        <v>91</v>
      </c>
      <c r="F72" s="70">
        <v>31.29621818</v>
      </c>
      <c r="G72" s="52">
        <v>33.715743001999996</v>
      </c>
      <c r="H72" s="75">
        <f t="shared" si="2"/>
        <v>-7.1762464847844876E-2</v>
      </c>
      <c r="I72" s="81">
        <f t="shared" si="3"/>
        <v>2.3806304996607506E-3</v>
      </c>
      <c r="J72" s="157">
        <v>951.02889034999987</v>
      </c>
      <c r="K72" s="104">
        <v>4.9059473683999997</v>
      </c>
    </row>
    <row r="73" spans="1:11" x14ac:dyDescent="0.15">
      <c r="A73" s="34" t="s">
        <v>1880</v>
      </c>
      <c r="B73" s="34" t="s">
        <v>1881</v>
      </c>
      <c r="C73" s="34" t="s">
        <v>1473</v>
      </c>
      <c r="D73" s="34" t="s">
        <v>88</v>
      </c>
      <c r="E73" s="34" t="s">
        <v>91</v>
      </c>
      <c r="F73" s="70">
        <v>30.996328010000003</v>
      </c>
      <c r="G73" s="52">
        <v>3.28742248</v>
      </c>
      <c r="H73" s="75">
        <f t="shared" si="2"/>
        <v>8.4287631719303704</v>
      </c>
      <c r="I73" s="81">
        <f t="shared" si="3"/>
        <v>2.3578185521869605E-3</v>
      </c>
      <c r="J73" s="157">
        <v>200.61931318000001</v>
      </c>
      <c r="K73" s="104">
        <v>2.0786315789000001</v>
      </c>
    </row>
    <row r="74" spans="1:11" x14ac:dyDescent="0.15">
      <c r="A74" s="34" t="s">
        <v>1805</v>
      </c>
      <c r="B74" s="34" t="s">
        <v>1684</v>
      </c>
      <c r="C74" s="34" t="s">
        <v>1479</v>
      </c>
      <c r="D74" s="34" t="s">
        <v>89</v>
      </c>
      <c r="E74" s="34" t="s">
        <v>92</v>
      </c>
      <c r="F74" s="70">
        <v>30.59445406</v>
      </c>
      <c r="G74" s="52">
        <v>9.8759297030000006</v>
      </c>
      <c r="H74" s="75">
        <f t="shared" si="2"/>
        <v>2.0978809064129278</v>
      </c>
      <c r="I74" s="81">
        <f t="shared" si="3"/>
        <v>2.3272489358554722E-3</v>
      </c>
      <c r="J74" s="157">
        <v>415.74</v>
      </c>
      <c r="K74" s="104">
        <v>39.125578947400001</v>
      </c>
    </row>
    <row r="75" spans="1:11" x14ac:dyDescent="0.15">
      <c r="A75" s="34" t="s">
        <v>1988</v>
      </c>
      <c r="B75" s="34" t="s">
        <v>1989</v>
      </c>
      <c r="C75" s="34" t="s">
        <v>1082</v>
      </c>
      <c r="D75" s="34" t="s">
        <v>88</v>
      </c>
      <c r="E75" s="34" t="s">
        <v>91</v>
      </c>
      <c r="F75" s="70">
        <v>30.392543100000001</v>
      </c>
      <c r="G75" s="52">
        <v>67.136056562999997</v>
      </c>
      <c r="H75" s="75">
        <f t="shared" si="2"/>
        <v>-0.54729925086559328</v>
      </c>
      <c r="I75" s="81">
        <f t="shared" si="3"/>
        <v>2.3118900389169608E-3</v>
      </c>
      <c r="J75" s="157">
        <v>262.51099575000001</v>
      </c>
      <c r="K75" s="104">
        <v>22.921789473699999</v>
      </c>
    </row>
    <row r="76" spans="1:11" x14ac:dyDescent="0.15">
      <c r="A76" s="34" t="s">
        <v>1574</v>
      </c>
      <c r="B76" s="34" t="s">
        <v>1011</v>
      </c>
      <c r="C76" s="34" t="s">
        <v>1479</v>
      </c>
      <c r="D76" s="34" t="s">
        <v>89</v>
      </c>
      <c r="E76" s="34" t="s">
        <v>92</v>
      </c>
      <c r="F76" s="70">
        <v>30.065542000000001</v>
      </c>
      <c r="G76" s="52">
        <v>54.840359257999999</v>
      </c>
      <c r="H76" s="75">
        <f t="shared" si="2"/>
        <v>-0.45176249012967395</v>
      </c>
      <c r="I76" s="81">
        <f t="shared" si="3"/>
        <v>2.2870158260774012E-3</v>
      </c>
      <c r="J76" s="157">
        <v>371.14433460000004</v>
      </c>
      <c r="K76" s="104">
        <v>12.809315789499999</v>
      </c>
    </row>
    <row r="77" spans="1:11" x14ac:dyDescent="0.15">
      <c r="A77" s="34" t="s">
        <v>851</v>
      </c>
      <c r="B77" s="34" t="s">
        <v>852</v>
      </c>
      <c r="C77" s="34" t="s">
        <v>1480</v>
      </c>
      <c r="D77" s="34" t="s">
        <v>88</v>
      </c>
      <c r="E77" s="34" t="s">
        <v>92</v>
      </c>
      <c r="F77" s="70">
        <v>28.839745568999998</v>
      </c>
      <c r="G77" s="52">
        <v>30.127862551</v>
      </c>
      <c r="H77" s="75">
        <f t="shared" si="2"/>
        <v>-4.2755007256804145E-2</v>
      </c>
      <c r="I77" s="81">
        <f t="shared" si="3"/>
        <v>2.1937723436467101E-3</v>
      </c>
      <c r="J77" s="157">
        <v>936.75294263000001</v>
      </c>
      <c r="K77" s="104">
        <v>24.367421052600001</v>
      </c>
    </row>
    <row r="78" spans="1:11" x14ac:dyDescent="0.15">
      <c r="A78" s="34" t="s">
        <v>1582</v>
      </c>
      <c r="B78" s="34" t="s">
        <v>1546</v>
      </c>
      <c r="C78" s="34" t="s">
        <v>1479</v>
      </c>
      <c r="D78" s="34" t="s">
        <v>89</v>
      </c>
      <c r="E78" s="34" t="s">
        <v>92</v>
      </c>
      <c r="F78" s="70">
        <v>28.772522767999998</v>
      </c>
      <c r="G78" s="52">
        <v>24.118933522999999</v>
      </c>
      <c r="H78" s="75">
        <f t="shared" si="2"/>
        <v>0.19294340856996439</v>
      </c>
      <c r="I78" s="81">
        <f t="shared" si="3"/>
        <v>2.1886588615827496E-3</v>
      </c>
      <c r="J78" s="157">
        <v>113.1797475</v>
      </c>
      <c r="K78" s="104">
        <v>18.885157894700001</v>
      </c>
    </row>
    <row r="79" spans="1:11" x14ac:dyDescent="0.15">
      <c r="A79" s="34" t="s">
        <v>465</v>
      </c>
      <c r="B79" s="34" t="s">
        <v>823</v>
      </c>
      <c r="C79" s="34" t="s">
        <v>1479</v>
      </c>
      <c r="D79" s="34" t="s">
        <v>89</v>
      </c>
      <c r="E79" s="34" t="s">
        <v>92</v>
      </c>
      <c r="F79" s="70">
        <v>27.491241110000001</v>
      </c>
      <c r="G79" s="52">
        <v>73.180165275000007</v>
      </c>
      <c r="H79" s="75">
        <f t="shared" si="2"/>
        <v>-0.62433480429168109</v>
      </c>
      <c r="I79" s="81">
        <f t="shared" si="3"/>
        <v>2.0911947470323225E-3</v>
      </c>
      <c r="J79" s="157">
        <v>227.42869733999999</v>
      </c>
      <c r="K79" s="104">
        <v>11.535263157899999</v>
      </c>
    </row>
    <row r="80" spans="1:11" x14ac:dyDescent="0.15">
      <c r="A80" s="34" t="s">
        <v>753</v>
      </c>
      <c r="B80" s="34" t="s">
        <v>1863</v>
      </c>
      <c r="C80" s="34" t="s">
        <v>1477</v>
      </c>
      <c r="D80" s="34" t="s">
        <v>89</v>
      </c>
      <c r="E80" s="34" t="s">
        <v>92</v>
      </c>
      <c r="F80" s="70">
        <v>26.43343634</v>
      </c>
      <c r="G80" s="52">
        <v>18.104917499999999</v>
      </c>
      <c r="H80" s="75">
        <f t="shared" si="2"/>
        <v>0.46001418343938894</v>
      </c>
      <c r="I80" s="81">
        <f t="shared" si="3"/>
        <v>2.0107299993856586E-3</v>
      </c>
      <c r="J80" s="157">
        <v>646.72874166999998</v>
      </c>
      <c r="K80" s="104">
        <v>4.2188947368000003</v>
      </c>
    </row>
    <row r="81" spans="1:11" x14ac:dyDescent="0.15">
      <c r="A81" s="34" t="s">
        <v>1808</v>
      </c>
      <c r="B81" s="34" t="s">
        <v>1691</v>
      </c>
      <c r="C81" s="34" t="s">
        <v>1479</v>
      </c>
      <c r="D81" s="34" t="s">
        <v>89</v>
      </c>
      <c r="E81" s="34" t="s">
        <v>92</v>
      </c>
      <c r="F81" s="70">
        <v>25.918716528000001</v>
      </c>
      <c r="G81" s="52">
        <v>33.736725064999995</v>
      </c>
      <c r="H81" s="75">
        <f t="shared" si="2"/>
        <v>-0.23173584637919553</v>
      </c>
      <c r="I81" s="81">
        <f t="shared" si="3"/>
        <v>1.9715764608916717E-3</v>
      </c>
      <c r="J81" s="157">
        <v>1437.6959999999999</v>
      </c>
      <c r="K81" s="104">
        <v>26.8124736842</v>
      </c>
    </row>
    <row r="82" spans="1:11" x14ac:dyDescent="0.15">
      <c r="A82" s="34" t="s">
        <v>920</v>
      </c>
      <c r="B82" s="34" t="s">
        <v>288</v>
      </c>
      <c r="C82" s="34" t="s">
        <v>1475</v>
      </c>
      <c r="D82" s="34" t="s">
        <v>88</v>
      </c>
      <c r="E82" s="34" t="s">
        <v>91</v>
      </c>
      <c r="F82" s="70">
        <v>25.897269699999999</v>
      </c>
      <c r="G82" s="52">
        <v>11.38902369</v>
      </c>
      <c r="H82" s="75">
        <f t="shared" si="2"/>
        <v>1.2738796937211392</v>
      </c>
      <c r="I82" s="81">
        <f t="shared" si="3"/>
        <v>1.9699450505863076E-3</v>
      </c>
      <c r="J82" s="157">
        <v>75.009388999999999</v>
      </c>
      <c r="K82" s="104">
        <v>20.182315789499999</v>
      </c>
    </row>
    <row r="83" spans="1:11" x14ac:dyDescent="0.15">
      <c r="A83" s="34" t="s">
        <v>1682</v>
      </c>
      <c r="B83" s="34" t="s">
        <v>1683</v>
      </c>
      <c r="C83" s="34" t="s">
        <v>1479</v>
      </c>
      <c r="D83" s="34" t="s">
        <v>89</v>
      </c>
      <c r="E83" s="34" t="s">
        <v>92</v>
      </c>
      <c r="F83" s="70">
        <v>25.773185634000001</v>
      </c>
      <c r="G83" s="52">
        <v>12.316456301000001</v>
      </c>
      <c r="H83" s="75">
        <f t="shared" si="2"/>
        <v>1.092581259100267</v>
      </c>
      <c r="I83" s="81">
        <f t="shared" si="3"/>
        <v>1.9605062643935946E-3</v>
      </c>
      <c r="J83" s="157">
        <v>786.78</v>
      </c>
      <c r="K83" s="104">
        <v>38.636263157899997</v>
      </c>
    </row>
    <row r="84" spans="1:11" x14ac:dyDescent="0.15">
      <c r="A84" s="34" t="s">
        <v>734</v>
      </c>
      <c r="B84" s="34" t="s">
        <v>121</v>
      </c>
      <c r="C84" s="34" t="s">
        <v>1475</v>
      </c>
      <c r="D84" s="34" t="s">
        <v>88</v>
      </c>
      <c r="E84" s="34" t="s">
        <v>91</v>
      </c>
      <c r="F84" s="70">
        <v>25.520681079999999</v>
      </c>
      <c r="G84" s="52">
        <v>11.934037910000001</v>
      </c>
      <c r="H84" s="75">
        <f t="shared" si="2"/>
        <v>1.1384782981638777</v>
      </c>
      <c r="I84" s="81">
        <f t="shared" si="3"/>
        <v>1.9412988304762344E-3</v>
      </c>
      <c r="J84" s="157">
        <v>144.77467031999998</v>
      </c>
      <c r="K84" s="104">
        <v>19.234789473700001</v>
      </c>
    </row>
    <row r="85" spans="1:11" x14ac:dyDescent="0.15">
      <c r="A85" s="34" t="s">
        <v>1602</v>
      </c>
      <c r="B85" s="34" t="s">
        <v>993</v>
      </c>
      <c r="C85" s="34" t="s">
        <v>1479</v>
      </c>
      <c r="D85" s="34" t="s">
        <v>89</v>
      </c>
      <c r="E85" s="34" t="s">
        <v>92</v>
      </c>
      <c r="F85" s="70">
        <v>25.475480620999999</v>
      </c>
      <c r="G85" s="52">
        <v>44.300920755</v>
      </c>
      <c r="H85" s="75">
        <f t="shared" si="2"/>
        <v>-0.42494466961784938</v>
      </c>
      <c r="I85" s="81">
        <f t="shared" si="3"/>
        <v>1.9378605367285624E-3</v>
      </c>
      <c r="J85" s="157">
        <v>513.53072273999999</v>
      </c>
      <c r="K85" s="104">
        <v>15.986421052600001</v>
      </c>
    </row>
    <row r="86" spans="1:11" x14ac:dyDescent="0.15">
      <c r="A86" s="34" t="s">
        <v>1256</v>
      </c>
      <c r="B86" s="34" t="s">
        <v>1260</v>
      </c>
      <c r="C86" s="34" t="s">
        <v>1480</v>
      </c>
      <c r="D86" s="34" t="s">
        <v>88</v>
      </c>
      <c r="E86" s="34" t="s">
        <v>92</v>
      </c>
      <c r="F86" s="70">
        <v>24.83607915</v>
      </c>
      <c r="G86" s="52">
        <v>42.335275490000001</v>
      </c>
      <c r="H86" s="75">
        <f t="shared" si="2"/>
        <v>-0.413347879220332</v>
      </c>
      <c r="I86" s="81">
        <f t="shared" si="3"/>
        <v>1.8892227545327794E-3</v>
      </c>
      <c r="J86" s="157">
        <v>212.35900000000001</v>
      </c>
      <c r="K86" s="104">
        <v>7.1578421053000003</v>
      </c>
    </row>
    <row r="87" spans="1:11" x14ac:dyDescent="0.15">
      <c r="A87" s="34" t="s">
        <v>1580</v>
      </c>
      <c r="B87" s="34" t="s">
        <v>611</v>
      </c>
      <c r="C87" s="34" t="s">
        <v>1479</v>
      </c>
      <c r="D87" s="34" t="s">
        <v>89</v>
      </c>
      <c r="E87" s="34" t="s">
        <v>92</v>
      </c>
      <c r="F87" s="70">
        <v>24.827698077000001</v>
      </c>
      <c r="G87" s="52">
        <v>30.552082371000001</v>
      </c>
      <c r="H87" s="75">
        <f t="shared" si="2"/>
        <v>-0.18736478333907536</v>
      </c>
      <c r="I87" s="81">
        <f t="shared" si="3"/>
        <v>1.8885852258100141E-3</v>
      </c>
      <c r="J87" s="157">
        <v>156.17597291999999</v>
      </c>
      <c r="K87" s="104">
        <v>13.363263157900001</v>
      </c>
    </row>
    <row r="88" spans="1:11" x14ac:dyDescent="0.15">
      <c r="A88" s="34" t="s">
        <v>1506</v>
      </c>
      <c r="B88" s="34" t="s">
        <v>1507</v>
      </c>
      <c r="C88" s="34" t="s">
        <v>1082</v>
      </c>
      <c r="D88" s="34" t="s">
        <v>88</v>
      </c>
      <c r="E88" s="34" t="s">
        <v>91</v>
      </c>
      <c r="F88" s="70">
        <v>24.677435629999998</v>
      </c>
      <c r="G88" s="52">
        <v>15.289642240000001</v>
      </c>
      <c r="H88" s="75">
        <f t="shared" si="2"/>
        <v>0.6139969295972223</v>
      </c>
      <c r="I88" s="81">
        <f t="shared" si="3"/>
        <v>1.8771551110841886E-3</v>
      </c>
      <c r="J88" s="157">
        <v>147.17500000000001</v>
      </c>
      <c r="K88" s="104">
        <v>15.2924210526</v>
      </c>
    </row>
    <row r="89" spans="1:11" x14ac:dyDescent="0.15">
      <c r="A89" s="34" t="s">
        <v>1618</v>
      </c>
      <c r="B89" s="34" t="s">
        <v>443</v>
      </c>
      <c r="C89" s="34" t="s">
        <v>1479</v>
      </c>
      <c r="D89" s="34" t="s">
        <v>89</v>
      </c>
      <c r="E89" s="34" t="s">
        <v>92</v>
      </c>
      <c r="F89" s="70">
        <v>24.29649513</v>
      </c>
      <c r="G89" s="52">
        <v>21.226479000000001</v>
      </c>
      <c r="H89" s="75">
        <f t="shared" si="2"/>
        <v>0.14463143557629121</v>
      </c>
      <c r="I89" s="81">
        <f t="shared" si="3"/>
        <v>1.8481778535880879E-3</v>
      </c>
      <c r="J89" s="157">
        <v>426.12360000000001</v>
      </c>
      <c r="K89" s="104">
        <v>8.2862105262999997</v>
      </c>
    </row>
    <row r="90" spans="1:11" x14ac:dyDescent="0.15">
      <c r="A90" s="34" t="s">
        <v>1694</v>
      </c>
      <c r="B90" s="34" t="s">
        <v>810</v>
      </c>
      <c r="C90" s="34" t="s">
        <v>1479</v>
      </c>
      <c r="D90" s="34" t="s">
        <v>89</v>
      </c>
      <c r="E90" s="34" t="s">
        <v>92</v>
      </c>
      <c r="F90" s="70">
        <v>24.128614949999999</v>
      </c>
      <c r="G90" s="52">
        <v>20.611651517999999</v>
      </c>
      <c r="H90" s="75">
        <f t="shared" si="2"/>
        <v>0.17062987063063151</v>
      </c>
      <c r="I90" s="81">
        <f t="shared" si="3"/>
        <v>1.8354075989043465E-3</v>
      </c>
      <c r="J90" s="157">
        <v>463.197</v>
      </c>
      <c r="K90" s="104">
        <v>39.063894736800002</v>
      </c>
    </row>
    <row r="91" spans="1:11" x14ac:dyDescent="0.15">
      <c r="A91" s="34" t="s">
        <v>604</v>
      </c>
      <c r="B91" s="34" t="s">
        <v>605</v>
      </c>
      <c r="C91" s="34" t="s">
        <v>1474</v>
      </c>
      <c r="D91" s="34" t="s">
        <v>88</v>
      </c>
      <c r="E91" s="34" t="s">
        <v>91</v>
      </c>
      <c r="F91" s="70">
        <v>23.315555243999999</v>
      </c>
      <c r="G91" s="52">
        <v>38.963219998000007</v>
      </c>
      <c r="H91" s="75">
        <f t="shared" si="2"/>
        <v>-0.40160091375413032</v>
      </c>
      <c r="I91" s="81">
        <f t="shared" si="3"/>
        <v>1.7735600388248428E-3</v>
      </c>
      <c r="J91" s="157">
        <v>461.23649999999998</v>
      </c>
      <c r="K91" s="104">
        <v>2.6214210526000001</v>
      </c>
    </row>
    <row r="92" spans="1:11" x14ac:dyDescent="0.15">
      <c r="A92" s="34" t="s">
        <v>113</v>
      </c>
      <c r="B92" s="34" t="s">
        <v>114</v>
      </c>
      <c r="C92" s="34" t="s">
        <v>1480</v>
      </c>
      <c r="D92" s="34" t="s">
        <v>88</v>
      </c>
      <c r="E92" s="34" t="s">
        <v>92</v>
      </c>
      <c r="F92" s="70">
        <v>22.713529732999998</v>
      </c>
      <c r="G92" s="52">
        <v>20.130190823</v>
      </c>
      <c r="H92" s="75">
        <f t="shared" si="2"/>
        <v>0.12833156589098849</v>
      </c>
      <c r="I92" s="81">
        <f t="shared" si="3"/>
        <v>1.7277653589431584E-3</v>
      </c>
      <c r="J92" s="157">
        <v>1198.8102264900001</v>
      </c>
      <c r="K92" s="104">
        <v>31.448</v>
      </c>
    </row>
    <row r="93" spans="1:11" x14ac:dyDescent="0.15">
      <c r="A93" s="34" t="s">
        <v>516</v>
      </c>
      <c r="B93" s="34" t="s">
        <v>2046</v>
      </c>
      <c r="C93" s="34" t="s">
        <v>1082</v>
      </c>
      <c r="D93" s="34" t="s">
        <v>88</v>
      </c>
      <c r="E93" s="34" t="s">
        <v>91</v>
      </c>
      <c r="F93" s="70">
        <v>22.600017707999999</v>
      </c>
      <c r="G93" s="52">
        <v>70.314551783000013</v>
      </c>
      <c r="H93" s="75">
        <f t="shared" si="2"/>
        <v>-0.6785869050584773</v>
      </c>
      <c r="I93" s="81">
        <f t="shared" si="3"/>
        <v>1.7191307633112191E-3</v>
      </c>
      <c r="J93" s="157">
        <v>524.49374813999998</v>
      </c>
      <c r="K93" s="104">
        <v>10.160368421099999</v>
      </c>
    </row>
    <row r="94" spans="1:11" x14ac:dyDescent="0.15">
      <c r="A94" s="34" t="s">
        <v>741</v>
      </c>
      <c r="B94" s="34" t="s">
        <v>122</v>
      </c>
      <c r="C94" s="34" t="s">
        <v>1475</v>
      </c>
      <c r="D94" s="34" t="s">
        <v>88</v>
      </c>
      <c r="E94" s="34" t="s">
        <v>91</v>
      </c>
      <c r="F94" s="70">
        <v>22.172619579999999</v>
      </c>
      <c r="G94" s="52">
        <v>10.241150510000001</v>
      </c>
      <c r="H94" s="75">
        <f t="shared" si="2"/>
        <v>1.1650516275831979</v>
      </c>
      <c r="I94" s="81">
        <f t="shared" si="3"/>
        <v>1.6866195821466866E-3</v>
      </c>
      <c r="J94" s="157">
        <v>106.89739819000002</v>
      </c>
      <c r="K94" s="104">
        <v>15.246842105300001</v>
      </c>
    </row>
    <row r="95" spans="1:11" x14ac:dyDescent="0.15">
      <c r="A95" s="34" t="s">
        <v>715</v>
      </c>
      <c r="B95" s="34" t="s">
        <v>1971</v>
      </c>
      <c r="C95" s="34" t="s">
        <v>1082</v>
      </c>
      <c r="D95" s="34" t="s">
        <v>88</v>
      </c>
      <c r="E95" s="34" t="s">
        <v>91</v>
      </c>
      <c r="F95" s="70">
        <v>21.885554513999999</v>
      </c>
      <c r="G95" s="52">
        <v>41.913599783999999</v>
      </c>
      <c r="H95" s="75">
        <f t="shared" si="2"/>
        <v>-0.47784121080541164</v>
      </c>
      <c r="I95" s="81">
        <f t="shared" si="3"/>
        <v>1.6647832104938506E-3</v>
      </c>
      <c r="J95" s="157">
        <v>211.43974049999997</v>
      </c>
      <c r="K95" s="104">
        <v>12.661684210500001</v>
      </c>
    </row>
    <row r="96" spans="1:11" x14ac:dyDescent="0.15">
      <c r="A96" s="34" t="s">
        <v>1665</v>
      </c>
      <c r="B96" s="34" t="s">
        <v>1666</v>
      </c>
      <c r="C96" s="34" t="s">
        <v>1479</v>
      </c>
      <c r="D96" s="34" t="s">
        <v>89</v>
      </c>
      <c r="E96" s="34" t="s">
        <v>92</v>
      </c>
      <c r="F96" s="70">
        <v>21.597203627999999</v>
      </c>
      <c r="G96" s="52">
        <v>42.505521645000002</v>
      </c>
      <c r="H96" s="75">
        <f t="shared" si="2"/>
        <v>-0.49189651621319375</v>
      </c>
      <c r="I96" s="81">
        <f t="shared" si="3"/>
        <v>1.6428490295053474E-3</v>
      </c>
      <c r="J96" s="157">
        <v>668.72199999999998</v>
      </c>
      <c r="K96" s="104">
        <v>25.999315789499999</v>
      </c>
    </row>
    <row r="97" spans="1:11" x14ac:dyDescent="0.15">
      <c r="A97" s="34" t="s">
        <v>707</v>
      </c>
      <c r="B97" s="34" t="s">
        <v>892</v>
      </c>
      <c r="C97" s="34" t="s">
        <v>1082</v>
      </c>
      <c r="D97" s="34" t="s">
        <v>88</v>
      </c>
      <c r="E97" s="34" t="s">
        <v>91</v>
      </c>
      <c r="F97" s="70">
        <v>21.401841539999999</v>
      </c>
      <c r="G97" s="52">
        <v>44.468203439999996</v>
      </c>
      <c r="H97" s="75">
        <f t="shared" si="2"/>
        <v>-0.51871584898011336</v>
      </c>
      <c r="I97" s="81">
        <f t="shared" si="3"/>
        <v>1.6279882900225361E-3</v>
      </c>
      <c r="J97" s="157">
        <v>462.87832185000002</v>
      </c>
      <c r="K97" s="104">
        <v>18.860578947400001</v>
      </c>
    </row>
    <row r="98" spans="1:11" x14ac:dyDescent="0.15">
      <c r="A98" s="34" t="s">
        <v>949</v>
      </c>
      <c r="B98" s="34" t="s">
        <v>950</v>
      </c>
      <c r="C98" s="34" t="s">
        <v>1480</v>
      </c>
      <c r="D98" s="34" t="s">
        <v>88</v>
      </c>
      <c r="E98" s="34" t="s">
        <v>92</v>
      </c>
      <c r="F98" s="70">
        <v>21.325960401</v>
      </c>
      <c r="G98" s="52">
        <v>24.650037741999999</v>
      </c>
      <c r="H98" s="75">
        <f t="shared" si="2"/>
        <v>-0.13485080127631066</v>
      </c>
      <c r="I98" s="81">
        <f t="shared" si="3"/>
        <v>1.6222161883323761E-3</v>
      </c>
      <c r="J98" s="157">
        <v>579.58163149999996</v>
      </c>
      <c r="K98" s="104">
        <v>21.843157894699999</v>
      </c>
    </row>
    <row r="99" spans="1:11" x14ac:dyDescent="0.15">
      <c r="A99" s="34" t="s">
        <v>770</v>
      </c>
      <c r="B99" s="34" t="s">
        <v>927</v>
      </c>
      <c r="C99" s="34" t="s">
        <v>1480</v>
      </c>
      <c r="D99" s="34" t="s">
        <v>88</v>
      </c>
      <c r="E99" s="34" t="s">
        <v>92</v>
      </c>
      <c r="F99" s="70">
        <v>21.126942109999998</v>
      </c>
      <c r="G99" s="52">
        <v>23.93056052</v>
      </c>
      <c r="H99" s="75">
        <f t="shared" si="2"/>
        <v>-0.1171564037397651</v>
      </c>
      <c r="I99" s="81">
        <f t="shared" si="3"/>
        <v>1.6070773299942864E-3</v>
      </c>
      <c r="J99" s="157">
        <v>4726.0120287999998</v>
      </c>
      <c r="K99" s="104">
        <v>11.5384736842</v>
      </c>
    </row>
    <row r="100" spans="1:11" x14ac:dyDescent="0.15">
      <c r="A100" s="34" t="s">
        <v>1324</v>
      </c>
      <c r="B100" s="34" t="s">
        <v>1325</v>
      </c>
      <c r="C100" s="34" t="s">
        <v>1479</v>
      </c>
      <c r="D100" s="34" t="s">
        <v>1383</v>
      </c>
      <c r="E100" s="34" t="s">
        <v>91</v>
      </c>
      <c r="F100" s="70">
        <v>20.763478239999998</v>
      </c>
      <c r="G100" s="52">
        <v>2.5261833899999999</v>
      </c>
      <c r="H100" s="75">
        <f t="shared" si="2"/>
        <v>7.219307561831446</v>
      </c>
      <c r="I100" s="81">
        <f t="shared" si="3"/>
        <v>1.5794294790791978E-3</v>
      </c>
      <c r="J100" s="157">
        <v>113.392</v>
      </c>
      <c r="K100" s="104">
        <v>30.456842105300002</v>
      </c>
    </row>
    <row r="101" spans="1:11" x14ac:dyDescent="0.15">
      <c r="A101" s="34" t="s">
        <v>681</v>
      </c>
      <c r="B101" s="34" t="s">
        <v>1876</v>
      </c>
      <c r="C101" s="34" t="s">
        <v>691</v>
      </c>
      <c r="D101" s="34" t="s">
        <v>88</v>
      </c>
      <c r="E101" s="34" t="s">
        <v>91</v>
      </c>
      <c r="F101" s="70">
        <v>20.723937166000002</v>
      </c>
      <c r="G101" s="52">
        <v>38.373990513999999</v>
      </c>
      <c r="H101" s="75">
        <f t="shared" si="2"/>
        <v>-0.45994834291629694</v>
      </c>
      <c r="I101" s="81">
        <f t="shared" si="3"/>
        <v>1.5764216815807163E-3</v>
      </c>
      <c r="J101" s="157">
        <v>201.34933487999999</v>
      </c>
      <c r="K101" s="104">
        <v>65.654578947399997</v>
      </c>
    </row>
    <row r="102" spans="1:11" x14ac:dyDescent="0.15">
      <c r="A102" s="34" t="s">
        <v>1008</v>
      </c>
      <c r="B102" s="34" t="s">
        <v>1009</v>
      </c>
      <c r="C102" s="34" t="s">
        <v>1479</v>
      </c>
      <c r="D102" s="34" t="s">
        <v>89</v>
      </c>
      <c r="E102" s="34" t="s">
        <v>92</v>
      </c>
      <c r="F102" s="70">
        <v>20.614781488000002</v>
      </c>
      <c r="G102" s="52">
        <v>54.658171562</v>
      </c>
      <c r="H102" s="75">
        <f t="shared" si="2"/>
        <v>-0.62284172889654399</v>
      </c>
      <c r="I102" s="81">
        <f t="shared" si="3"/>
        <v>1.5681184631291011E-3</v>
      </c>
      <c r="J102" s="157">
        <v>155.37235626999998</v>
      </c>
      <c r="K102" s="104">
        <v>13.278631578900001</v>
      </c>
    </row>
    <row r="103" spans="1:11" x14ac:dyDescent="0.15">
      <c r="A103" s="34" t="s">
        <v>1751</v>
      </c>
      <c r="B103" s="34" t="s">
        <v>1866</v>
      </c>
      <c r="C103" s="34" t="s">
        <v>1480</v>
      </c>
      <c r="D103" s="34" t="s">
        <v>88</v>
      </c>
      <c r="E103" s="34" t="s">
        <v>92</v>
      </c>
      <c r="F103" s="70">
        <v>20.3377552</v>
      </c>
      <c r="G103" s="52">
        <v>45.305458039999998</v>
      </c>
      <c r="H103" s="75">
        <f t="shared" si="2"/>
        <v>-0.55109701833178948</v>
      </c>
      <c r="I103" s="81">
        <f t="shared" si="3"/>
        <v>1.547045717961378E-3</v>
      </c>
      <c r="J103" s="157">
        <v>335.1235231</v>
      </c>
      <c r="K103" s="104">
        <v>37.404789473699999</v>
      </c>
    </row>
    <row r="104" spans="1:11" x14ac:dyDescent="0.15">
      <c r="A104" s="34" t="s">
        <v>704</v>
      </c>
      <c r="B104" s="34" t="s">
        <v>1963</v>
      </c>
      <c r="C104" s="34" t="s">
        <v>1082</v>
      </c>
      <c r="D104" s="34" t="s">
        <v>88</v>
      </c>
      <c r="E104" s="34" t="s">
        <v>91</v>
      </c>
      <c r="F104" s="70">
        <v>20.251576951000001</v>
      </c>
      <c r="G104" s="52">
        <v>35.867586604000003</v>
      </c>
      <c r="H104" s="75">
        <f t="shared" si="2"/>
        <v>-0.43537943674354951</v>
      </c>
      <c r="I104" s="81">
        <f t="shared" si="3"/>
        <v>1.540490339071929E-3</v>
      </c>
      <c r="J104" s="157">
        <v>272.39139675999996</v>
      </c>
      <c r="K104" s="104">
        <v>15.4873157895</v>
      </c>
    </row>
    <row r="105" spans="1:11" x14ac:dyDescent="0.15">
      <c r="A105" s="34" t="s">
        <v>1524</v>
      </c>
      <c r="B105" s="34" t="s">
        <v>283</v>
      </c>
      <c r="C105" s="34" t="s">
        <v>1475</v>
      </c>
      <c r="D105" s="34" t="s">
        <v>88</v>
      </c>
      <c r="E105" s="34" t="s">
        <v>91</v>
      </c>
      <c r="F105" s="70">
        <v>20.202503030000003</v>
      </c>
      <c r="G105" s="52">
        <v>44.221355359999997</v>
      </c>
      <c r="H105" s="75">
        <f t="shared" si="2"/>
        <v>-0.54315052386942475</v>
      </c>
      <c r="I105" s="81">
        <f t="shared" si="3"/>
        <v>1.5367574000823487E-3</v>
      </c>
      <c r="J105" s="157">
        <v>536.21557387999997</v>
      </c>
      <c r="K105" s="104">
        <v>12.4135789474</v>
      </c>
    </row>
    <row r="106" spans="1:11" x14ac:dyDescent="0.15">
      <c r="A106" s="34" t="s">
        <v>1824</v>
      </c>
      <c r="B106" s="34" t="s">
        <v>1836</v>
      </c>
      <c r="C106" s="34" t="s">
        <v>1082</v>
      </c>
      <c r="D106" s="34" t="s">
        <v>88</v>
      </c>
      <c r="E106" s="34" t="s">
        <v>91</v>
      </c>
      <c r="F106" s="70">
        <v>20.133203160000001</v>
      </c>
      <c r="G106" s="52">
        <v>23.013253779999999</v>
      </c>
      <c r="H106" s="75">
        <f t="shared" si="2"/>
        <v>-0.1251474757777602</v>
      </c>
      <c r="I106" s="81">
        <f t="shared" si="3"/>
        <v>1.5314859202122998E-3</v>
      </c>
      <c r="J106" s="157">
        <v>575.01970766000011</v>
      </c>
      <c r="K106" s="104">
        <v>36.965526315799998</v>
      </c>
    </row>
    <row r="107" spans="1:11" x14ac:dyDescent="0.15">
      <c r="A107" s="34" t="s">
        <v>1786</v>
      </c>
      <c r="B107" s="34" t="s">
        <v>1070</v>
      </c>
      <c r="C107" s="34" t="s">
        <v>1082</v>
      </c>
      <c r="D107" s="34" t="s">
        <v>88</v>
      </c>
      <c r="E107" s="34" t="s">
        <v>91</v>
      </c>
      <c r="F107" s="70">
        <v>20.123498590000001</v>
      </c>
      <c r="G107" s="52">
        <v>26.088057489999997</v>
      </c>
      <c r="H107" s="75">
        <f t="shared" si="2"/>
        <v>-0.22863177537408885</v>
      </c>
      <c r="I107" s="81">
        <f t="shared" si="3"/>
        <v>1.5307477161521409E-3</v>
      </c>
      <c r="J107" s="157">
        <v>778.00548936000007</v>
      </c>
      <c r="K107" s="104">
        <v>15.125578947399999</v>
      </c>
    </row>
    <row r="108" spans="1:11" x14ac:dyDescent="0.15">
      <c r="A108" s="34" t="s">
        <v>169</v>
      </c>
      <c r="B108" s="34" t="s">
        <v>599</v>
      </c>
      <c r="C108" s="34" t="s">
        <v>1474</v>
      </c>
      <c r="D108" s="34" t="s">
        <v>88</v>
      </c>
      <c r="E108" s="34" t="s">
        <v>91</v>
      </c>
      <c r="F108" s="70">
        <v>19.640297324999999</v>
      </c>
      <c r="G108" s="52">
        <v>16.731602327000001</v>
      </c>
      <c r="H108" s="75">
        <f t="shared" si="2"/>
        <v>0.17384437791150464</v>
      </c>
      <c r="I108" s="81">
        <f t="shared" si="3"/>
        <v>1.4939917201938567E-3</v>
      </c>
      <c r="J108" s="157">
        <v>153.42516000000001</v>
      </c>
      <c r="K108" s="104">
        <v>14.840894736799999</v>
      </c>
    </row>
    <row r="109" spans="1:11" x14ac:dyDescent="0.15">
      <c r="A109" s="34" t="s">
        <v>345</v>
      </c>
      <c r="B109" s="34" t="s">
        <v>346</v>
      </c>
      <c r="C109" s="34" t="s">
        <v>1473</v>
      </c>
      <c r="D109" s="34" t="s">
        <v>88</v>
      </c>
      <c r="E109" s="34" t="s">
        <v>91</v>
      </c>
      <c r="F109" s="70">
        <v>19.30516106</v>
      </c>
      <c r="G109" s="52">
        <v>9.446465550000001</v>
      </c>
      <c r="H109" s="75">
        <f t="shared" si="2"/>
        <v>1.0436385394958645</v>
      </c>
      <c r="I109" s="81">
        <f t="shared" si="3"/>
        <v>1.4684986842809346E-3</v>
      </c>
      <c r="J109" s="157">
        <v>54.036654389999995</v>
      </c>
      <c r="K109" s="104">
        <v>61.824736842100002</v>
      </c>
    </row>
    <row r="110" spans="1:11" x14ac:dyDescent="0.15">
      <c r="A110" s="34" t="s">
        <v>1064</v>
      </c>
      <c r="B110" s="34" t="s">
        <v>813</v>
      </c>
      <c r="C110" s="34" t="s">
        <v>1479</v>
      </c>
      <c r="D110" s="34" t="s">
        <v>89</v>
      </c>
      <c r="E110" s="34" t="s">
        <v>92</v>
      </c>
      <c r="F110" s="70">
        <v>19.201881401000001</v>
      </c>
      <c r="G110" s="52">
        <v>32.193000294000001</v>
      </c>
      <c r="H110" s="75">
        <f t="shared" si="2"/>
        <v>-0.40353861940047975</v>
      </c>
      <c r="I110" s="81">
        <f t="shared" si="3"/>
        <v>1.4606424409228447E-3</v>
      </c>
      <c r="J110" s="157">
        <v>1304.1360000000002</v>
      </c>
      <c r="K110" s="104">
        <v>20.028210526300001</v>
      </c>
    </row>
    <row r="111" spans="1:11" x14ac:dyDescent="0.15">
      <c r="A111" s="34" t="s">
        <v>726</v>
      </c>
      <c r="B111" s="34" t="s">
        <v>130</v>
      </c>
      <c r="C111" s="34" t="s">
        <v>1475</v>
      </c>
      <c r="D111" s="34" t="s">
        <v>88</v>
      </c>
      <c r="E111" s="34" t="s">
        <v>91</v>
      </c>
      <c r="F111" s="70">
        <v>19.04427338</v>
      </c>
      <c r="G111" s="52">
        <v>51.250579090000002</v>
      </c>
      <c r="H111" s="75">
        <f t="shared" si="2"/>
        <v>-0.62840862058247626</v>
      </c>
      <c r="I111" s="81">
        <f t="shared" si="3"/>
        <v>1.4486535654738757E-3</v>
      </c>
      <c r="J111" s="157">
        <v>144.0146192</v>
      </c>
      <c r="K111" s="104">
        <v>14.1027894737</v>
      </c>
    </row>
    <row r="112" spans="1:11" x14ac:dyDescent="0.15">
      <c r="A112" s="34" t="s">
        <v>1523</v>
      </c>
      <c r="B112" s="34" t="s">
        <v>1961</v>
      </c>
      <c r="C112" s="34" t="s">
        <v>1082</v>
      </c>
      <c r="D112" s="34" t="s">
        <v>88</v>
      </c>
      <c r="E112" s="34" t="s">
        <v>92</v>
      </c>
      <c r="F112" s="70">
        <v>18.912837170000003</v>
      </c>
      <c r="G112" s="52">
        <v>32.37611029</v>
      </c>
      <c r="H112" s="75">
        <f t="shared" si="2"/>
        <v>-0.41583973489732007</v>
      </c>
      <c r="I112" s="81">
        <f t="shared" si="3"/>
        <v>1.4386555187934059E-3</v>
      </c>
      <c r="J112" s="157">
        <v>146.27010677999999</v>
      </c>
      <c r="K112" s="104">
        <v>25.949684210499999</v>
      </c>
    </row>
    <row r="113" spans="1:11" x14ac:dyDescent="0.15">
      <c r="A113" s="34" t="s">
        <v>893</v>
      </c>
      <c r="B113" s="34" t="s">
        <v>894</v>
      </c>
      <c r="C113" s="34" t="s">
        <v>1082</v>
      </c>
      <c r="D113" s="34" t="s">
        <v>88</v>
      </c>
      <c r="E113" s="34" t="s">
        <v>91</v>
      </c>
      <c r="F113" s="70">
        <v>18.911992699999999</v>
      </c>
      <c r="G113" s="52">
        <v>17.869821809999998</v>
      </c>
      <c r="H113" s="75">
        <f t="shared" si="2"/>
        <v>5.8320161279772798E-2</v>
      </c>
      <c r="I113" s="81">
        <f t="shared" si="3"/>
        <v>1.4385912819253443E-3</v>
      </c>
      <c r="J113" s="157">
        <v>229.87758373999998</v>
      </c>
      <c r="K113" s="104">
        <v>22.194842105300001</v>
      </c>
    </row>
    <row r="114" spans="1:11" x14ac:dyDescent="0.15">
      <c r="A114" s="34" t="s">
        <v>1563</v>
      </c>
      <c r="B114" s="34" t="s">
        <v>1564</v>
      </c>
      <c r="C114" s="34" t="s">
        <v>1479</v>
      </c>
      <c r="D114" s="34" t="s">
        <v>89</v>
      </c>
      <c r="E114" s="34" t="s">
        <v>92</v>
      </c>
      <c r="F114" s="70">
        <v>18.911255140000002</v>
      </c>
      <c r="G114" s="52">
        <v>51.034987700000002</v>
      </c>
      <c r="H114" s="75">
        <f t="shared" si="2"/>
        <v>-0.62944528857013915</v>
      </c>
      <c r="I114" s="81">
        <f t="shared" si="3"/>
        <v>1.4385351774522342E-3</v>
      </c>
      <c r="J114" s="157">
        <v>107.51150267999999</v>
      </c>
      <c r="K114" s="104">
        <v>11.835631578899999</v>
      </c>
    </row>
    <row r="115" spans="1:11" x14ac:dyDescent="0.15">
      <c r="A115" s="34" t="s">
        <v>766</v>
      </c>
      <c r="B115" s="34" t="s">
        <v>1010</v>
      </c>
      <c r="C115" s="34" t="s">
        <v>1479</v>
      </c>
      <c r="D115" s="34" t="s">
        <v>89</v>
      </c>
      <c r="E115" s="34" t="s">
        <v>92</v>
      </c>
      <c r="F115" s="70">
        <v>18.834336480000001</v>
      </c>
      <c r="G115" s="52">
        <v>26.041020561</v>
      </c>
      <c r="H115" s="75">
        <f t="shared" si="2"/>
        <v>-0.27674353484413727</v>
      </c>
      <c r="I115" s="81">
        <f t="shared" si="3"/>
        <v>1.4326841539536168E-3</v>
      </c>
      <c r="J115" s="157">
        <v>653.86800000000005</v>
      </c>
      <c r="K115" s="104">
        <v>12.6399473684</v>
      </c>
    </row>
    <row r="116" spans="1:11" x14ac:dyDescent="0.15">
      <c r="A116" s="34" t="s">
        <v>1697</v>
      </c>
      <c r="B116" s="34" t="s">
        <v>1698</v>
      </c>
      <c r="C116" s="34" t="s">
        <v>1082</v>
      </c>
      <c r="D116" s="34" t="s">
        <v>88</v>
      </c>
      <c r="E116" s="34" t="s">
        <v>91</v>
      </c>
      <c r="F116" s="70">
        <v>18.728857129999998</v>
      </c>
      <c r="G116" s="52">
        <v>37.575780819999999</v>
      </c>
      <c r="H116" s="75">
        <f t="shared" si="2"/>
        <v>-0.50157104599589797</v>
      </c>
      <c r="I116" s="81">
        <f t="shared" si="3"/>
        <v>1.4246605852192044E-3</v>
      </c>
      <c r="J116" s="157">
        <v>25.580749999999998</v>
      </c>
      <c r="K116" s="104">
        <v>51.158842105300003</v>
      </c>
    </row>
    <row r="117" spans="1:11" x14ac:dyDescent="0.15">
      <c r="A117" s="34" t="s">
        <v>727</v>
      </c>
      <c r="B117" s="34" t="s">
        <v>136</v>
      </c>
      <c r="C117" s="34" t="s">
        <v>1475</v>
      </c>
      <c r="D117" s="34" t="s">
        <v>88</v>
      </c>
      <c r="E117" s="34" t="s">
        <v>91</v>
      </c>
      <c r="F117" s="70">
        <v>18.723765879999998</v>
      </c>
      <c r="G117" s="52">
        <v>38.759544390000002</v>
      </c>
      <c r="H117" s="75">
        <f t="shared" si="2"/>
        <v>-0.51692502647604011</v>
      </c>
      <c r="I117" s="81">
        <f t="shared" si="3"/>
        <v>1.4242733056775779E-3</v>
      </c>
      <c r="J117" s="157">
        <v>262.30539659999994</v>
      </c>
      <c r="K117" s="104">
        <v>14.3933684211</v>
      </c>
    </row>
    <row r="118" spans="1:11" x14ac:dyDescent="0.15">
      <c r="A118" s="34" t="s">
        <v>2104</v>
      </c>
      <c r="B118" s="34" t="s">
        <v>2105</v>
      </c>
      <c r="C118" s="34" t="s">
        <v>1082</v>
      </c>
      <c r="D118" s="34" t="s">
        <v>88</v>
      </c>
      <c r="E118" s="34" t="s">
        <v>91</v>
      </c>
      <c r="F118" s="70">
        <v>17.965305686000001</v>
      </c>
      <c r="G118" s="52">
        <v>23.725949263</v>
      </c>
      <c r="H118" s="75">
        <f t="shared" si="2"/>
        <v>-0.2427992875287639</v>
      </c>
      <c r="I118" s="81">
        <f t="shared" si="3"/>
        <v>1.3665790034385651E-3</v>
      </c>
      <c r="J118" s="157">
        <v>189.72584384000001</v>
      </c>
      <c r="K118" s="104">
        <v>49.533157894699997</v>
      </c>
    </row>
    <row r="119" spans="1:11" x14ac:dyDescent="0.15">
      <c r="A119" s="34" t="s">
        <v>739</v>
      </c>
      <c r="B119" s="34" t="s">
        <v>123</v>
      </c>
      <c r="C119" s="34" t="s">
        <v>1475</v>
      </c>
      <c r="D119" s="34" t="s">
        <v>88</v>
      </c>
      <c r="E119" s="34" t="s">
        <v>91</v>
      </c>
      <c r="F119" s="70">
        <v>17.680525489999997</v>
      </c>
      <c r="G119" s="52">
        <v>1.1505063400000002</v>
      </c>
      <c r="H119" s="75">
        <f t="shared" si="2"/>
        <v>14.367603702209928</v>
      </c>
      <c r="I119" s="81">
        <f t="shared" si="3"/>
        <v>1.3449164365303939E-3</v>
      </c>
      <c r="J119" s="157">
        <v>102.85740648000001</v>
      </c>
      <c r="K119" s="104">
        <v>20.2078947368</v>
      </c>
    </row>
    <row r="120" spans="1:11" x14ac:dyDescent="0.15">
      <c r="A120" s="34" t="s">
        <v>29</v>
      </c>
      <c r="B120" s="34" t="s">
        <v>422</v>
      </c>
      <c r="C120" s="34" t="s">
        <v>1476</v>
      </c>
      <c r="D120" s="34" t="s">
        <v>88</v>
      </c>
      <c r="E120" s="34" t="s">
        <v>91</v>
      </c>
      <c r="F120" s="70">
        <v>17.099854034000003</v>
      </c>
      <c r="G120" s="52">
        <v>41.304306556999997</v>
      </c>
      <c r="H120" s="75">
        <f t="shared" si="2"/>
        <v>-0.58600312027022694</v>
      </c>
      <c r="I120" s="81">
        <f t="shared" si="3"/>
        <v>1.3007461099278203E-3</v>
      </c>
      <c r="J120" s="157">
        <v>448.49216663999999</v>
      </c>
      <c r="K120" s="104">
        <v>31.283421052600001</v>
      </c>
    </row>
    <row r="121" spans="1:11" x14ac:dyDescent="0.15">
      <c r="A121" s="34" t="s">
        <v>1588</v>
      </c>
      <c r="B121" s="34" t="s">
        <v>610</v>
      </c>
      <c r="C121" s="34" t="s">
        <v>1479</v>
      </c>
      <c r="D121" s="34" t="s">
        <v>89</v>
      </c>
      <c r="E121" s="34" t="s">
        <v>92</v>
      </c>
      <c r="F121" s="70">
        <v>17.091802960999999</v>
      </c>
      <c r="G121" s="52">
        <v>13.909355787000001</v>
      </c>
      <c r="H121" s="75">
        <f t="shared" si="2"/>
        <v>0.22879903445811522</v>
      </c>
      <c r="I121" s="81">
        <f t="shared" si="3"/>
        <v>1.3001336835372396E-3</v>
      </c>
      <c r="J121" s="157">
        <v>85.581279629999997</v>
      </c>
      <c r="K121" s="104">
        <v>21.830473684200001</v>
      </c>
    </row>
    <row r="122" spans="1:11" x14ac:dyDescent="0.15">
      <c r="A122" s="34" t="s">
        <v>1515</v>
      </c>
      <c r="B122" s="34" t="s">
        <v>1879</v>
      </c>
      <c r="C122" s="34" t="s">
        <v>1473</v>
      </c>
      <c r="D122" s="34" t="s">
        <v>88</v>
      </c>
      <c r="E122" s="34" t="s">
        <v>91</v>
      </c>
      <c r="F122" s="70">
        <v>17.078421540000001</v>
      </c>
      <c r="G122" s="52">
        <v>29.648951219999997</v>
      </c>
      <c r="H122" s="75">
        <f t="shared" si="2"/>
        <v>-0.42397889850216419</v>
      </c>
      <c r="I122" s="81">
        <f t="shared" si="3"/>
        <v>1.2991157899764848E-3</v>
      </c>
      <c r="J122" s="157">
        <v>763.69924972000001</v>
      </c>
      <c r="K122" s="104">
        <v>11.9905789474</v>
      </c>
    </row>
    <row r="123" spans="1:11" x14ac:dyDescent="0.15">
      <c r="A123" s="34" t="s">
        <v>816</v>
      </c>
      <c r="B123" s="34" t="s">
        <v>817</v>
      </c>
      <c r="C123" s="34" t="s">
        <v>1479</v>
      </c>
      <c r="D123" s="34" t="s">
        <v>89</v>
      </c>
      <c r="E123" s="34" t="s">
        <v>92</v>
      </c>
      <c r="F123" s="70">
        <v>16.782430269000002</v>
      </c>
      <c r="G123" s="52">
        <v>16.467829078000001</v>
      </c>
      <c r="H123" s="75">
        <f t="shared" si="2"/>
        <v>1.9103986901363168E-2</v>
      </c>
      <c r="I123" s="81">
        <f t="shared" si="3"/>
        <v>1.2766004226780086E-3</v>
      </c>
      <c r="J123" s="157">
        <v>201.64</v>
      </c>
      <c r="K123" s="104">
        <v>50.391052631599997</v>
      </c>
    </row>
    <row r="124" spans="1:11" x14ac:dyDescent="0.15">
      <c r="A124" s="34" t="s">
        <v>1606</v>
      </c>
      <c r="B124" s="34" t="s">
        <v>982</v>
      </c>
      <c r="C124" s="34" t="s">
        <v>1479</v>
      </c>
      <c r="D124" s="34" t="s">
        <v>89</v>
      </c>
      <c r="E124" s="34" t="s">
        <v>91</v>
      </c>
      <c r="F124" s="70">
        <v>16.747976996999999</v>
      </c>
      <c r="G124" s="52">
        <v>24.936848436999998</v>
      </c>
      <c r="H124" s="75">
        <f t="shared" si="2"/>
        <v>-0.32838437706706269</v>
      </c>
      <c r="I124" s="81">
        <f t="shared" si="3"/>
        <v>1.2739796424398159E-3</v>
      </c>
      <c r="J124" s="157">
        <v>804.18799999999999</v>
      </c>
      <c r="K124" s="104">
        <v>15.647842105300001</v>
      </c>
    </row>
    <row r="125" spans="1:11" x14ac:dyDescent="0.15">
      <c r="A125" s="34" t="s">
        <v>737</v>
      </c>
      <c r="B125" s="34" t="s">
        <v>135</v>
      </c>
      <c r="C125" s="34" t="s">
        <v>1475</v>
      </c>
      <c r="D125" s="34" t="s">
        <v>88</v>
      </c>
      <c r="E125" s="34" t="s">
        <v>91</v>
      </c>
      <c r="F125" s="70">
        <v>16.674724859999998</v>
      </c>
      <c r="G125" s="52">
        <v>43.230934429999998</v>
      </c>
      <c r="H125" s="75">
        <f t="shared" si="2"/>
        <v>-0.6142871978166492</v>
      </c>
      <c r="I125" s="81">
        <f t="shared" si="3"/>
        <v>1.2684075228148648E-3</v>
      </c>
      <c r="J125" s="157">
        <v>233.01471395999999</v>
      </c>
      <c r="K125" s="104">
        <v>16.4006842105</v>
      </c>
    </row>
    <row r="126" spans="1:11" x14ac:dyDescent="0.15">
      <c r="A126" s="34" t="s">
        <v>683</v>
      </c>
      <c r="B126" s="34" t="s">
        <v>1875</v>
      </c>
      <c r="C126" s="34" t="s">
        <v>691</v>
      </c>
      <c r="D126" s="34" t="s">
        <v>88</v>
      </c>
      <c r="E126" s="34" t="s">
        <v>91</v>
      </c>
      <c r="F126" s="70">
        <v>16.054820806999999</v>
      </c>
      <c r="G126" s="52">
        <v>20.276893769000001</v>
      </c>
      <c r="H126" s="75">
        <f t="shared" si="2"/>
        <v>-0.20822089468431548</v>
      </c>
      <c r="I126" s="81">
        <f t="shared" si="3"/>
        <v>1.2212528638414618E-3</v>
      </c>
      <c r="J126" s="157">
        <v>375.48809792000003</v>
      </c>
      <c r="K126" s="104">
        <v>51.610999999999997</v>
      </c>
    </row>
    <row r="127" spans="1:11" x14ac:dyDescent="0.15">
      <c r="A127" s="34" t="s">
        <v>779</v>
      </c>
      <c r="B127" s="34" t="s">
        <v>936</v>
      </c>
      <c r="C127" s="34" t="s">
        <v>1480</v>
      </c>
      <c r="D127" s="34" t="s">
        <v>88</v>
      </c>
      <c r="E127" s="34" t="s">
        <v>92</v>
      </c>
      <c r="F127" s="70">
        <v>16.053071192000001</v>
      </c>
      <c r="G127" s="52">
        <v>9.3926512100000004</v>
      </c>
      <c r="H127" s="75">
        <f t="shared" si="2"/>
        <v>0.70910968938236563</v>
      </c>
      <c r="I127" s="81">
        <f t="shared" si="3"/>
        <v>1.2211197746992625E-3</v>
      </c>
      <c r="J127" s="157">
        <v>173.75080305</v>
      </c>
      <c r="K127" s="104">
        <v>14.9927894737</v>
      </c>
    </row>
    <row r="128" spans="1:11" x14ac:dyDescent="0.15">
      <c r="A128" s="34" t="s">
        <v>1692</v>
      </c>
      <c r="B128" s="34" t="s">
        <v>1693</v>
      </c>
      <c r="C128" s="34" t="s">
        <v>1479</v>
      </c>
      <c r="D128" s="34" t="s">
        <v>89</v>
      </c>
      <c r="E128" s="34" t="s">
        <v>92</v>
      </c>
      <c r="F128" s="70">
        <v>15.834730084</v>
      </c>
      <c r="G128" s="52">
        <v>69.438336632000002</v>
      </c>
      <c r="H128" s="75">
        <f t="shared" si="2"/>
        <v>-0.77195983008753821</v>
      </c>
      <c r="I128" s="81">
        <f t="shared" si="3"/>
        <v>1.2045110746306165E-3</v>
      </c>
      <c r="J128" s="157">
        <v>1481.13</v>
      </c>
      <c r="K128" s="104">
        <v>23.903368421100001</v>
      </c>
    </row>
    <row r="129" spans="1:11" x14ac:dyDescent="0.15">
      <c r="A129" s="34" t="s">
        <v>2110</v>
      </c>
      <c r="B129" s="34" t="s">
        <v>2111</v>
      </c>
      <c r="C129" s="34" t="s">
        <v>1082</v>
      </c>
      <c r="D129" s="34" t="s">
        <v>88</v>
      </c>
      <c r="E129" s="34" t="s">
        <v>91</v>
      </c>
      <c r="F129" s="70">
        <v>15.767596733</v>
      </c>
      <c r="G129" s="52">
        <v>19.533778978000001</v>
      </c>
      <c r="H129" s="75">
        <f t="shared" si="2"/>
        <v>-0.19280356602998727</v>
      </c>
      <c r="I129" s="81">
        <f t="shared" si="3"/>
        <v>1.1994043968200315E-3</v>
      </c>
      <c r="J129" s="157">
        <v>143.06141204999997</v>
      </c>
      <c r="K129" s="104">
        <v>33.1821052632</v>
      </c>
    </row>
    <row r="130" spans="1:11" x14ac:dyDescent="0.15">
      <c r="A130" s="34" t="s">
        <v>733</v>
      </c>
      <c r="B130" s="34" t="s">
        <v>120</v>
      </c>
      <c r="C130" s="34" t="s">
        <v>1475</v>
      </c>
      <c r="D130" s="34" t="s">
        <v>88</v>
      </c>
      <c r="E130" s="34" t="s">
        <v>91</v>
      </c>
      <c r="F130" s="70">
        <v>15.742720929999999</v>
      </c>
      <c r="G130" s="52">
        <v>8.1731279899999993</v>
      </c>
      <c r="H130" s="75">
        <f t="shared" si="2"/>
        <v>0.92615617291954333</v>
      </c>
      <c r="I130" s="81">
        <f t="shared" si="3"/>
        <v>1.1975121523646551E-3</v>
      </c>
      <c r="J130" s="157">
        <v>108.47758125</v>
      </c>
      <c r="K130" s="104">
        <v>17.1475789474</v>
      </c>
    </row>
    <row r="131" spans="1:11" x14ac:dyDescent="0.15">
      <c r="A131" s="34" t="s">
        <v>1825</v>
      </c>
      <c r="B131" s="34" t="s">
        <v>1837</v>
      </c>
      <c r="C131" s="34" t="s">
        <v>1082</v>
      </c>
      <c r="D131" s="34" t="s">
        <v>88</v>
      </c>
      <c r="E131" s="34" t="s">
        <v>91</v>
      </c>
      <c r="F131" s="70">
        <v>15.685515779999999</v>
      </c>
      <c r="G131" s="52">
        <v>28.298706600000003</v>
      </c>
      <c r="H131" s="75">
        <f t="shared" si="2"/>
        <v>-0.44571615933853326</v>
      </c>
      <c r="I131" s="81">
        <f t="shared" si="3"/>
        <v>1.1931606897040742E-3</v>
      </c>
      <c r="J131" s="157">
        <v>300.36387349</v>
      </c>
      <c r="K131" s="104">
        <v>21.838263157899998</v>
      </c>
    </row>
    <row r="132" spans="1:11" x14ac:dyDescent="0.15">
      <c r="A132" s="34" t="s">
        <v>1079</v>
      </c>
      <c r="B132" s="34" t="s">
        <v>1075</v>
      </c>
      <c r="C132" s="34" t="s">
        <v>1480</v>
      </c>
      <c r="D132" s="34" t="s">
        <v>88</v>
      </c>
      <c r="E132" s="34" t="s">
        <v>92</v>
      </c>
      <c r="F132" s="70">
        <v>15.454844509999999</v>
      </c>
      <c r="G132" s="52">
        <v>2.73029981</v>
      </c>
      <c r="H132" s="75">
        <f t="shared" si="2"/>
        <v>4.660493566821879</v>
      </c>
      <c r="I132" s="81">
        <f t="shared" si="3"/>
        <v>1.1756140629008264E-3</v>
      </c>
      <c r="J132" s="157">
        <v>104.86798192000001</v>
      </c>
      <c r="K132" s="104">
        <v>24.2838421053</v>
      </c>
    </row>
    <row r="133" spans="1:11" x14ac:dyDescent="0.15">
      <c r="A133" s="34" t="s">
        <v>137</v>
      </c>
      <c r="B133" s="34" t="s">
        <v>138</v>
      </c>
      <c r="C133" s="34" t="s">
        <v>1480</v>
      </c>
      <c r="D133" s="34" t="s">
        <v>88</v>
      </c>
      <c r="E133" s="34" t="s">
        <v>92</v>
      </c>
      <c r="F133" s="70">
        <v>15.293407999999999</v>
      </c>
      <c r="G133" s="52">
        <v>14.703052004</v>
      </c>
      <c r="H133" s="75">
        <f t="shared" si="2"/>
        <v>4.015193551919638E-2</v>
      </c>
      <c r="I133" s="81">
        <f t="shared" si="3"/>
        <v>1.1633339632014196E-3</v>
      </c>
      <c r="J133" s="157">
        <v>169.05115000000001</v>
      </c>
      <c r="K133" s="104">
        <v>35.642578947399997</v>
      </c>
    </row>
    <row r="134" spans="1:11" x14ac:dyDescent="0.15">
      <c r="A134" s="34" t="s">
        <v>853</v>
      </c>
      <c r="B134" s="34" t="s">
        <v>854</v>
      </c>
      <c r="C134" s="34" t="s">
        <v>1480</v>
      </c>
      <c r="D134" s="34" t="s">
        <v>88</v>
      </c>
      <c r="E134" s="34" t="s">
        <v>91</v>
      </c>
      <c r="F134" s="70">
        <v>14.838538468000001</v>
      </c>
      <c r="G134" s="52">
        <v>39.029396034000001</v>
      </c>
      <c r="H134" s="75">
        <f t="shared" si="2"/>
        <v>-0.61981121985404075</v>
      </c>
      <c r="I134" s="81">
        <f t="shared" si="3"/>
        <v>1.1287330962526576E-3</v>
      </c>
      <c r="J134" s="157">
        <v>983.7660238200001</v>
      </c>
      <c r="K134" s="104">
        <v>21.5241578947</v>
      </c>
    </row>
    <row r="135" spans="1:11" x14ac:dyDescent="0.15">
      <c r="A135" s="34" t="s">
        <v>1910</v>
      </c>
      <c r="B135" s="34" t="s">
        <v>1911</v>
      </c>
      <c r="C135" s="34" t="s">
        <v>1475</v>
      </c>
      <c r="D135" s="34" t="s">
        <v>89</v>
      </c>
      <c r="E135" s="34" t="s">
        <v>91</v>
      </c>
      <c r="F135" s="70">
        <v>14.607827869999999</v>
      </c>
      <c r="G135" s="52">
        <v>14.996100199999999</v>
      </c>
      <c r="H135" s="75">
        <f t="shared" ref="H135:H198" si="4">IF(ISERROR(F135/G135-1),"",((F135/G135-1)))</f>
        <v>-2.5891553458678551E-2</v>
      </c>
      <c r="I135" s="81">
        <f t="shared" ref="I135:I198" si="5">F135/$F$796</f>
        <v>1.1111834778599545E-3</v>
      </c>
      <c r="J135" s="157">
        <v>19.581432490000001</v>
      </c>
      <c r="K135" s="104">
        <v>14.8452631579</v>
      </c>
    </row>
    <row r="136" spans="1:11" x14ac:dyDescent="0.15">
      <c r="A136" s="34" t="s">
        <v>519</v>
      </c>
      <c r="B136" s="34" t="s">
        <v>2044</v>
      </c>
      <c r="C136" s="34" t="s">
        <v>1082</v>
      </c>
      <c r="D136" s="34" t="s">
        <v>88</v>
      </c>
      <c r="E136" s="34" t="s">
        <v>91</v>
      </c>
      <c r="F136" s="70">
        <v>14.526656132999999</v>
      </c>
      <c r="G136" s="52">
        <v>15.406928063999999</v>
      </c>
      <c r="H136" s="75">
        <f t="shared" si="4"/>
        <v>-5.7134811517479123E-2</v>
      </c>
      <c r="I136" s="81">
        <f t="shared" si="5"/>
        <v>1.1050089326896332E-3</v>
      </c>
      <c r="J136" s="157">
        <v>176.48100399</v>
      </c>
      <c r="K136" s="104">
        <v>10.1492631579</v>
      </c>
    </row>
    <row r="137" spans="1:11" x14ac:dyDescent="0.15">
      <c r="A137" s="34" t="s">
        <v>1583</v>
      </c>
      <c r="B137" s="34" t="s">
        <v>1013</v>
      </c>
      <c r="C137" s="34" t="s">
        <v>1479</v>
      </c>
      <c r="D137" s="34" t="s">
        <v>89</v>
      </c>
      <c r="E137" s="34" t="s">
        <v>92</v>
      </c>
      <c r="F137" s="70">
        <v>14.225355749</v>
      </c>
      <c r="G137" s="52">
        <v>10.990363078</v>
      </c>
      <c r="H137" s="75">
        <f t="shared" si="4"/>
        <v>0.2943481164399071</v>
      </c>
      <c r="I137" s="81">
        <f t="shared" si="5"/>
        <v>1.0820897135180249E-3</v>
      </c>
      <c r="J137" s="157">
        <v>30.687258249999996</v>
      </c>
      <c r="K137" s="104">
        <v>21.105105263199999</v>
      </c>
    </row>
    <row r="138" spans="1:11" x14ac:dyDescent="0.15">
      <c r="A138" s="34" t="s">
        <v>889</v>
      </c>
      <c r="B138" s="34" t="s">
        <v>890</v>
      </c>
      <c r="C138" s="34" t="s">
        <v>1474</v>
      </c>
      <c r="D138" s="34" t="s">
        <v>88</v>
      </c>
      <c r="E138" s="34" t="s">
        <v>91</v>
      </c>
      <c r="F138" s="70">
        <v>14.172483640000001</v>
      </c>
      <c r="G138" s="52">
        <v>31.944770940000002</v>
      </c>
      <c r="H138" s="75">
        <f t="shared" si="4"/>
        <v>-0.55634417706048511</v>
      </c>
      <c r="I138" s="81">
        <f t="shared" si="5"/>
        <v>1.0780678552045745E-3</v>
      </c>
      <c r="J138" s="157">
        <v>166.007026</v>
      </c>
      <c r="K138" s="104">
        <v>18.760052631600001</v>
      </c>
    </row>
    <row r="139" spans="1:11" x14ac:dyDescent="0.15">
      <c r="A139" s="34" t="s">
        <v>412</v>
      </c>
      <c r="B139" s="34" t="s">
        <v>414</v>
      </c>
      <c r="C139" s="34" t="s">
        <v>1082</v>
      </c>
      <c r="D139" s="34" t="s">
        <v>88</v>
      </c>
      <c r="E139" s="34" t="s">
        <v>92</v>
      </c>
      <c r="F139" s="70">
        <v>14.128557050000001</v>
      </c>
      <c r="G139" s="52">
        <v>25.318862182</v>
      </c>
      <c r="H139" s="75">
        <f t="shared" si="4"/>
        <v>-0.44197504025104062</v>
      </c>
      <c r="I139" s="81">
        <f t="shared" si="5"/>
        <v>1.0747264617078063E-3</v>
      </c>
      <c r="J139" s="157">
        <v>254.7558348</v>
      </c>
      <c r="K139" s="104">
        <v>34.382578947399999</v>
      </c>
    </row>
    <row r="140" spans="1:11" x14ac:dyDescent="0.15">
      <c r="A140" s="34" t="s">
        <v>101</v>
      </c>
      <c r="B140" s="34" t="s">
        <v>102</v>
      </c>
      <c r="C140" s="34" t="s">
        <v>1480</v>
      </c>
      <c r="D140" s="34" t="s">
        <v>88</v>
      </c>
      <c r="E140" s="34" t="s">
        <v>92</v>
      </c>
      <c r="F140" s="70">
        <v>13.512649917999999</v>
      </c>
      <c r="G140" s="52">
        <v>28.144492312000001</v>
      </c>
      <c r="H140" s="75">
        <f t="shared" si="4"/>
        <v>-0.51988297503456493</v>
      </c>
      <c r="I140" s="81">
        <f t="shared" si="5"/>
        <v>1.0278758392151884E-3</v>
      </c>
      <c r="J140" s="157">
        <v>1045.934373375</v>
      </c>
      <c r="K140" s="104">
        <v>25.297736842100001</v>
      </c>
    </row>
    <row r="141" spans="1:11" x14ac:dyDescent="0.15">
      <c r="A141" s="34" t="s">
        <v>757</v>
      </c>
      <c r="B141" s="34" t="s">
        <v>438</v>
      </c>
      <c r="C141" s="34" t="s">
        <v>1479</v>
      </c>
      <c r="D141" s="34" t="s">
        <v>89</v>
      </c>
      <c r="E141" s="34" t="s">
        <v>92</v>
      </c>
      <c r="F141" s="70">
        <v>13.50858092</v>
      </c>
      <c r="G141" s="52">
        <v>30.118697148999999</v>
      </c>
      <c r="H141" s="75">
        <f t="shared" si="4"/>
        <v>-0.55148853706480749</v>
      </c>
      <c r="I141" s="81">
        <f t="shared" si="5"/>
        <v>1.0275663200047158E-3</v>
      </c>
      <c r="J141" s="157">
        <v>368.61759999999998</v>
      </c>
      <c r="K141" s="104">
        <v>7.9662631579000003</v>
      </c>
    </row>
    <row r="142" spans="1:11" x14ac:dyDescent="0.15">
      <c r="A142" s="34" t="s">
        <v>473</v>
      </c>
      <c r="B142" s="34" t="s">
        <v>1660</v>
      </c>
      <c r="C142" s="34" t="s">
        <v>1479</v>
      </c>
      <c r="D142" s="34" t="s">
        <v>89</v>
      </c>
      <c r="E142" s="34" t="s">
        <v>92</v>
      </c>
      <c r="F142" s="70">
        <v>13.490228054999999</v>
      </c>
      <c r="G142" s="52">
        <v>12.565887234</v>
      </c>
      <c r="H142" s="75">
        <f t="shared" si="4"/>
        <v>7.3559534936695536E-2</v>
      </c>
      <c r="I142" s="81">
        <f t="shared" si="5"/>
        <v>1.026170260266E-3</v>
      </c>
      <c r="J142" s="157">
        <v>902.49599999999998</v>
      </c>
      <c r="K142" s="104">
        <v>52.879315789499998</v>
      </c>
    </row>
    <row r="143" spans="1:11" x14ac:dyDescent="0.15">
      <c r="A143" s="34" t="s">
        <v>1689</v>
      </c>
      <c r="B143" s="34" t="s">
        <v>1690</v>
      </c>
      <c r="C143" s="34" t="s">
        <v>1479</v>
      </c>
      <c r="D143" s="34" t="s">
        <v>89</v>
      </c>
      <c r="E143" s="34" t="s">
        <v>92</v>
      </c>
      <c r="F143" s="70">
        <v>13.329731499999999</v>
      </c>
      <c r="G143" s="52">
        <v>8.430993599999999</v>
      </c>
      <c r="H143" s="75">
        <f t="shared" si="4"/>
        <v>0.58103921464250674</v>
      </c>
      <c r="I143" s="81">
        <f t="shared" si="5"/>
        <v>1.0139616607564386E-3</v>
      </c>
      <c r="J143" s="157">
        <v>673.84799999999996</v>
      </c>
      <c r="K143" s="104">
        <v>23.6061052632</v>
      </c>
    </row>
    <row r="144" spans="1:11" x14ac:dyDescent="0.15">
      <c r="A144" s="34" t="s">
        <v>538</v>
      </c>
      <c r="B144" s="34" t="s">
        <v>2097</v>
      </c>
      <c r="C144" s="34" t="s">
        <v>1479</v>
      </c>
      <c r="D144" s="34" t="s">
        <v>2100</v>
      </c>
      <c r="E144" s="34" t="s">
        <v>92</v>
      </c>
      <c r="F144" s="70">
        <v>13.288640669999999</v>
      </c>
      <c r="G144" s="52">
        <v>12.32283382</v>
      </c>
      <c r="H144" s="75">
        <f t="shared" si="4"/>
        <v>7.8375385411145526E-2</v>
      </c>
      <c r="I144" s="81">
        <f t="shared" si="5"/>
        <v>1.0108359769248729E-3</v>
      </c>
      <c r="J144" s="157">
        <v>731.13247924999996</v>
      </c>
      <c r="K144" s="104">
        <v>13.028210526300001</v>
      </c>
    </row>
    <row r="145" spans="1:11" x14ac:dyDescent="0.15">
      <c r="A145" s="34" t="s">
        <v>518</v>
      </c>
      <c r="B145" s="34" t="s">
        <v>2043</v>
      </c>
      <c r="C145" s="34" t="s">
        <v>1082</v>
      </c>
      <c r="D145" s="34" t="s">
        <v>88</v>
      </c>
      <c r="E145" s="34" t="s">
        <v>91</v>
      </c>
      <c r="F145" s="70">
        <v>13.276280957000001</v>
      </c>
      <c r="G145" s="52">
        <v>10.296557116000001</v>
      </c>
      <c r="H145" s="75">
        <f t="shared" si="4"/>
        <v>0.28939030856923575</v>
      </c>
      <c r="I145" s="81">
        <f t="shared" si="5"/>
        <v>1.0098958023144577E-3</v>
      </c>
      <c r="J145" s="157">
        <v>364.65145002000003</v>
      </c>
      <c r="K145" s="104">
        <v>7.7131578947000001</v>
      </c>
    </row>
    <row r="146" spans="1:11" x14ac:dyDescent="0.15">
      <c r="A146" s="34" t="s">
        <v>1826</v>
      </c>
      <c r="B146" s="34" t="s">
        <v>1838</v>
      </c>
      <c r="C146" s="34" t="s">
        <v>1479</v>
      </c>
      <c r="D146" s="34" t="s">
        <v>89</v>
      </c>
      <c r="E146" s="34" t="s">
        <v>92</v>
      </c>
      <c r="F146" s="70">
        <v>13.2103734</v>
      </c>
      <c r="G146" s="52">
        <v>6.5333748899999993</v>
      </c>
      <c r="H146" s="75">
        <f t="shared" si="4"/>
        <v>1.0219830673148471</v>
      </c>
      <c r="I146" s="81">
        <f t="shared" si="5"/>
        <v>1.004882367801383E-3</v>
      </c>
      <c r="J146" s="157">
        <v>579.31200000000001</v>
      </c>
      <c r="K146" s="104">
        <v>24.058894736799999</v>
      </c>
    </row>
    <row r="147" spans="1:11" x14ac:dyDescent="0.15">
      <c r="A147" s="34" t="s">
        <v>773</v>
      </c>
      <c r="B147" s="34" t="s">
        <v>930</v>
      </c>
      <c r="C147" s="34" t="s">
        <v>1480</v>
      </c>
      <c r="D147" s="34" t="s">
        <v>88</v>
      </c>
      <c r="E147" s="34" t="s">
        <v>92</v>
      </c>
      <c r="F147" s="70">
        <v>12.92051638</v>
      </c>
      <c r="G147" s="52">
        <v>18.406174188000001</v>
      </c>
      <c r="H147" s="75">
        <f t="shared" si="4"/>
        <v>-0.29803357025581145</v>
      </c>
      <c r="I147" s="81">
        <f t="shared" si="5"/>
        <v>9.8283361870384034E-4</v>
      </c>
      <c r="J147" s="157">
        <v>403.01686917000001</v>
      </c>
      <c r="K147" s="104">
        <v>15.1073684211</v>
      </c>
    </row>
    <row r="148" spans="1:11" x14ac:dyDescent="0.15">
      <c r="A148" s="34" t="s">
        <v>37</v>
      </c>
      <c r="B148" s="34" t="s">
        <v>38</v>
      </c>
      <c r="C148" s="34" t="s">
        <v>1477</v>
      </c>
      <c r="D148" s="34" t="s">
        <v>89</v>
      </c>
      <c r="E148" s="34" t="s">
        <v>92</v>
      </c>
      <c r="F148" s="70">
        <v>12.81504782</v>
      </c>
      <c r="G148" s="52">
        <v>24.369415420000003</v>
      </c>
      <c r="H148" s="75">
        <f t="shared" si="4"/>
        <v>-0.47413396673099195</v>
      </c>
      <c r="I148" s="81">
        <f t="shared" si="5"/>
        <v>9.7481087073962277E-4</v>
      </c>
      <c r="J148" s="157">
        <v>148.57843</v>
      </c>
      <c r="K148" s="104">
        <v>37.027263157900002</v>
      </c>
    </row>
    <row r="149" spans="1:11" x14ac:dyDescent="0.15">
      <c r="A149" s="34" t="s">
        <v>392</v>
      </c>
      <c r="B149" s="34" t="s">
        <v>393</v>
      </c>
      <c r="C149" s="34" t="s">
        <v>1082</v>
      </c>
      <c r="D149" s="34" t="s">
        <v>88</v>
      </c>
      <c r="E149" s="34" t="s">
        <v>91</v>
      </c>
      <c r="F149" s="70">
        <v>12.800327045</v>
      </c>
      <c r="G149" s="52">
        <v>34.933775770000004</v>
      </c>
      <c r="H149" s="75">
        <f t="shared" si="4"/>
        <v>-0.63358306501776696</v>
      </c>
      <c r="I149" s="81">
        <f t="shared" si="5"/>
        <v>9.7369109563637919E-4</v>
      </c>
      <c r="J149" s="157">
        <v>165.41580379999999</v>
      </c>
      <c r="K149" s="104">
        <v>29.4714210526</v>
      </c>
    </row>
    <row r="150" spans="1:11" x14ac:dyDescent="0.15">
      <c r="A150" s="34" t="s">
        <v>1917</v>
      </c>
      <c r="B150" s="34" t="s">
        <v>1918</v>
      </c>
      <c r="C150" s="34" t="s">
        <v>1481</v>
      </c>
      <c r="D150" s="34" t="s">
        <v>89</v>
      </c>
      <c r="E150" s="34" t="s">
        <v>92</v>
      </c>
      <c r="F150" s="70">
        <v>12.788418160000001</v>
      </c>
      <c r="G150" s="52">
        <v>16.434997534000001</v>
      </c>
      <c r="H150" s="75">
        <f t="shared" si="4"/>
        <v>-0.22187891214806188</v>
      </c>
      <c r="I150" s="81">
        <f t="shared" si="5"/>
        <v>9.7278521446297699E-4</v>
      </c>
      <c r="J150" s="157">
        <v>727.63599999999997</v>
      </c>
      <c r="K150" s="104">
        <v>12.284526315800001</v>
      </c>
    </row>
    <row r="151" spans="1:11" x14ac:dyDescent="0.15">
      <c r="A151" s="34" t="s">
        <v>2034</v>
      </c>
      <c r="B151" s="34" t="s">
        <v>2035</v>
      </c>
      <c r="C151" s="34" t="s">
        <v>1082</v>
      </c>
      <c r="D151" s="34" t="s">
        <v>88</v>
      </c>
      <c r="E151" s="34" t="s">
        <v>91</v>
      </c>
      <c r="F151" s="70">
        <v>12.43421</v>
      </c>
      <c r="G151" s="52">
        <v>4.1181093199999994</v>
      </c>
      <c r="H151" s="75">
        <f t="shared" si="4"/>
        <v>2.0193977463424897</v>
      </c>
      <c r="I151" s="81">
        <f t="shared" si="5"/>
        <v>9.45841423872215E-4</v>
      </c>
      <c r="J151" s="157">
        <v>125.42120634</v>
      </c>
      <c r="K151" s="104">
        <v>26.830684210499999</v>
      </c>
    </row>
    <row r="152" spans="1:11" x14ac:dyDescent="0.15">
      <c r="A152" s="34" t="s">
        <v>1980</v>
      </c>
      <c r="B152" s="34" t="s">
        <v>1981</v>
      </c>
      <c r="C152" s="34" t="s">
        <v>1082</v>
      </c>
      <c r="D152" s="34" t="s">
        <v>88</v>
      </c>
      <c r="E152" s="34" t="s">
        <v>92</v>
      </c>
      <c r="F152" s="70">
        <v>12.428429399000001</v>
      </c>
      <c r="G152" s="52">
        <v>37.828182808999998</v>
      </c>
      <c r="H152" s="75">
        <f t="shared" si="4"/>
        <v>-0.67145053036903857</v>
      </c>
      <c r="I152" s="81">
        <f t="shared" si="5"/>
        <v>9.4540170700393978E-4</v>
      </c>
      <c r="J152" s="157">
        <v>515.63205484000002</v>
      </c>
      <c r="K152" s="104">
        <v>39.131368421099999</v>
      </c>
    </row>
    <row r="153" spans="1:11" x14ac:dyDescent="0.15">
      <c r="A153" s="34" t="s">
        <v>398</v>
      </c>
      <c r="B153" s="34" t="s">
        <v>399</v>
      </c>
      <c r="C153" s="34" t="s">
        <v>1082</v>
      </c>
      <c r="D153" s="34" t="s">
        <v>88</v>
      </c>
      <c r="E153" s="34" t="s">
        <v>91</v>
      </c>
      <c r="F153" s="70">
        <v>12.117185213999999</v>
      </c>
      <c r="G153" s="52">
        <v>34.547160765000001</v>
      </c>
      <c r="H153" s="75">
        <f t="shared" si="4"/>
        <v>-0.64925669879430403</v>
      </c>
      <c r="I153" s="81">
        <f t="shared" si="5"/>
        <v>9.2172608602662407E-4</v>
      </c>
      <c r="J153" s="157">
        <v>122.17696997</v>
      </c>
      <c r="K153" s="104">
        <v>15.7986315789</v>
      </c>
    </row>
    <row r="154" spans="1:11" x14ac:dyDescent="0.15">
      <c r="A154" s="34" t="s">
        <v>1784</v>
      </c>
      <c r="B154" s="34" t="s">
        <v>405</v>
      </c>
      <c r="C154" s="34" t="s">
        <v>1082</v>
      </c>
      <c r="D154" s="34" t="s">
        <v>88</v>
      </c>
      <c r="E154" s="34" t="s">
        <v>91</v>
      </c>
      <c r="F154" s="70">
        <v>12.09100011</v>
      </c>
      <c r="G154" s="52">
        <v>15.995223502</v>
      </c>
      <c r="H154" s="75">
        <f t="shared" si="4"/>
        <v>-0.24408682951581306</v>
      </c>
      <c r="I154" s="81">
        <f t="shared" si="5"/>
        <v>9.1973424609054439E-4</v>
      </c>
      <c r="J154" s="157">
        <v>152.91159354000001</v>
      </c>
      <c r="K154" s="104">
        <v>30.088578947399998</v>
      </c>
    </row>
    <row r="155" spans="1:11" x14ac:dyDescent="0.15">
      <c r="A155" s="34" t="s">
        <v>1656</v>
      </c>
      <c r="B155" s="34" t="s">
        <v>1657</v>
      </c>
      <c r="C155" s="34" t="s">
        <v>1479</v>
      </c>
      <c r="D155" s="34" t="s">
        <v>89</v>
      </c>
      <c r="E155" s="34" t="s">
        <v>92</v>
      </c>
      <c r="F155" s="70">
        <v>12.089834732</v>
      </c>
      <c r="G155" s="52">
        <v>22.616578190000002</v>
      </c>
      <c r="H155" s="75">
        <f t="shared" si="4"/>
        <v>-0.46544368337091935</v>
      </c>
      <c r="I155" s="81">
        <f t="shared" si="5"/>
        <v>9.196455984975836E-4</v>
      </c>
      <c r="J155" s="157">
        <v>973.46199999999999</v>
      </c>
      <c r="K155" s="104">
        <v>27.3000526316</v>
      </c>
    </row>
    <row r="156" spans="1:11" x14ac:dyDescent="0.15">
      <c r="A156" s="34" t="s">
        <v>1589</v>
      </c>
      <c r="B156" s="34" t="s">
        <v>612</v>
      </c>
      <c r="C156" s="34" t="s">
        <v>1479</v>
      </c>
      <c r="D156" s="34" t="s">
        <v>89</v>
      </c>
      <c r="E156" s="34" t="s">
        <v>92</v>
      </c>
      <c r="F156" s="70">
        <v>11.813408253</v>
      </c>
      <c r="G156" s="52">
        <v>12.303988756999999</v>
      </c>
      <c r="H156" s="75">
        <f t="shared" si="4"/>
        <v>-3.9871663871677177E-2</v>
      </c>
      <c r="I156" s="81">
        <f t="shared" si="5"/>
        <v>8.986184794049076E-4</v>
      </c>
      <c r="J156" s="157">
        <v>61.050610099999993</v>
      </c>
      <c r="K156" s="104">
        <v>24.4961052632</v>
      </c>
    </row>
    <row r="157" spans="1:11" x14ac:dyDescent="0.15">
      <c r="A157" s="34" t="s">
        <v>486</v>
      </c>
      <c r="B157" s="34" t="s">
        <v>487</v>
      </c>
      <c r="C157" s="34" t="s">
        <v>1479</v>
      </c>
      <c r="D157" s="34" t="s">
        <v>89</v>
      </c>
      <c r="E157" s="34" t="s">
        <v>92</v>
      </c>
      <c r="F157" s="70">
        <v>11.81307453</v>
      </c>
      <c r="G157" s="52">
        <v>24.304077769999999</v>
      </c>
      <c r="H157" s="75">
        <f t="shared" si="4"/>
        <v>-0.51394681000479703</v>
      </c>
      <c r="I157" s="81">
        <f t="shared" si="5"/>
        <v>8.9859309387277494E-4</v>
      </c>
      <c r="J157" s="157">
        <v>165.23</v>
      </c>
      <c r="K157" s="104">
        <v>62.844789473699997</v>
      </c>
    </row>
    <row r="158" spans="1:11" x14ac:dyDescent="0.15">
      <c r="A158" s="34" t="s">
        <v>2032</v>
      </c>
      <c r="B158" s="34" t="s">
        <v>1780</v>
      </c>
      <c r="C158" s="34" t="s">
        <v>1494</v>
      </c>
      <c r="D158" s="34" t="s">
        <v>1716</v>
      </c>
      <c r="E158" s="34" t="s">
        <v>92</v>
      </c>
      <c r="F158" s="70">
        <v>11.806179439999999</v>
      </c>
      <c r="G158" s="52">
        <v>3.13550394</v>
      </c>
      <c r="H158" s="75">
        <f t="shared" si="4"/>
        <v>2.7653211942702898</v>
      </c>
      <c r="I158" s="81">
        <f t="shared" si="5"/>
        <v>8.9806860041936475E-4</v>
      </c>
      <c r="J158" s="157">
        <v>959.22999699000013</v>
      </c>
      <c r="K158" s="104">
        <v>23.915210526300001</v>
      </c>
    </row>
    <row r="159" spans="1:11" x14ac:dyDescent="0.15">
      <c r="A159" s="34" t="s">
        <v>187</v>
      </c>
      <c r="B159" s="34" t="s">
        <v>590</v>
      </c>
      <c r="C159" s="34" t="s">
        <v>1474</v>
      </c>
      <c r="D159" s="34" t="s">
        <v>88</v>
      </c>
      <c r="E159" s="34" t="s">
        <v>91</v>
      </c>
      <c r="F159" s="70">
        <v>11.632553287</v>
      </c>
      <c r="G159" s="52">
        <v>5.6773028509999994</v>
      </c>
      <c r="H159" s="75">
        <f t="shared" si="4"/>
        <v>1.0489576815425732</v>
      </c>
      <c r="I159" s="81">
        <f t="shared" si="5"/>
        <v>8.8486126293873884E-4</v>
      </c>
      <c r="J159" s="157">
        <v>49.751860000000001</v>
      </c>
      <c r="K159" s="104">
        <v>24.3599473684</v>
      </c>
    </row>
    <row r="160" spans="1:11" x14ac:dyDescent="0.15">
      <c r="A160" s="34" t="s">
        <v>1531</v>
      </c>
      <c r="B160" s="34" t="s">
        <v>922</v>
      </c>
      <c r="C160" s="34" t="s">
        <v>1478</v>
      </c>
      <c r="D160" s="34" t="s">
        <v>88</v>
      </c>
      <c r="E160" s="34" t="s">
        <v>92</v>
      </c>
      <c r="F160" s="70">
        <v>11.62526156</v>
      </c>
      <c r="G160" s="52">
        <v>19.966358469999999</v>
      </c>
      <c r="H160" s="75">
        <f t="shared" si="4"/>
        <v>-0.41775754565023593</v>
      </c>
      <c r="I160" s="81">
        <f t="shared" si="5"/>
        <v>8.8430659823159877E-4</v>
      </c>
      <c r="J160" s="157">
        <v>23.141613600000003</v>
      </c>
      <c r="K160" s="104">
        <v>28.952000000000002</v>
      </c>
    </row>
    <row r="161" spans="1:11" x14ac:dyDescent="0.15">
      <c r="A161" s="34" t="s">
        <v>539</v>
      </c>
      <c r="B161" s="34" t="s">
        <v>1671</v>
      </c>
      <c r="C161" s="34" t="s">
        <v>1479</v>
      </c>
      <c r="D161" s="34" t="s">
        <v>89</v>
      </c>
      <c r="E161" s="34" t="s">
        <v>92</v>
      </c>
      <c r="F161" s="70">
        <v>11.372877724</v>
      </c>
      <c r="G161" s="52">
        <v>12.483214017000002</v>
      </c>
      <c r="H161" s="75">
        <f t="shared" si="4"/>
        <v>-8.894634759028508E-2</v>
      </c>
      <c r="I161" s="81">
        <f t="shared" si="5"/>
        <v>8.6510834705162264E-4</v>
      </c>
      <c r="J161" s="157">
        <v>736.86500000000001</v>
      </c>
      <c r="K161" s="104">
        <v>26.495736842100001</v>
      </c>
    </row>
    <row r="162" spans="1:11" x14ac:dyDescent="0.15">
      <c r="A162" s="34" t="s">
        <v>1695</v>
      </c>
      <c r="B162" s="34" t="s">
        <v>1696</v>
      </c>
      <c r="C162" s="34" t="s">
        <v>1082</v>
      </c>
      <c r="D162" s="34" t="s">
        <v>88</v>
      </c>
      <c r="E162" s="34" t="s">
        <v>91</v>
      </c>
      <c r="F162" s="70">
        <v>11.20205335</v>
      </c>
      <c r="G162" s="52">
        <v>36.428713810000005</v>
      </c>
      <c r="H162" s="75">
        <f t="shared" si="4"/>
        <v>-0.69249385502803729</v>
      </c>
      <c r="I162" s="81">
        <f t="shared" si="5"/>
        <v>8.5211413438059319E-4</v>
      </c>
      <c r="J162" s="157">
        <v>15.628500000000001</v>
      </c>
      <c r="K162" s="104">
        <v>49.816000000000003</v>
      </c>
    </row>
    <row r="163" spans="1:11" x14ac:dyDescent="0.15">
      <c r="A163" s="34" t="s">
        <v>723</v>
      </c>
      <c r="B163" s="34" t="s">
        <v>1977</v>
      </c>
      <c r="C163" s="34" t="s">
        <v>1082</v>
      </c>
      <c r="D163" s="34" t="s">
        <v>88</v>
      </c>
      <c r="E163" s="34" t="s">
        <v>92</v>
      </c>
      <c r="F163" s="70">
        <v>11.188787221</v>
      </c>
      <c r="G163" s="52">
        <v>28.622197670000002</v>
      </c>
      <c r="H163" s="75">
        <f t="shared" si="4"/>
        <v>-0.60908706766680654</v>
      </c>
      <c r="I163" s="81">
        <f t="shared" si="5"/>
        <v>8.5110501081402709E-4</v>
      </c>
      <c r="J163" s="157">
        <v>378.96927461000001</v>
      </c>
      <c r="K163" s="104">
        <v>26.640526315799999</v>
      </c>
    </row>
    <row r="164" spans="1:11" x14ac:dyDescent="0.15">
      <c r="A164" s="34" t="s">
        <v>845</v>
      </c>
      <c r="B164" s="34" t="s">
        <v>846</v>
      </c>
      <c r="C164" s="34" t="s">
        <v>1479</v>
      </c>
      <c r="D164" s="34" t="s">
        <v>89</v>
      </c>
      <c r="E164" s="34" t="s">
        <v>92</v>
      </c>
      <c r="F164" s="70">
        <v>11.094689789999999</v>
      </c>
      <c r="G164" s="52">
        <v>22.42704707</v>
      </c>
      <c r="H164" s="75">
        <f t="shared" si="4"/>
        <v>-0.50529867996571709</v>
      </c>
      <c r="I164" s="81">
        <f t="shared" si="5"/>
        <v>8.4394723817549522E-4</v>
      </c>
      <c r="J164" s="157">
        <v>103.96460436</v>
      </c>
      <c r="K164" s="104">
        <v>24.550684210499998</v>
      </c>
    </row>
    <row r="165" spans="1:11" x14ac:dyDescent="0.15">
      <c r="A165" s="34" t="s">
        <v>27</v>
      </c>
      <c r="B165" s="34" t="s">
        <v>28</v>
      </c>
      <c r="C165" s="34" t="s">
        <v>1477</v>
      </c>
      <c r="D165" s="34" t="s">
        <v>89</v>
      </c>
      <c r="E165" s="34" t="s">
        <v>92</v>
      </c>
      <c r="F165" s="70">
        <v>11.086418519999999</v>
      </c>
      <c r="G165" s="52">
        <v>6.1500897099999996</v>
      </c>
      <c r="H165" s="75">
        <f t="shared" si="4"/>
        <v>0.80264338290440951</v>
      </c>
      <c r="I165" s="81">
        <f t="shared" si="5"/>
        <v>8.4331806191145992E-4</v>
      </c>
      <c r="J165" s="157">
        <v>107.29874835</v>
      </c>
      <c r="K165" s="104">
        <v>16.383736842099999</v>
      </c>
    </row>
    <row r="166" spans="1:11" x14ac:dyDescent="0.15">
      <c r="A166" s="34" t="s">
        <v>1782</v>
      </c>
      <c r="B166" s="34" t="s">
        <v>2050</v>
      </c>
      <c r="C166" s="34" t="s">
        <v>1082</v>
      </c>
      <c r="D166" s="34" t="s">
        <v>88</v>
      </c>
      <c r="E166" s="34" t="s">
        <v>91</v>
      </c>
      <c r="F166" s="70">
        <v>10.73799827</v>
      </c>
      <c r="G166" s="52">
        <v>36.301187263999999</v>
      </c>
      <c r="H166" s="75">
        <f t="shared" si="4"/>
        <v>-0.70419705030835433</v>
      </c>
      <c r="I166" s="81">
        <f t="shared" si="5"/>
        <v>8.1681454416759739E-4</v>
      </c>
      <c r="J166" s="157">
        <v>208.07829362000001</v>
      </c>
      <c r="K166" s="104">
        <v>18.837263157900001</v>
      </c>
    </row>
    <row r="167" spans="1:11" x14ac:dyDescent="0.15">
      <c r="A167" s="34" t="s">
        <v>620</v>
      </c>
      <c r="B167" s="34" t="s">
        <v>621</v>
      </c>
      <c r="C167" s="34" t="s">
        <v>1473</v>
      </c>
      <c r="D167" s="34" t="s">
        <v>88</v>
      </c>
      <c r="E167" s="34" t="s">
        <v>91</v>
      </c>
      <c r="F167" s="70">
        <v>10.728303</v>
      </c>
      <c r="G167" s="52">
        <v>5.5697710000000002</v>
      </c>
      <c r="H167" s="75">
        <f t="shared" si="4"/>
        <v>0.92616590520507924</v>
      </c>
      <c r="I167" s="81">
        <f t="shared" si="5"/>
        <v>8.1607704753680014E-4</v>
      </c>
      <c r="J167" s="157">
        <v>34.364171820000003</v>
      </c>
      <c r="K167" s="104">
        <v>15.397263157899999</v>
      </c>
    </row>
    <row r="168" spans="1:11" x14ac:dyDescent="0.15">
      <c r="A168" s="34" t="s">
        <v>787</v>
      </c>
      <c r="B168" s="34" t="s">
        <v>944</v>
      </c>
      <c r="C168" s="34" t="s">
        <v>1480</v>
      </c>
      <c r="D168" s="34" t="s">
        <v>88</v>
      </c>
      <c r="E168" s="34" t="s">
        <v>92</v>
      </c>
      <c r="F168" s="70">
        <v>10.670592069</v>
      </c>
      <c r="G168" s="52">
        <v>31.334522839999998</v>
      </c>
      <c r="H168" s="75">
        <f t="shared" si="4"/>
        <v>-0.65946211711963632</v>
      </c>
      <c r="I168" s="81">
        <f t="shared" si="5"/>
        <v>8.1168711129235593E-4</v>
      </c>
      <c r="J168" s="157">
        <v>259.38691120000004</v>
      </c>
      <c r="K168" s="104">
        <v>15.053631578899999</v>
      </c>
    </row>
    <row r="169" spans="1:11" x14ac:dyDescent="0.15">
      <c r="A169" s="34" t="s">
        <v>783</v>
      </c>
      <c r="B169" s="34" t="s">
        <v>940</v>
      </c>
      <c r="C169" s="34" t="s">
        <v>1480</v>
      </c>
      <c r="D169" s="34" t="s">
        <v>88</v>
      </c>
      <c r="E169" s="34" t="s">
        <v>92</v>
      </c>
      <c r="F169" s="70">
        <v>10.664823615</v>
      </c>
      <c r="G169" s="52">
        <v>15.816443345000001</v>
      </c>
      <c r="H169" s="75">
        <f t="shared" si="4"/>
        <v>-0.3257129063487314</v>
      </c>
      <c r="I169" s="81">
        <f t="shared" si="5"/>
        <v>8.1124831841810805E-4</v>
      </c>
      <c r="J169" s="157">
        <v>362.25121295999998</v>
      </c>
      <c r="K169" s="104">
        <v>13.6749473684</v>
      </c>
    </row>
    <row r="170" spans="1:11" x14ac:dyDescent="0.15">
      <c r="A170" s="34" t="s">
        <v>1635</v>
      </c>
      <c r="B170" s="34" t="s">
        <v>299</v>
      </c>
      <c r="C170" s="34" t="s">
        <v>1480</v>
      </c>
      <c r="D170" s="34" t="s">
        <v>88</v>
      </c>
      <c r="E170" s="34" t="s">
        <v>91</v>
      </c>
      <c r="F170" s="70">
        <v>10.58245675</v>
      </c>
      <c r="G170" s="52">
        <v>5.5454607100000004</v>
      </c>
      <c r="H170" s="75">
        <f t="shared" si="4"/>
        <v>0.90830975159861871</v>
      </c>
      <c r="I170" s="81">
        <f t="shared" si="5"/>
        <v>8.0498286264154564E-4</v>
      </c>
      <c r="J170" s="157">
        <v>551.56799999999998</v>
      </c>
      <c r="K170" s="104">
        <v>17.910263157900001</v>
      </c>
    </row>
    <row r="171" spans="1:11" x14ac:dyDescent="0.15">
      <c r="A171" s="34" t="s">
        <v>814</v>
      </c>
      <c r="B171" s="34" t="s">
        <v>815</v>
      </c>
      <c r="C171" s="34" t="s">
        <v>1479</v>
      </c>
      <c r="D171" s="34" t="s">
        <v>89</v>
      </c>
      <c r="E171" s="34" t="s">
        <v>92</v>
      </c>
      <c r="F171" s="70">
        <v>10.497973230000001</v>
      </c>
      <c r="G171" s="52">
        <v>8.8472818599999989</v>
      </c>
      <c r="H171" s="75">
        <f t="shared" si="4"/>
        <v>0.18657610282125714</v>
      </c>
      <c r="I171" s="81">
        <f t="shared" si="5"/>
        <v>7.9855639784398027E-4</v>
      </c>
      <c r="J171" s="157">
        <v>314.23399999999998</v>
      </c>
      <c r="K171" s="104">
        <v>33.505263157900004</v>
      </c>
    </row>
    <row r="172" spans="1:11" x14ac:dyDescent="0.15">
      <c r="A172" s="34" t="s">
        <v>724</v>
      </c>
      <c r="B172" s="34" t="s">
        <v>444</v>
      </c>
      <c r="C172" s="34" t="s">
        <v>1082</v>
      </c>
      <c r="D172" s="34" t="s">
        <v>88</v>
      </c>
      <c r="E172" s="34" t="s">
        <v>91</v>
      </c>
      <c r="F172" s="70">
        <v>10.34320164</v>
      </c>
      <c r="G172" s="52">
        <v>16.907723534000002</v>
      </c>
      <c r="H172" s="75">
        <f t="shared" si="4"/>
        <v>-0.38825580988471353</v>
      </c>
      <c r="I172" s="81">
        <f t="shared" si="5"/>
        <v>7.8678328310162287E-4</v>
      </c>
      <c r="J172" s="157">
        <v>362.21621247000002</v>
      </c>
      <c r="K172" s="104">
        <v>51.623105263200003</v>
      </c>
    </row>
    <row r="173" spans="1:11" x14ac:dyDescent="0.15">
      <c r="A173" s="34" t="s">
        <v>1027</v>
      </c>
      <c r="B173" s="34" t="s">
        <v>1020</v>
      </c>
      <c r="C173" s="34" t="s">
        <v>1474</v>
      </c>
      <c r="D173" s="34" t="s">
        <v>89</v>
      </c>
      <c r="E173" s="34" t="s">
        <v>92</v>
      </c>
      <c r="F173" s="70">
        <v>10.33768199</v>
      </c>
      <c r="G173" s="52">
        <v>13.85162012</v>
      </c>
      <c r="H173" s="75">
        <f t="shared" si="4"/>
        <v>-0.25368426938927635</v>
      </c>
      <c r="I173" s="81">
        <f t="shared" si="5"/>
        <v>7.8636341616875971E-4</v>
      </c>
      <c r="J173" s="157">
        <v>33.993749999999999</v>
      </c>
      <c r="K173" s="104">
        <v>11.5966315789</v>
      </c>
    </row>
    <row r="174" spans="1:11" x14ac:dyDescent="0.15">
      <c r="A174" s="34" t="s">
        <v>254</v>
      </c>
      <c r="B174" s="34" t="s">
        <v>255</v>
      </c>
      <c r="C174" s="34" t="s">
        <v>268</v>
      </c>
      <c r="D174" s="34" t="s">
        <v>89</v>
      </c>
      <c r="E174" s="34" t="s">
        <v>92</v>
      </c>
      <c r="F174" s="70">
        <v>10.31179642</v>
      </c>
      <c r="G174" s="52">
        <v>0.82550900000000005</v>
      </c>
      <c r="H174" s="75">
        <f t="shared" si="4"/>
        <v>11.491440335599005</v>
      </c>
      <c r="I174" s="81">
        <f t="shared" si="5"/>
        <v>7.8439436108713057E-4</v>
      </c>
      <c r="J174" s="157">
        <v>8.5020000000000007</v>
      </c>
      <c r="K174" s="104">
        <v>91.075421052600007</v>
      </c>
    </row>
    <row r="175" spans="1:11" x14ac:dyDescent="0.15">
      <c r="A175" s="34" t="s">
        <v>468</v>
      </c>
      <c r="B175" s="34" t="s">
        <v>139</v>
      </c>
      <c r="C175" s="34" t="s">
        <v>1480</v>
      </c>
      <c r="D175" s="34" t="s">
        <v>88</v>
      </c>
      <c r="E175" s="34" t="s">
        <v>92</v>
      </c>
      <c r="F175" s="70">
        <v>10.296085185000001</v>
      </c>
      <c r="G175" s="52">
        <v>9.4507177449999986</v>
      </c>
      <c r="H175" s="75">
        <f t="shared" si="4"/>
        <v>8.9450078058595395E-2</v>
      </c>
      <c r="I175" s="81">
        <f t="shared" si="5"/>
        <v>7.8319924399620231E-4</v>
      </c>
      <c r="J175" s="157">
        <v>273.00003989999999</v>
      </c>
      <c r="K175" s="104">
        <v>14.8373157895</v>
      </c>
    </row>
    <row r="176" spans="1:11" x14ac:dyDescent="0.15">
      <c r="A176" s="34" t="s">
        <v>983</v>
      </c>
      <c r="B176" s="34" t="s">
        <v>984</v>
      </c>
      <c r="C176" s="34" t="s">
        <v>1479</v>
      </c>
      <c r="D176" s="34" t="s">
        <v>89</v>
      </c>
      <c r="E176" s="34" t="s">
        <v>92</v>
      </c>
      <c r="F176" s="70">
        <v>10.176452932</v>
      </c>
      <c r="G176" s="52">
        <v>21.579305361999999</v>
      </c>
      <c r="H176" s="75">
        <f t="shared" si="4"/>
        <v>-0.52841610231253378</v>
      </c>
      <c r="I176" s="81">
        <f t="shared" si="5"/>
        <v>7.7409909686031175E-4</v>
      </c>
      <c r="J176" s="157">
        <v>59.141971140000003</v>
      </c>
      <c r="K176" s="104">
        <v>26.5196315789</v>
      </c>
    </row>
    <row r="177" spans="1:11" x14ac:dyDescent="0.15">
      <c r="A177" s="34" t="s">
        <v>827</v>
      </c>
      <c r="B177" s="34" t="s">
        <v>828</v>
      </c>
      <c r="C177" s="34" t="s">
        <v>1479</v>
      </c>
      <c r="D177" s="34" t="s">
        <v>89</v>
      </c>
      <c r="E177" s="34" t="s">
        <v>92</v>
      </c>
      <c r="F177" s="70">
        <v>10.09986608</v>
      </c>
      <c r="G177" s="52">
        <v>21.723112791000002</v>
      </c>
      <c r="H177" s="75">
        <f t="shared" si="4"/>
        <v>-0.53506358977317348</v>
      </c>
      <c r="I177" s="81">
        <f t="shared" si="5"/>
        <v>7.6827331322423266E-4</v>
      </c>
      <c r="J177" s="157">
        <v>144.32400000000001</v>
      </c>
      <c r="K177" s="104">
        <v>58.453263157899997</v>
      </c>
    </row>
    <row r="178" spans="1:11" x14ac:dyDescent="0.15">
      <c r="A178" s="34" t="s">
        <v>721</v>
      </c>
      <c r="B178" s="34" t="s">
        <v>1976</v>
      </c>
      <c r="C178" s="34" t="s">
        <v>1082</v>
      </c>
      <c r="D178" s="34" t="s">
        <v>88</v>
      </c>
      <c r="E178" s="34" t="s">
        <v>91</v>
      </c>
      <c r="F178" s="70">
        <v>9.7920188599999989</v>
      </c>
      <c r="G178" s="52">
        <v>27.330148897000001</v>
      </c>
      <c r="H178" s="75">
        <f t="shared" si="4"/>
        <v>-0.64171366585291978</v>
      </c>
      <c r="I178" s="81">
        <f t="shared" si="5"/>
        <v>7.4485609147070721E-4</v>
      </c>
      <c r="J178" s="157">
        <v>54.258614299999998</v>
      </c>
      <c r="K178" s="104">
        <v>15.176052631599999</v>
      </c>
    </row>
    <row r="179" spans="1:11" x14ac:dyDescent="0.15">
      <c r="A179" s="34" t="s">
        <v>729</v>
      </c>
      <c r="B179" s="34" t="s">
        <v>129</v>
      </c>
      <c r="C179" s="34" t="s">
        <v>1475</v>
      </c>
      <c r="D179" s="34" t="s">
        <v>88</v>
      </c>
      <c r="E179" s="34" t="s">
        <v>91</v>
      </c>
      <c r="F179" s="70">
        <v>9.7835725999999994</v>
      </c>
      <c r="G179" s="52">
        <v>10.389266210000001</v>
      </c>
      <c r="H179" s="75">
        <f t="shared" si="4"/>
        <v>-5.8299941281416134E-2</v>
      </c>
      <c r="I179" s="81">
        <f t="shared" si="5"/>
        <v>7.4421360412452327E-4</v>
      </c>
      <c r="J179" s="157">
        <v>27.211446600000002</v>
      </c>
      <c r="K179" s="104">
        <v>17.3445263158</v>
      </c>
    </row>
    <row r="180" spans="1:11" x14ac:dyDescent="0.15">
      <c r="A180" s="34" t="s">
        <v>1603</v>
      </c>
      <c r="B180" s="34" t="s">
        <v>1001</v>
      </c>
      <c r="C180" s="34" t="s">
        <v>1479</v>
      </c>
      <c r="D180" s="34" t="s">
        <v>89</v>
      </c>
      <c r="E180" s="34" t="s">
        <v>92</v>
      </c>
      <c r="F180" s="70">
        <v>9.6881872730000005</v>
      </c>
      <c r="G180" s="52">
        <v>25.0042826</v>
      </c>
      <c r="H180" s="75">
        <f t="shared" si="4"/>
        <v>-0.61253888271923462</v>
      </c>
      <c r="I180" s="81">
        <f t="shared" si="5"/>
        <v>7.3695786423383489E-4</v>
      </c>
      <c r="J180" s="157">
        <v>299.20194975999999</v>
      </c>
      <c r="K180" s="104">
        <v>24.737315789499998</v>
      </c>
    </row>
    <row r="181" spans="1:11" x14ac:dyDescent="0.15">
      <c r="A181" s="34" t="s">
        <v>1897</v>
      </c>
      <c r="B181" s="34" t="s">
        <v>1898</v>
      </c>
      <c r="C181" s="34" t="s">
        <v>1473</v>
      </c>
      <c r="D181" s="34" t="s">
        <v>88</v>
      </c>
      <c r="E181" s="34" t="s">
        <v>91</v>
      </c>
      <c r="F181" s="70">
        <v>9.6781199999999998</v>
      </c>
      <c r="G181" s="52">
        <v>22.498879649999999</v>
      </c>
      <c r="H181" s="75">
        <f t="shared" si="4"/>
        <v>-0.56983991422879576</v>
      </c>
      <c r="I181" s="81">
        <f t="shared" si="5"/>
        <v>7.3619207020037155E-4</v>
      </c>
      <c r="J181" s="157">
        <v>130.10457615999999</v>
      </c>
      <c r="K181" s="104">
        <v>16.318736842100002</v>
      </c>
    </row>
    <row r="182" spans="1:11" x14ac:dyDescent="0.15">
      <c r="A182" s="34" t="s">
        <v>1326</v>
      </c>
      <c r="B182" s="34" t="s">
        <v>1327</v>
      </c>
      <c r="C182" s="34" t="s">
        <v>1479</v>
      </c>
      <c r="D182" s="34" t="s">
        <v>1383</v>
      </c>
      <c r="E182" s="34" t="s">
        <v>91</v>
      </c>
      <c r="F182" s="70">
        <v>9.5806648200000009</v>
      </c>
      <c r="G182" s="52">
        <v>8.57207249</v>
      </c>
      <c r="H182" s="75">
        <f t="shared" si="4"/>
        <v>0.11766026607644808</v>
      </c>
      <c r="I182" s="81">
        <f t="shared" si="5"/>
        <v>7.2877888140792529E-4</v>
      </c>
      <c r="J182" s="157">
        <v>123.696</v>
      </c>
      <c r="K182" s="104">
        <v>78.966789473700004</v>
      </c>
    </row>
    <row r="183" spans="1:11" x14ac:dyDescent="0.15">
      <c r="A183" s="34" t="s">
        <v>1596</v>
      </c>
      <c r="B183" s="34" t="s">
        <v>1548</v>
      </c>
      <c r="C183" s="34" t="s">
        <v>1479</v>
      </c>
      <c r="D183" s="34" t="s">
        <v>89</v>
      </c>
      <c r="E183" s="34" t="s">
        <v>92</v>
      </c>
      <c r="F183" s="70">
        <v>9.5140070730000001</v>
      </c>
      <c r="G183" s="52">
        <v>38.956691642999999</v>
      </c>
      <c r="H183" s="75">
        <f t="shared" si="4"/>
        <v>-0.75577990143037366</v>
      </c>
      <c r="I183" s="81">
        <f t="shared" si="5"/>
        <v>7.237083816870267E-4</v>
      </c>
      <c r="J183" s="157">
        <v>103.09846755999999</v>
      </c>
      <c r="K183" s="104">
        <v>16.571052631600001</v>
      </c>
    </row>
    <row r="184" spans="1:11" x14ac:dyDescent="0.15">
      <c r="A184" s="34" t="s">
        <v>302</v>
      </c>
      <c r="B184" s="34" t="s">
        <v>303</v>
      </c>
      <c r="C184" s="34" t="s">
        <v>1082</v>
      </c>
      <c r="D184" s="34" t="s">
        <v>88</v>
      </c>
      <c r="E184" s="34" t="s">
        <v>91</v>
      </c>
      <c r="F184" s="70">
        <v>9.4699108029999994</v>
      </c>
      <c r="G184" s="52">
        <v>14.633080477</v>
      </c>
      <c r="H184" s="75">
        <f t="shared" si="4"/>
        <v>-0.35284229333087958</v>
      </c>
      <c r="I184" s="81">
        <f t="shared" si="5"/>
        <v>7.2035408102745491E-4</v>
      </c>
      <c r="J184" s="157">
        <v>340.49428224000002</v>
      </c>
      <c r="K184" s="104">
        <v>37.7138947368</v>
      </c>
    </row>
    <row r="185" spans="1:11" x14ac:dyDescent="0.15">
      <c r="A185" s="34" t="s">
        <v>1</v>
      </c>
      <c r="B185" s="34" t="s">
        <v>2</v>
      </c>
      <c r="C185" s="34" t="s">
        <v>1480</v>
      </c>
      <c r="D185" s="34" t="s">
        <v>88</v>
      </c>
      <c r="E185" s="34" t="s">
        <v>92</v>
      </c>
      <c r="F185" s="70">
        <v>9.1511025099999994</v>
      </c>
      <c r="G185" s="52">
        <v>9.2664709999999992</v>
      </c>
      <c r="H185" s="75">
        <f t="shared" si="4"/>
        <v>-1.2450099935563341E-2</v>
      </c>
      <c r="I185" s="81">
        <f t="shared" si="5"/>
        <v>6.9610307595408157E-4</v>
      </c>
      <c r="J185" s="157">
        <v>195.27071670000001</v>
      </c>
      <c r="K185" s="104">
        <v>29.505947368400001</v>
      </c>
    </row>
    <row r="186" spans="1:11" x14ac:dyDescent="0.15">
      <c r="A186" s="34" t="s">
        <v>921</v>
      </c>
      <c r="B186" s="34" t="s">
        <v>285</v>
      </c>
      <c r="C186" s="34" t="s">
        <v>1475</v>
      </c>
      <c r="D186" s="34" t="s">
        <v>88</v>
      </c>
      <c r="E186" s="34" t="s">
        <v>91</v>
      </c>
      <c r="F186" s="70">
        <v>9.1509679300000002</v>
      </c>
      <c r="G186" s="52">
        <v>11.462831400000001</v>
      </c>
      <c r="H186" s="75">
        <f t="shared" si="4"/>
        <v>-0.20168345754435513</v>
      </c>
      <c r="I186" s="81">
        <f t="shared" si="5"/>
        <v>6.9609283876661046E-4</v>
      </c>
      <c r="J186" s="157">
        <v>51.291611840000002</v>
      </c>
      <c r="K186" s="104">
        <v>19.985789473699999</v>
      </c>
    </row>
    <row r="187" spans="1:11" x14ac:dyDescent="0.15">
      <c r="A187" s="34" t="s">
        <v>602</v>
      </c>
      <c r="B187" s="34" t="s">
        <v>603</v>
      </c>
      <c r="C187" s="34" t="s">
        <v>1474</v>
      </c>
      <c r="D187" s="34" t="s">
        <v>88</v>
      </c>
      <c r="E187" s="34" t="s">
        <v>91</v>
      </c>
      <c r="F187" s="70">
        <v>9.1296287129999989</v>
      </c>
      <c r="G187" s="52">
        <v>18.724362364999998</v>
      </c>
      <c r="H187" s="75">
        <f t="shared" si="4"/>
        <v>-0.51241978044254755</v>
      </c>
      <c r="I187" s="81">
        <f t="shared" si="5"/>
        <v>6.9446961417963637E-4</v>
      </c>
      <c r="J187" s="157">
        <v>118.02</v>
      </c>
      <c r="K187" s="104">
        <v>19.564947368399999</v>
      </c>
    </row>
    <row r="188" spans="1:11" x14ac:dyDescent="0.15">
      <c r="A188" s="34" t="s">
        <v>99</v>
      </c>
      <c r="B188" s="34" t="s">
        <v>100</v>
      </c>
      <c r="C188" s="34" t="s">
        <v>1480</v>
      </c>
      <c r="D188" s="34" t="s">
        <v>88</v>
      </c>
      <c r="E188" s="34" t="s">
        <v>92</v>
      </c>
      <c r="F188" s="70">
        <v>9.0995889299999995</v>
      </c>
      <c r="G188" s="52">
        <v>3.4605946140000001</v>
      </c>
      <c r="H188" s="75">
        <f t="shared" si="4"/>
        <v>1.6294871098704191</v>
      </c>
      <c r="I188" s="81">
        <f t="shared" si="5"/>
        <v>6.9218455778075527E-4</v>
      </c>
      <c r="J188" s="157">
        <v>155.97626693999999</v>
      </c>
      <c r="K188" s="104">
        <v>49.599578947399998</v>
      </c>
    </row>
    <row r="189" spans="1:11" x14ac:dyDescent="0.15">
      <c r="A189" s="34" t="s">
        <v>1791</v>
      </c>
      <c r="B189" s="34" t="s">
        <v>1865</v>
      </c>
      <c r="C189" s="34" t="s">
        <v>1480</v>
      </c>
      <c r="D189" s="34" t="s">
        <v>88</v>
      </c>
      <c r="E189" s="34" t="s">
        <v>92</v>
      </c>
      <c r="F189" s="70">
        <v>8.9721074400000003</v>
      </c>
      <c r="G189" s="52">
        <v>6.0466829280000001</v>
      </c>
      <c r="H189" s="75">
        <f t="shared" si="4"/>
        <v>0.48380650132214109</v>
      </c>
      <c r="I189" s="81">
        <f t="shared" si="5"/>
        <v>6.8248733744919008E-4</v>
      </c>
      <c r="J189" s="157">
        <v>170.59225749999999</v>
      </c>
      <c r="K189" s="104">
        <v>32.1099473684</v>
      </c>
    </row>
    <row r="190" spans="1:11" x14ac:dyDescent="0.15">
      <c r="A190" s="34" t="s">
        <v>1031</v>
      </c>
      <c r="B190" s="34" t="s">
        <v>1024</v>
      </c>
      <c r="C190" s="34" t="s">
        <v>1474</v>
      </c>
      <c r="D190" s="34" t="s">
        <v>88</v>
      </c>
      <c r="E190" s="34" t="s">
        <v>91</v>
      </c>
      <c r="F190" s="70">
        <v>8.9004940000000001</v>
      </c>
      <c r="G190" s="52">
        <v>8.811818220000001</v>
      </c>
      <c r="H190" s="75">
        <f t="shared" si="4"/>
        <v>1.006327840476029E-2</v>
      </c>
      <c r="I190" s="81">
        <f t="shared" si="5"/>
        <v>6.7703986969225283E-4</v>
      </c>
      <c r="J190" s="157">
        <v>23.349810000000002</v>
      </c>
      <c r="K190" s="104">
        <v>28.4190526316</v>
      </c>
    </row>
    <row r="191" spans="1:11" x14ac:dyDescent="0.15">
      <c r="A191" s="34" t="s">
        <v>760</v>
      </c>
      <c r="B191" s="34" t="s">
        <v>990</v>
      </c>
      <c r="C191" s="34" t="s">
        <v>1479</v>
      </c>
      <c r="D191" s="34" t="s">
        <v>89</v>
      </c>
      <c r="E191" s="34" t="s">
        <v>92</v>
      </c>
      <c r="F191" s="70">
        <v>8.8973155899999998</v>
      </c>
      <c r="G191" s="52">
        <v>5.7844698939999999</v>
      </c>
      <c r="H191" s="75">
        <f t="shared" si="4"/>
        <v>0.53813845573452301</v>
      </c>
      <c r="I191" s="81">
        <f t="shared" si="5"/>
        <v>6.7679809543879797E-4</v>
      </c>
      <c r="J191" s="157">
        <v>206.804</v>
      </c>
      <c r="K191" s="104">
        <v>35.970894736799998</v>
      </c>
    </row>
    <row r="192" spans="1:11" x14ac:dyDescent="0.15">
      <c r="A192" s="34" t="s">
        <v>1653</v>
      </c>
      <c r="B192" s="34" t="s">
        <v>84</v>
      </c>
      <c r="C192" s="34" t="s">
        <v>1480</v>
      </c>
      <c r="D192" s="34" t="s">
        <v>88</v>
      </c>
      <c r="E192" s="34" t="s">
        <v>91</v>
      </c>
      <c r="F192" s="70">
        <v>8.8486673499999995</v>
      </c>
      <c r="G192" s="52">
        <v>0.65941530000000004</v>
      </c>
      <c r="H192" s="75">
        <f t="shared" si="4"/>
        <v>12.418959720831468</v>
      </c>
      <c r="I192" s="81">
        <f t="shared" si="5"/>
        <v>6.7309753701245024E-4</v>
      </c>
      <c r="J192" s="157">
        <v>104.93</v>
      </c>
      <c r="K192" s="104">
        <v>17.9310526316</v>
      </c>
    </row>
    <row r="193" spans="1:11" x14ac:dyDescent="0.15">
      <c r="A193" s="34" t="s">
        <v>140</v>
      </c>
      <c r="B193" s="34" t="s">
        <v>141</v>
      </c>
      <c r="C193" s="34" t="s">
        <v>1480</v>
      </c>
      <c r="D193" s="34" t="s">
        <v>88</v>
      </c>
      <c r="E193" s="34" t="s">
        <v>92</v>
      </c>
      <c r="F193" s="70">
        <v>8.8253853350000018</v>
      </c>
      <c r="G193" s="52">
        <v>30.716963209999999</v>
      </c>
      <c r="H193" s="75">
        <f t="shared" si="4"/>
        <v>-0.7126869191246461</v>
      </c>
      <c r="I193" s="81">
        <f t="shared" si="5"/>
        <v>6.7132652830194817E-4</v>
      </c>
      <c r="J193" s="157">
        <v>412.23562043999999</v>
      </c>
      <c r="K193" s="104">
        <v>9.4052105262999994</v>
      </c>
    </row>
    <row r="194" spans="1:11" x14ac:dyDescent="0.15">
      <c r="A194" s="34" t="s">
        <v>919</v>
      </c>
      <c r="B194" s="34" t="s">
        <v>291</v>
      </c>
      <c r="C194" s="34" t="s">
        <v>1475</v>
      </c>
      <c r="D194" s="34" t="s">
        <v>88</v>
      </c>
      <c r="E194" s="34" t="s">
        <v>91</v>
      </c>
      <c r="F194" s="70">
        <v>8.5837084700000013</v>
      </c>
      <c r="G194" s="52">
        <v>16.790625930000001</v>
      </c>
      <c r="H194" s="75">
        <f t="shared" si="4"/>
        <v>-0.48877972115003809</v>
      </c>
      <c r="I194" s="81">
        <f t="shared" si="5"/>
        <v>6.5294273149390212E-4</v>
      </c>
      <c r="J194" s="157">
        <v>149.47319607999998</v>
      </c>
      <c r="K194" s="104">
        <v>17.606578947399999</v>
      </c>
    </row>
    <row r="195" spans="1:11" x14ac:dyDescent="0.15">
      <c r="A195" s="34" t="s">
        <v>316</v>
      </c>
      <c r="B195" s="34" t="s">
        <v>317</v>
      </c>
      <c r="C195" s="34" t="s">
        <v>1473</v>
      </c>
      <c r="D195" s="34" t="s">
        <v>88</v>
      </c>
      <c r="E195" s="34" t="s">
        <v>91</v>
      </c>
      <c r="F195" s="70">
        <v>8.5632300000000008</v>
      </c>
      <c r="G195" s="52">
        <v>7.6757775700000002</v>
      </c>
      <c r="H195" s="75">
        <f t="shared" si="4"/>
        <v>0.1156172676848426</v>
      </c>
      <c r="I195" s="81">
        <f t="shared" si="5"/>
        <v>6.5138498192850755E-4</v>
      </c>
      <c r="J195" s="157">
        <v>141.03118449000002</v>
      </c>
      <c r="K195" s="104">
        <v>15.173999999999999</v>
      </c>
    </row>
    <row r="196" spans="1:11" x14ac:dyDescent="0.15">
      <c r="A196" s="34" t="s">
        <v>1812</v>
      </c>
      <c r="B196" s="34" t="s">
        <v>1813</v>
      </c>
      <c r="C196" s="34" t="s">
        <v>1479</v>
      </c>
      <c r="D196" s="34" t="s">
        <v>89</v>
      </c>
      <c r="E196" s="34" t="s">
        <v>92</v>
      </c>
      <c r="F196" s="70">
        <v>8.4866584100000004</v>
      </c>
      <c r="G196" s="52">
        <v>15.38588594</v>
      </c>
      <c r="H196" s="75">
        <f t="shared" si="4"/>
        <v>-0.44841275678922654</v>
      </c>
      <c r="I196" s="81">
        <f t="shared" si="5"/>
        <v>6.4556035923725821E-4</v>
      </c>
      <c r="J196" s="157">
        <v>269.29699412000002</v>
      </c>
      <c r="K196" s="104">
        <v>16.4197894737</v>
      </c>
    </row>
    <row r="197" spans="1:11" x14ac:dyDescent="0.15">
      <c r="A197" s="34" t="s">
        <v>1612</v>
      </c>
      <c r="B197" s="34" t="s">
        <v>1679</v>
      </c>
      <c r="C197" s="34" t="s">
        <v>1479</v>
      </c>
      <c r="D197" s="34" t="s">
        <v>89</v>
      </c>
      <c r="E197" s="34" t="s">
        <v>92</v>
      </c>
      <c r="F197" s="70">
        <v>8.4405425399999991</v>
      </c>
      <c r="G197" s="52">
        <v>4.06723692</v>
      </c>
      <c r="H197" s="75">
        <f t="shared" si="4"/>
        <v>1.075252242743705</v>
      </c>
      <c r="I197" s="81">
        <f t="shared" si="5"/>
        <v>6.4205243230471432E-4</v>
      </c>
      <c r="J197" s="157">
        <v>92.571569999999994</v>
      </c>
      <c r="K197" s="104">
        <v>20.8174210526</v>
      </c>
    </row>
    <row r="198" spans="1:11" x14ac:dyDescent="0.15">
      <c r="A198" s="34" t="s">
        <v>240</v>
      </c>
      <c r="B198" s="34" t="s">
        <v>241</v>
      </c>
      <c r="C198" s="34" t="s">
        <v>1474</v>
      </c>
      <c r="D198" s="34" t="s">
        <v>88</v>
      </c>
      <c r="E198" s="34" t="s">
        <v>91</v>
      </c>
      <c r="F198" s="70">
        <v>8.4165019900000004</v>
      </c>
      <c r="G198" s="52">
        <v>21.119589739999999</v>
      </c>
      <c r="H198" s="75">
        <f t="shared" si="4"/>
        <v>-0.60148364179350766</v>
      </c>
      <c r="I198" s="81">
        <f t="shared" si="5"/>
        <v>6.4022372360165471E-4</v>
      </c>
      <c r="J198" s="157">
        <v>56.047530000000002</v>
      </c>
      <c r="K198" s="104">
        <v>27.7435789474</v>
      </c>
    </row>
    <row r="199" spans="1:11" x14ac:dyDescent="0.15">
      <c r="A199" s="34" t="s">
        <v>2027</v>
      </c>
      <c r="B199" s="34" t="s">
        <v>50</v>
      </c>
      <c r="C199" s="34" t="s">
        <v>1494</v>
      </c>
      <c r="D199" s="34" t="s">
        <v>89</v>
      </c>
      <c r="E199" s="34" t="s">
        <v>91</v>
      </c>
      <c r="F199" s="70">
        <v>8.37604507</v>
      </c>
      <c r="G199" s="52">
        <v>8.8425719100000002</v>
      </c>
      <c r="H199" s="75">
        <f t="shared" ref="H199:H262" si="6">IF(ISERROR(F199/G199-1),"",((F199/G199-1)))</f>
        <v>-5.2759179653648958E-2</v>
      </c>
      <c r="I199" s="81">
        <f t="shared" ref="I199:I262" si="7">F199/$F$796</f>
        <v>6.3714625982886307E-4</v>
      </c>
      <c r="J199" s="157">
        <v>39.1335719</v>
      </c>
      <c r="K199" s="104">
        <v>13.615052631599999</v>
      </c>
    </row>
    <row r="200" spans="1:11" x14ac:dyDescent="0.15">
      <c r="A200" s="34" t="s">
        <v>791</v>
      </c>
      <c r="B200" s="34" t="s">
        <v>948</v>
      </c>
      <c r="C200" s="34" t="s">
        <v>1480</v>
      </c>
      <c r="D200" s="34" t="s">
        <v>88</v>
      </c>
      <c r="E200" s="34" t="s">
        <v>92</v>
      </c>
      <c r="F200" s="70">
        <v>8.3472864110000007</v>
      </c>
      <c r="G200" s="52">
        <v>20.705101539000001</v>
      </c>
      <c r="H200" s="75">
        <f t="shared" si="6"/>
        <v>-0.59684880582318789</v>
      </c>
      <c r="I200" s="81">
        <f t="shared" si="7"/>
        <v>6.3495865555185512E-4</v>
      </c>
      <c r="J200" s="157">
        <v>461.98752433999999</v>
      </c>
      <c r="K200" s="104">
        <v>9.5664736842</v>
      </c>
    </row>
    <row r="201" spans="1:11" x14ac:dyDescent="0.15">
      <c r="A201" s="34" t="s">
        <v>1893</v>
      </c>
      <c r="B201" s="34" t="s">
        <v>1894</v>
      </c>
      <c r="C201" s="34" t="s">
        <v>1473</v>
      </c>
      <c r="D201" s="34" t="s">
        <v>88</v>
      </c>
      <c r="E201" s="34" t="s">
        <v>91</v>
      </c>
      <c r="F201" s="70">
        <v>8.2905456300000004</v>
      </c>
      <c r="G201" s="52">
        <v>23.18789344</v>
      </c>
      <c r="H201" s="75">
        <f t="shared" si="6"/>
        <v>-0.64246231976819024</v>
      </c>
      <c r="I201" s="81">
        <f t="shared" si="7"/>
        <v>6.3064251636065101E-4</v>
      </c>
      <c r="J201" s="157">
        <v>141.87437963999997</v>
      </c>
      <c r="K201" s="104">
        <v>7.0469473683999997</v>
      </c>
    </row>
    <row r="202" spans="1:11" x14ac:dyDescent="0.15">
      <c r="A202" s="34" t="s">
        <v>1986</v>
      </c>
      <c r="B202" s="34" t="s">
        <v>1987</v>
      </c>
      <c r="C202" s="34" t="s">
        <v>1082</v>
      </c>
      <c r="D202" s="34" t="s">
        <v>88</v>
      </c>
      <c r="E202" s="34" t="s">
        <v>91</v>
      </c>
      <c r="F202" s="70">
        <v>8.2793378569999998</v>
      </c>
      <c r="G202" s="52">
        <v>17.632019495999998</v>
      </c>
      <c r="H202" s="75">
        <f t="shared" si="6"/>
        <v>-0.53043734673284293</v>
      </c>
      <c r="I202" s="81">
        <f t="shared" si="7"/>
        <v>6.2978996714580285E-4</v>
      </c>
      <c r="J202" s="157">
        <v>246.39824178999999</v>
      </c>
      <c r="K202" s="104">
        <v>125.0931578947</v>
      </c>
    </row>
    <row r="203" spans="1:11" x14ac:dyDescent="0.15">
      <c r="A203" s="34" t="s">
        <v>271</v>
      </c>
      <c r="B203" s="34" t="s">
        <v>272</v>
      </c>
      <c r="C203" s="34" t="s">
        <v>1477</v>
      </c>
      <c r="D203" s="34" t="s">
        <v>89</v>
      </c>
      <c r="E203" s="34" t="s">
        <v>92</v>
      </c>
      <c r="F203" s="70">
        <v>8.1997351300000005</v>
      </c>
      <c r="G203" s="52">
        <v>22.57272511</v>
      </c>
      <c r="H203" s="75">
        <f t="shared" si="6"/>
        <v>-0.63674146165154799</v>
      </c>
      <c r="I203" s="81">
        <f t="shared" si="7"/>
        <v>6.2373477291554692E-4</v>
      </c>
      <c r="J203" s="157">
        <v>56.004461999999997</v>
      </c>
      <c r="K203" s="104">
        <v>13.0023684211</v>
      </c>
    </row>
    <row r="204" spans="1:11" x14ac:dyDescent="0.15">
      <c r="A204" s="34" t="s">
        <v>189</v>
      </c>
      <c r="B204" s="34" t="s">
        <v>547</v>
      </c>
      <c r="C204" s="34" t="s">
        <v>1474</v>
      </c>
      <c r="D204" s="34" t="s">
        <v>88</v>
      </c>
      <c r="E204" s="34" t="s">
        <v>91</v>
      </c>
      <c r="F204" s="70">
        <v>8.1039773669999988</v>
      </c>
      <c r="G204" s="52">
        <v>9.5427342530000008</v>
      </c>
      <c r="H204" s="75">
        <f t="shared" si="6"/>
        <v>-0.15076987872188652</v>
      </c>
      <c r="I204" s="81">
        <f t="shared" si="7"/>
        <v>6.1645070268488971E-4</v>
      </c>
      <c r="J204" s="157">
        <v>319.51440000000002</v>
      </c>
      <c r="K204" s="104">
        <v>21.8452631579</v>
      </c>
    </row>
    <row r="205" spans="1:11" x14ac:dyDescent="0.15">
      <c r="A205" s="34" t="s">
        <v>1608</v>
      </c>
      <c r="B205" s="34" t="s">
        <v>435</v>
      </c>
      <c r="C205" s="34" t="s">
        <v>1479</v>
      </c>
      <c r="D205" s="34" t="s">
        <v>89</v>
      </c>
      <c r="E205" s="34" t="s">
        <v>92</v>
      </c>
      <c r="F205" s="70">
        <v>8.0181007149999992</v>
      </c>
      <c r="G205" s="52">
        <v>4.9233574500000001</v>
      </c>
      <c r="H205" s="75">
        <f t="shared" si="6"/>
        <v>0.62858390771525219</v>
      </c>
      <c r="I205" s="81">
        <f t="shared" si="7"/>
        <v>6.0991826557750149E-4</v>
      </c>
      <c r="J205" s="157">
        <v>96.91027115</v>
      </c>
      <c r="K205" s="104">
        <v>18.9155789474</v>
      </c>
    </row>
    <row r="206" spans="1:11" x14ac:dyDescent="0.15">
      <c r="A206" s="34" t="s">
        <v>467</v>
      </c>
      <c r="B206" s="34" t="s">
        <v>3</v>
      </c>
      <c r="C206" s="34" t="s">
        <v>1480</v>
      </c>
      <c r="D206" s="34" t="s">
        <v>88</v>
      </c>
      <c r="E206" s="34" t="s">
        <v>92</v>
      </c>
      <c r="F206" s="70">
        <v>8.0000670899999999</v>
      </c>
      <c r="G206" s="52">
        <v>50.56668552</v>
      </c>
      <c r="H206" s="75">
        <f t="shared" si="6"/>
        <v>-0.8417917447479164</v>
      </c>
      <c r="I206" s="81">
        <f t="shared" si="7"/>
        <v>6.085464896828063E-4</v>
      </c>
      <c r="J206" s="157">
        <v>397.83064367999998</v>
      </c>
      <c r="K206" s="104">
        <v>26.0234210526</v>
      </c>
    </row>
    <row r="207" spans="1:11" x14ac:dyDescent="0.15">
      <c r="A207" s="34" t="s">
        <v>1538</v>
      </c>
      <c r="B207" s="34" t="s">
        <v>1539</v>
      </c>
      <c r="C207" s="34" t="s">
        <v>1480</v>
      </c>
      <c r="D207" s="34" t="s">
        <v>88</v>
      </c>
      <c r="E207" s="34" t="s">
        <v>92</v>
      </c>
      <c r="F207" s="70">
        <v>7.9823054000000004</v>
      </c>
      <c r="G207" s="52">
        <v>22.418618905000002</v>
      </c>
      <c r="H207" s="75">
        <f t="shared" si="6"/>
        <v>-0.64394303530358354</v>
      </c>
      <c r="I207" s="81">
        <f t="shared" si="7"/>
        <v>6.0719539925084673E-4</v>
      </c>
      <c r="J207" s="157">
        <v>83.986199999999997</v>
      </c>
      <c r="K207" s="104">
        <v>10.854105263199999</v>
      </c>
    </row>
    <row r="208" spans="1:11" x14ac:dyDescent="0.15">
      <c r="A208" s="34" t="s">
        <v>719</v>
      </c>
      <c r="B208" s="34" t="s">
        <v>1974</v>
      </c>
      <c r="C208" s="34" t="s">
        <v>1082</v>
      </c>
      <c r="D208" s="34" t="s">
        <v>88</v>
      </c>
      <c r="E208" s="34" t="s">
        <v>91</v>
      </c>
      <c r="F208" s="70">
        <v>7.7952490800000005</v>
      </c>
      <c r="G208" s="52">
        <v>6.3375685700000002</v>
      </c>
      <c r="H208" s="75">
        <f t="shared" si="6"/>
        <v>0.2300062703700263</v>
      </c>
      <c r="I208" s="81">
        <f t="shared" si="7"/>
        <v>5.929664602146638E-4</v>
      </c>
      <c r="J208" s="157">
        <v>42.7322104</v>
      </c>
      <c r="K208" s="104">
        <v>15.2371052632</v>
      </c>
    </row>
    <row r="209" spans="1:13" x14ac:dyDescent="0.15">
      <c r="A209" s="34" t="s">
        <v>142</v>
      </c>
      <c r="B209" s="34" t="s">
        <v>143</v>
      </c>
      <c r="C209" s="34" t="s">
        <v>1480</v>
      </c>
      <c r="D209" s="34" t="s">
        <v>88</v>
      </c>
      <c r="E209" s="34" t="s">
        <v>92</v>
      </c>
      <c r="F209" s="70">
        <v>7.7638331349999996</v>
      </c>
      <c r="G209" s="52">
        <v>23.792872078999999</v>
      </c>
      <c r="H209" s="75">
        <f t="shared" si="6"/>
        <v>-0.67369079658724795</v>
      </c>
      <c r="I209" s="81">
        <f t="shared" si="7"/>
        <v>5.9057672237437537E-4</v>
      </c>
      <c r="J209" s="157">
        <v>620.5298651999999</v>
      </c>
      <c r="K209" s="104">
        <v>14.382</v>
      </c>
    </row>
    <row r="210" spans="1:13" x14ac:dyDescent="0.15">
      <c r="A210" s="34" t="s">
        <v>685</v>
      </c>
      <c r="B210" s="34" t="s">
        <v>1872</v>
      </c>
      <c r="C210" s="34" t="s">
        <v>691</v>
      </c>
      <c r="D210" s="34" t="s">
        <v>88</v>
      </c>
      <c r="E210" s="34" t="s">
        <v>91</v>
      </c>
      <c r="F210" s="70">
        <v>7.7301106200000005</v>
      </c>
      <c r="G210" s="52">
        <v>13.91868751</v>
      </c>
      <c r="H210" s="75">
        <f t="shared" si="6"/>
        <v>-0.44462359583500699</v>
      </c>
      <c r="I210" s="81">
        <f t="shared" si="7"/>
        <v>5.8801152912091163E-4</v>
      </c>
      <c r="J210" s="157">
        <v>71.258816299999992</v>
      </c>
      <c r="K210" s="104">
        <v>63.365210526299997</v>
      </c>
    </row>
    <row r="211" spans="1:13" x14ac:dyDescent="0.15">
      <c r="A211" s="34" t="s">
        <v>684</v>
      </c>
      <c r="B211" s="34" t="s">
        <v>1873</v>
      </c>
      <c r="C211" s="34" t="s">
        <v>691</v>
      </c>
      <c r="D211" s="34" t="s">
        <v>88</v>
      </c>
      <c r="E211" s="34" t="s">
        <v>91</v>
      </c>
      <c r="F211" s="70">
        <v>7.5599791600000001</v>
      </c>
      <c r="G211" s="52">
        <v>11.122143311</v>
      </c>
      <c r="H211" s="75">
        <f t="shared" si="6"/>
        <v>-0.32027677142740607</v>
      </c>
      <c r="I211" s="81">
        <f t="shared" si="7"/>
        <v>5.7507002480565092E-4</v>
      </c>
      <c r="J211" s="157">
        <v>22.375319999999995</v>
      </c>
      <c r="K211" s="104">
        <v>70.831368421099995</v>
      </c>
    </row>
    <row r="212" spans="1:13" x14ac:dyDescent="0.15">
      <c r="A212" s="34" t="s">
        <v>731</v>
      </c>
      <c r="B212" s="34" t="s">
        <v>127</v>
      </c>
      <c r="C212" s="34" t="s">
        <v>1475</v>
      </c>
      <c r="D212" s="34" t="s">
        <v>88</v>
      </c>
      <c r="E212" s="34" t="s">
        <v>91</v>
      </c>
      <c r="F212" s="70">
        <v>7.5078879699999996</v>
      </c>
      <c r="G212" s="52">
        <v>3.3265140799999999</v>
      </c>
      <c r="H212" s="75">
        <f t="shared" si="6"/>
        <v>1.2569836740327278</v>
      </c>
      <c r="I212" s="81">
        <f t="shared" si="7"/>
        <v>5.7110756918355679E-4</v>
      </c>
      <c r="J212" s="157">
        <v>73.733263149999985</v>
      </c>
      <c r="K212" s="104">
        <v>23.858631578899999</v>
      </c>
    </row>
    <row r="213" spans="1:13" x14ac:dyDescent="0.15">
      <c r="A213" s="34" t="s">
        <v>730</v>
      </c>
      <c r="B213" s="34" t="s">
        <v>128</v>
      </c>
      <c r="C213" s="34" t="s">
        <v>1475</v>
      </c>
      <c r="D213" s="34" t="s">
        <v>88</v>
      </c>
      <c r="E213" s="34" t="s">
        <v>91</v>
      </c>
      <c r="F213" s="70">
        <v>7.4935378400000001</v>
      </c>
      <c r="G213" s="52">
        <v>4.6627671799999995</v>
      </c>
      <c r="H213" s="75">
        <f t="shared" si="6"/>
        <v>0.6071010090621769</v>
      </c>
      <c r="I213" s="81">
        <f t="shared" si="7"/>
        <v>5.7001598818307898E-4</v>
      </c>
      <c r="J213" s="157">
        <v>69.936579299999991</v>
      </c>
      <c r="K213" s="104">
        <v>22.234263157899999</v>
      </c>
    </row>
    <row r="214" spans="1:13" x14ac:dyDescent="0.15">
      <c r="A214" s="34" t="s">
        <v>526</v>
      </c>
      <c r="B214" s="34" t="s">
        <v>1065</v>
      </c>
      <c r="C214" s="34" t="s">
        <v>1480</v>
      </c>
      <c r="D214" s="34" t="s">
        <v>88</v>
      </c>
      <c r="E214" s="34" t="s">
        <v>92</v>
      </c>
      <c r="F214" s="70">
        <v>7.3370262799999999</v>
      </c>
      <c r="G214" s="52">
        <v>2.2241574800000001</v>
      </c>
      <c r="H214" s="75">
        <f t="shared" si="6"/>
        <v>2.298789022798871</v>
      </c>
      <c r="I214" s="81">
        <f t="shared" si="7"/>
        <v>5.5811051797123102E-4</v>
      </c>
      <c r="J214" s="157">
        <v>483.18551796000003</v>
      </c>
      <c r="K214" s="104">
        <v>14.8842631579</v>
      </c>
    </row>
    <row r="215" spans="1:13" x14ac:dyDescent="0.15">
      <c r="A215" s="34" t="s">
        <v>855</v>
      </c>
      <c r="B215" s="34" t="s">
        <v>856</v>
      </c>
      <c r="C215" s="34" t="s">
        <v>1480</v>
      </c>
      <c r="D215" s="34" t="s">
        <v>88</v>
      </c>
      <c r="E215" s="34" t="s">
        <v>91</v>
      </c>
      <c r="F215" s="70">
        <v>7.1976453229999997</v>
      </c>
      <c r="G215" s="52">
        <v>8.4631911319999986</v>
      </c>
      <c r="H215" s="75">
        <f t="shared" si="6"/>
        <v>-0.14953529812352573</v>
      </c>
      <c r="I215" s="81">
        <f t="shared" si="7"/>
        <v>5.4750813287161057E-4</v>
      </c>
      <c r="J215" s="157">
        <v>251.02802201999998</v>
      </c>
      <c r="K215" s="104">
        <v>30.329684210500002</v>
      </c>
    </row>
    <row r="216" spans="1:13" x14ac:dyDescent="0.15">
      <c r="A216" s="34" t="s">
        <v>170</v>
      </c>
      <c r="B216" s="34" t="s">
        <v>914</v>
      </c>
      <c r="C216" s="34" t="s">
        <v>1474</v>
      </c>
      <c r="D216" s="34" t="s">
        <v>88</v>
      </c>
      <c r="E216" s="34" t="s">
        <v>91</v>
      </c>
      <c r="F216" s="70">
        <v>7.1125204800000006</v>
      </c>
      <c r="G216" s="52">
        <v>2.5380108900000002</v>
      </c>
      <c r="H216" s="75">
        <f t="shared" si="6"/>
        <v>1.8023995121628498</v>
      </c>
      <c r="I216" s="81">
        <f t="shared" si="7"/>
        <v>5.410328841256092E-4</v>
      </c>
      <c r="J216" s="157">
        <v>16.35162</v>
      </c>
      <c r="K216" s="104">
        <v>21.1962105263</v>
      </c>
    </row>
    <row r="217" spans="1:13" x14ac:dyDescent="0.15">
      <c r="A217" s="34" t="s">
        <v>751</v>
      </c>
      <c r="B217" s="34" t="s">
        <v>1860</v>
      </c>
      <c r="C217" s="34" t="s">
        <v>1477</v>
      </c>
      <c r="D217" s="34" t="s">
        <v>89</v>
      </c>
      <c r="E217" s="34" t="s">
        <v>92</v>
      </c>
      <c r="F217" s="70">
        <v>7.0510999999999999</v>
      </c>
      <c r="G217" s="52">
        <v>6.4843302400000002</v>
      </c>
      <c r="H217" s="75">
        <f t="shared" si="6"/>
        <v>8.7406060305774913E-2</v>
      </c>
      <c r="I217" s="81">
        <f t="shared" si="7"/>
        <v>5.3636077111978765E-4</v>
      </c>
      <c r="J217" s="157">
        <v>195.02532254999997</v>
      </c>
      <c r="K217" s="104">
        <v>5.157</v>
      </c>
    </row>
    <row r="218" spans="1:13" x14ac:dyDescent="0.15">
      <c r="A218" s="34" t="s">
        <v>1499</v>
      </c>
      <c r="B218" s="34" t="s">
        <v>1500</v>
      </c>
      <c r="C218" s="34" t="s">
        <v>1082</v>
      </c>
      <c r="D218" s="34" t="s">
        <v>88</v>
      </c>
      <c r="E218" s="34" t="s">
        <v>91</v>
      </c>
      <c r="F218" s="70">
        <v>6.9354118300000005</v>
      </c>
      <c r="G218" s="52">
        <v>6.4559989599999996</v>
      </c>
      <c r="H218" s="75">
        <f t="shared" si="6"/>
        <v>7.4258511032969654E-2</v>
      </c>
      <c r="I218" s="81">
        <f t="shared" si="7"/>
        <v>5.275606412009613E-4</v>
      </c>
      <c r="J218" s="157">
        <v>39.584249999999997</v>
      </c>
      <c r="K218" s="104">
        <v>56.559736842100001</v>
      </c>
    </row>
    <row r="219" spans="1:13" x14ac:dyDescent="0.15">
      <c r="A219" s="34" t="s">
        <v>1060</v>
      </c>
      <c r="B219" s="34" t="s">
        <v>1061</v>
      </c>
      <c r="C219" s="34" t="s">
        <v>1082</v>
      </c>
      <c r="D219" s="34" t="s">
        <v>88</v>
      </c>
      <c r="E219" s="34" t="s">
        <v>91</v>
      </c>
      <c r="F219" s="70">
        <v>6.9086519000000006</v>
      </c>
      <c r="G219" s="52">
        <v>7.3587235700000004</v>
      </c>
      <c r="H219" s="75">
        <f t="shared" si="6"/>
        <v>-6.1161649261408546E-2</v>
      </c>
      <c r="I219" s="81">
        <f t="shared" si="7"/>
        <v>5.2552507558851623E-4</v>
      </c>
      <c r="J219" s="157">
        <v>128.18508836000001</v>
      </c>
      <c r="K219" s="104">
        <v>42.707157894700003</v>
      </c>
    </row>
    <row r="220" spans="1:13" x14ac:dyDescent="0.15">
      <c r="A220" s="34" t="s">
        <v>743</v>
      </c>
      <c r="B220" s="34" t="s">
        <v>131</v>
      </c>
      <c r="C220" s="34" t="s">
        <v>1475</v>
      </c>
      <c r="D220" s="34" t="s">
        <v>88</v>
      </c>
      <c r="E220" s="34" t="s">
        <v>91</v>
      </c>
      <c r="F220" s="70">
        <v>6.7929422400000004</v>
      </c>
      <c r="G220" s="52">
        <v>14.60718215</v>
      </c>
      <c r="H220" s="75">
        <f t="shared" si="6"/>
        <v>-0.53495875041169383</v>
      </c>
      <c r="I220" s="81">
        <f t="shared" si="7"/>
        <v>5.167233109753908E-4</v>
      </c>
      <c r="J220" s="157">
        <v>103.19704804999999</v>
      </c>
      <c r="K220" s="104">
        <v>16.793421052599999</v>
      </c>
    </row>
    <row r="221" spans="1:13" x14ac:dyDescent="0.15">
      <c r="A221" s="34" t="s">
        <v>144</v>
      </c>
      <c r="B221" s="34" t="s">
        <v>145</v>
      </c>
      <c r="C221" s="34" t="s">
        <v>1480</v>
      </c>
      <c r="D221" s="34" t="s">
        <v>88</v>
      </c>
      <c r="E221" s="34" t="s">
        <v>92</v>
      </c>
      <c r="F221" s="70">
        <v>6.6749248420000002</v>
      </c>
      <c r="G221" s="52">
        <v>12.6097666</v>
      </c>
      <c r="H221" s="75">
        <f t="shared" si="6"/>
        <v>-0.47065437024028656</v>
      </c>
      <c r="I221" s="81">
        <f t="shared" si="7"/>
        <v>5.0774600210204749E-4</v>
      </c>
      <c r="J221" s="157">
        <v>206.48365919999998</v>
      </c>
      <c r="K221" s="104">
        <v>53.619210526300002</v>
      </c>
    </row>
    <row r="222" spans="1:13" s="33" customFormat="1" x14ac:dyDescent="0.15">
      <c r="A222" s="34" t="s">
        <v>708</v>
      </c>
      <c r="B222" s="34" t="s">
        <v>1965</v>
      </c>
      <c r="C222" s="34" t="s">
        <v>1082</v>
      </c>
      <c r="D222" s="34" t="s">
        <v>88</v>
      </c>
      <c r="E222" s="34" t="s">
        <v>91</v>
      </c>
      <c r="F222" s="70">
        <v>6.6716067529999998</v>
      </c>
      <c r="G222" s="52">
        <v>5.5238856689999993</v>
      </c>
      <c r="H222" s="75">
        <f t="shared" si="6"/>
        <v>0.20777422864506434</v>
      </c>
      <c r="I222" s="81">
        <f t="shared" si="7"/>
        <v>5.0749360279205556E-4</v>
      </c>
      <c r="J222" s="157">
        <v>58.340725669999998</v>
      </c>
      <c r="K222" s="104">
        <v>17.771000000000001</v>
      </c>
      <c r="L222" s="29"/>
      <c r="M222" s="29"/>
    </row>
    <row r="223" spans="1:13" x14ac:dyDescent="0.15">
      <c r="A223" s="34" t="s">
        <v>242</v>
      </c>
      <c r="B223" s="34" t="s">
        <v>243</v>
      </c>
      <c r="C223" s="34" t="s">
        <v>1474</v>
      </c>
      <c r="D223" s="34" t="s">
        <v>88</v>
      </c>
      <c r="E223" s="34" t="s">
        <v>91</v>
      </c>
      <c r="F223" s="70">
        <v>6.5760716600000002</v>
      </c>
      <c r="G223" s="52">
        <v>10.1449765</v>
      </c>
      <c r="H223" s="75">
        <f t="shared" si="6"/>
        <v>-0.35179035062328634</v>
      </c>
      <c r="I223" s="81">
        <f t="shared" si="7"/>
        <v>5.0022647055020957E-4</v>
      </c>
      <c r="J223" s="157">
        <v>40.110709999999997</v>
      </c>
      <c r="K223" s="104">
        <v>20.305368421099999</v>
      </c>
    </row>
    <row r="224" spans="1:13" x14ac:dyDescent="0.15">
      <c r="A224" s="34" t="s">
        <v>1649</v>
      </c>
      <c r="B224" s="34" t="s">
        <v>36</v>
      </c>
      <c r="C224" s="34" t="s">
        <v>1082</v>
      </c>
      <c r="D224" s="34" t="s">
        <v>88</v>
      </c>
      <c r="E224" s="34" t="s">
        <v>91</v>
      </c>
      <c r="F224" s="70">
        <v>6.4984665999999995</v>
      </c>
      <c r="G224" s="52">
        <v>3.7409846400000002</v>
      </c>
      <c r="H224" s="75">
        <f t="shared" si="6"/>
        <v>0.73710058323040828</v>
      </c>
      <c r="I224" s="81">
        <f t="shared" si="7"/>
        <v>4.9432323420064734E-4</v>
      </c>
      <c r="J224" s="157">
        <v>81.737951100000004</v>
      </c>
      <c r="K224" s="104">
        <v>49.9375263158</v>
      </c>
    </row>
    <row r="225" spans="1:11" x14ac:dyDescent="0.15">
      <c r="A225" s="34" t="s">
        <v>744</v>
      </c>
      <c r="B225" s="34" t="s">
        <v>282</v>
      </c>
      <c r="C225" s="34" t="s">
        <v>1475</v>
      </c>
      <c r="D225" s="34" t="s">
        <v>88</v>
      </c>
      <c r="E225" s="34" t="s">
        <v>91</v>
      </c>
      <c r="F225" s="70">
        <v>6.4958871900000004</v>
      </c>
      <c r="G225" s="52">
        <v>19.054191329999998</v>
      </c>
      <c r="H225" s="75">
        <f t="shared" si="6"/>
        <v>-0.65908355398045637</v>
      </c>
      <c r="I225" s="81">
        <f t="shared" si="7"/>
        <v>4.9412702448349208E-4</v>
      </c>
      <c r="J225" s="157">
        <v>418.15915115000001</v>
      </c>
      <c r="K225" s="104">
        <v>37.620368421099997</v>
      </c>
    </row>
    <row r="226" spans="1:11" x14ac:dyDescent="0.15">
      <c r="A226" s="34" t="s">
        <v>1613</v>
      </c>
      <c r="B226" s="34" t="s">
        <v>441</v>
      </c>
      <c r="C226" s="34" t="s">
        <v>1479</v>
      </c>
      <c r="D226" s="34" t="s">
        <v>89</v>
      </c>
      <c r="E226" s="34" t="s">
        <v>92</v>
      </c>
      <c r="F226" s="70">
        <v>6.4290045329999996</v>
      </c>
      <c r="G226" s="52">
        <v>8.5662142600000006</v>
      </c>
      <c r="H226" s="75">
        <f t="shared" si="6"/>
        <v>-0.24949291041898369</v>
      </c>
      <c r="I226" s="81">
        <f t="shared" si="7"/>
        <v>4.8903941638219427E-4</v>
      </c>
      <c r="J226" s="157">
        <v>746.63520000000005</v>
      </c>
      <c r="K226" s="104">
        <v>6.2805789473999996</v>
      </c>
    </row>
    <row r="227" spans="1:11" x14ac:dyDescent="0.15">
      <c r="A227" s="34" t="s">
        <v>831</v>
      </c>
      <c r="B227" s="34" t="s">
        <v>836</v>
      </c>
      <c r="C227" s="34" t="s">
        <v>1082</v>
      </c>
      <c r="D227" s="34" t="s">
        <v>88</v>
      </c>
      <c r="E227" s="34" t="s">
        <v>91</v>
      </c>
      <c r="F227" s="70">
        <v>6.3765128400000002</v>
      </c>
      <c r="G227" s="52">
        <v>4.6893950899999997</v>
      </c>
      <c r="H227" s="75">
        <f t="shared" si="6"/>
        <v>0.35977300219333852</v>
      </c>
      <c r="I227" s="81">
        <f t="shared" si="7"/>
        <v>4.8504649542874549E-4</v>
      </c>
      <c r="J227" s="157">
        <v>59.35860000000001</v>
      </c>
      <c r="K227" s="104">
        <v>60.276789473699999</v>
      </c>
    </row>
    <row r="228" spans="1:11" x14ac:dyDescent="0.15">
      <c r="A228" s="34" t="s">
        <v>752</v>
      </c>
      <c r="B228" s="34" t="s">
        <v>1861</v>
      </c>
      <c r="C228" s="34" t="s">
        <v>1477</v>
      </c>
      <c r="D228" s="34" t="s">
        <v>89</v>
      </c>
      <c r="E228" s="34" t="s">
        <v>92</v>
      </c>
      <c r="F228" s="70">
        <v>6.3468244</v>
      </c>
      <c r="G228" s="52">
        <v>7.6905182699999992</v>
      </c>
      <c r="H228" s="75">
        <f t="shared" si="6"/>
        <v>-0.17472084751968209</v>
      </c>
      <c r="I228" s="81">
        <f t="shared" si="7"/>
        <v>4.8278816487440026E-4</v>
      </c>
      <c r="J228" s="157">
        <v>252.28015893</v>
      </c>
      <c r="K228" s="104">
        <v>5.5338421052999998</v>
      </c>
    </row>
    <row r="229" spans="1:11" x14ac:dyDescent="0.15">
      <c r="A229" s="34" t="s">
        <v>525</v>
      </c>
      <c r="B229" s="34" t="s">
        <v>2038</v>
      </c>
      <c r="C229" s="34" t="s">
        <v>1082</v>
      </c>
      <c r="D229" s="34" t="s">
        <v>88</v>
      </c>
      <c r="E229" s="34" t="s">
        <v>91</v>
      </c>
      <c r="F229" s="70">
        <v>6.2942482769999994</v>
      </c>
      <c r="G229" s="52">
        <v>6.2216014749999999</v>
      </c>
      <c r="H229" s="75">
        <f t="shared" si="6"/>
        <v>1.1676543779268522E-2</v>
      </c>
      <c r="I229" s="81">
        <f t="shared" si="7"/>
        <v>4.7878882152729569E-4</v>
      </c>
      <c r="J229" s="157">
        <v>221.86830834</v>
      </c>
      <c r="K229" s="104">
        <v>35.381052631599999</v>
      </c>
    </row>
    <row r="230" spans="1:11" x14ac:dyDescent="0.15">
      <c r="A230" s="34" t="s">
        <v>1654</v>
      </c>
      <c r="B230" s="34" t="s">
        <v>1655</v>
      </c>
      <c r="C230" s="34" t="s">
        <v>1479</v>
      </c>
      <c r="D230" s="34" t="s">
        <v>89</v>
      </c>
      <c r="E230" s="34" t="s">
        <v>92</v>
      </c>
      <c r="F230" s="70">
        <v>6.2841783700000002</v>
      </c>
      <c r="G230" s="52">
        <v>10.91116849</v>
      </c>
      <c r="H230" s="75">
        <f t="shared" si="6"/>
        <v>-0.42406000092846152</v>
      </c>
      <c r="I230" s="81">
        <f t="shared" si="7"/>
        <v>4.7802282713158099E-4</v>
      </c>
      <c r="J230" s="157">
        <v>119.994243</v>
      </c>
      <c r="K230" s="104">
        <v>50.271526315800003</v>
      </c>
    </row>
    <row r="231" spans="1:11" x14ac:dyDescent="0.15">
      <c r="A231" s="34" t="s">
        <v>991</v>
      </c>
      <c r="B231" s="34" t="s">
        <v>992</v>
      </c>
      <c r="C231" s="34" t="s">
        <v>1479</v>
      </c>
      <c r="D231" s="34" t="s">
        <v>89</v>
      </c>
      <c r="E231" s="34" t="s">
        <v>92</v>
      </c>
      <c r="F231" s="70">
        <v>6.2043885599999999</v>
      </c>
      <c r="G231" s="52">
        <v>6.0196501200000005</v>
      </c>
      <c r="H231" s="75">
        <f t="shared" si="6"/>
        <v>3.0689232150920898E-2</v>
      </c>
      <c r="I231" s="81">
        <f t="shared" si="7"/>
        <v>4.7195340193280328E-4</v>
      </c>
      <c r="J231" s="157">
        <v>41.922667800000006</v>
      </c>
      <c r="K231" s="104">
        <v>25.765421052600001</v>
      </c>
    </row>
    <row r="232" spans="1:11" x14ac:dyDescent="0.15">
      <c r="A232" s="34" t="s">
        <v>735</v>
      </c>
      <c r="B232" s="34" t="s">
        <v>132</v>
      </c>
      <c r="C232" s="34" t="s">
        <v>1475</v>
      </c>
      <c r="D232" s="34" t="s">
        <v>88</v>
      </c>
      <c r="E232" s="34" t="s">
        <v>91</v>
      </c>
      <c r="F232" s="70">
        <v>6.1723765899999998</v>
      </c>
      <c r="G232" s="52">
        <v>8.9672797100000015</v>
      </c>
      <c r="H232" s="75">
        <f t="shared" si="6"/>
        <v>-0.3116779235606113</v>
      </c>
      <c r="I232" s="81">
        <f t="shared" si="7"/>
        <v>4.6951832585754357E-4</v>
      </c>
      <c r="J232" s="157">
        <v>167.15904814000001</v>
      </c>
      <c r="K232" s="104">
        <v>15.7231578947</v>
      </c>
    </row>
    <row r="233" spans="1:11" x14ac:dyDescent="0.15">
      <c r="A233" s="34" t="s">
        <v>1600</v>
      </c>
      <c r="B233" s="34" t="s">
        <v>1554</v>
      </c>
      <c r="C233" s="34" t="s">
        <v>1479</v>
      </c>
      <c r="D233" s="34" t="s">
        <v>89</v>
      </c>
      <c r="E233" s="34" t="s">
        <v>92</v>
      </c>
      <c r="F233" s="70">
        <v>5.8788464800000009</v>
      </c>
      <c r="G233" s="52">
        <v>12.067593487</v>
      </c>
      <c r="H233" s="75">
        <f t="shared" si="6"/>
        <v>-0.51284019582420659</v>
      </c>
      <c r="I233" s="81">
        <f t="shared" si="7"/>
        <v>4.4719017334992413E-4</v>
      </c>
      <c r="J233" s="157">
        <v>158.82951768000001</v>
      </c>
      <c r="K233" s="104">
        <v>36.200000000000003</v>
      </c>
    </row>
    <row r="234" spans="1:11" x14ac:dyDescent="0.15">
      <c r="A234" s="34" t="s">
        <v>1641</v>
      </c>
      <c r="B234" s="34" t="s">
        <v>1806</v>
      </c>
      <c r="C234" s="34" t="s">
        <v>1479</v>
      </c>
      <c r="D234" s="34" t="s">
        <v>89</v>
      </c>
      <c r="E234" s="34" t="s">
        <v>92</v>
      </c>
      <c r="F234" s="70">
        <v>5.8110824499999998</v>
      </c>
      <c r="G234" s="52">
        <v>7.8931236799999995</v>
      </c>
      <c r="H234" s="75">
        <f t="shared" si="6"/>
        <v>-0.26377912147450344</v>
      </c>
      <c r="I234" s="81">
        <f t="shared" si="7"/>
        <v>4.4203552125521761E-4</v>
      </c>
      <c r="J234" s="157">
        <v>86.16469862000001</v>
      </c>
      <c r="K234" s="104">
        <v>48.895105263200001</v>
      </c>
    </row>
    <row r="235" spans="1:11" x14ac:dyDescent="0.15">
      <c r="A235" s="34" t="s">
        <v>1601</v>
      </c>
      <c r="B235" s="34" t="s">
        <v>1555</v>
      </c>
      <c r="C235" s="34" t="s">
        <v>1479</v>
      </c>
      <c r="D235" s="34" t="s">
        <v>89</v>
      </c>
      <c r="E235" s="34" t="s">
        <v>92</v>
      </c>
      <c r="F235" s="70">
        <v>5.8068660659999995</v>
      </c>
      <c r="G235" s="52">
        <v>9.8128150419999987</v>
      </c>
      <c r="H235" s="75">
        <f t="shared" si="6"/>
        <v>-0.40823647025385357</v>
      </c>
      <c r="I235" s="81">
        <f t="shared" si="7"/>
        <v>4.4171479073464959E-4</v>
      </c>
      <c r="J235" s="157">
        <v>180.36842440000001</v>
      </c>
      <c r="K235" s="104">
        <v>27.310842105300001</v>
      </c>
    </row>
    <row r="236" spans="1:11" x14ac:dyDescent="0.15">
      <c r="A236" s="34" t="s">
        <v>709</v>
      </c>
      <c r="B236" s="34" t="s">
        <v>1966</v>
      </c>
      <c r="C236" s="34" t="s">
        <v>1082</v>
      </c>
      <c r="D236" s="34" t="s">
        <v>88</v>
      </c>
      <c r="E236" s="34" t="s">
        <v>91</v>
      </c>
      <c r="F236" s="70">
        <v>5.7777333949999994</v>
      </c>
      <c r="G236" s="52">
        <v>4.8324191599999997</v>
      </c>
      <c r="H236" s="75">
        <f t="shared" si="6"/>
        <v>0.19561925480818587</v>
      </c>
      <c r="I236" s="81">
        <f t="shared" si="7"/>
        <v>4.3949873623501986E-4</v>
      </c>
      <c r="J236" s="157">
        <v>186.28388382</v>
      </c>
      <c r="K236" s="104">
        <v>16.787473684199998</v>
      </c>
    </row>
    <row r="237" spans="1:11" x14ac:dyDescent="0.15">
      <c r="A237" s="34" t="s">
        <v>1818</v>
      </c>
      <c r="B237" s="34" t="s">
        <v>1830</v>
      </c>
      <c r="C237" s="34" t="s">
        <v>1477</v>
      </c>
      <c r="D237" s="34" t="s">
        <v>89</v>
      </c>
      <c r="E237" s="34" t="s">
        <v>92</v>
      </c>
      <c r="F237" s="70">
        <v>5.7766630000000001</v>
      </c>
      <c r="G237" s="52">
        <v>0</v>
      </c>
      <c r="H237" s="75" t="str">
        <f t="shared" si="6"/>
        <v/>
      </c>
      <c r="I237" s="81">
        <f t="shared" si="7"/>
        <v>4.3941731377787098E-4</v>
      </c>
      <c r="J237" s="157">
        <v>50.966455799999999</v>
      </c>
      <c r="K237" s="104">
        <v>11.158789473700001</v>
      </c>
    </row>
    <row r="238" spans="1:11" x14ac:dyDescent="0.15">
      <c r="A238" s="34" t="s">
        <v>875</v>
      </c>
      <c r="B238" s="34" t="s">
        <v>876</v>
      </c>
      <c r="C238" s="34" t="s">
        <v>1474</v>
      </c>
      <c r="D238" s="34" t="s">
        <v>88</v>
      </c>
      <c r="E238" s="34" t="s">
        <v>91</v>
      </c>
      <c r="F238" s="70">
        <v>5.7510831500000004</v>
      </c>
      <c r="G238" s="52">
        <v>27.418500399999999</v>
      </c>
      <c r="H238" s="75">
        <f t="shared" si="6"/>
        <v>-0.79024807826470334</v>
      </c>
      <c r="I238" s="81">
        <f t="shared" si="7"/>
        <v>4.3747151410531945E-4</v>
      </c>
      <c r="J238" s="157">
        <v>85.214905999999999</v>
      </c>
      <c r="K238" s="104">
        <v>17.966999999999999</v>
      </c>
    </row>
    <row r="239" spans="1:11" x14ac:dyDescent="0.15">
      <c r="A239" s="34" t="s">
        <v>711</v>
      </c>
      <c r="B239" s="34" t="s">
        <v>1968</v>
      </c>
      <c r="C239" s="34" t="s">
        <v>1082</v>
      </c>
      <c r="D239" s="34" t="s">
        <v>88</v>
      </c>
      <c r="E239" s="34" t="s">
        <v>91</v>
      </c>
      <c r="F239" s="70">
        <v>5.7341873250000006</v>
      </c>
      <c r="G239" s="52">
        <v>13.275208533000001</v>
      </c>
      <c r="H239" s="75">
        <f t="shared" si="6"/>
        <v>-0.56805293786943178</v>
      </c>
      <c r="I239" s="81">
        <f t="shared" si="7"/>
        <v>4.3618628800929114E-4</v>
      </c>
      <c r="J239" s="157">
        <v>60.324387940000001</v>
      </c>
      <c r="K239" s="104">
        <v>19.838000000000001</v>
      </c>
    </row>
    <row r="240" spans="1:11" x14ac:dyDescent="0.15">
      <c r="A240" s="34" t="s">
        <v>717</v>
      </c>
      <c r="B240" s="34" t="s">
        <v>1972</v>
      </c>
      <c r="C240" s="34" t="s">
        <v>1082</v>
      </c>
      <c r="D240" s="34" t="s">
        <v>88</v>
      </c>
      <c r="E240" s="34" t="s">
        <v>91</v>
      </c>
      <c r="F240" s="70">
        <v>5.6436856100000004</v>
      </c>
      <c r="G240" s="52">
        <v>8.0970271710000006</v>
      </c>
      <c r="H240" s="75">
        <f t="shared" si="6"/>
        <v>-0.30299287740898206</v>
      </c>
      <c r="I240" s="81">
        <f t="shared" si="7"/>
        <v>4.2930203312068323E-4</v>
      </c>
      <c r="J240" s="157">
        <v>34.270597619999997</v>
      </c>
      <c r="K240" s="104">
        <v>20.854947368400001</v>
      </c>
    </row>
    <row r="241" spans="1:11" x14ac:dyDescent="0.15">
      <c r="A241" s="34" t="s">
        <v>230</v>
      </c>
      <c r="B241" s="34" t="s">
        <v>231</v>
      </c>
      <c r="C241" s="34" t="s">
        <v>1474</v>
      </c>
      <c r="D241" s="34" t="s">
        <v>88</v>
      </c>
      <c r="E241" s="34" t="s">
        <v>91</v>
      </c>
      <c r="F241" s="70">
        <v>5.6382000899999998</v>
      </c>
      <c r="G241" s="52">
        <v>2.1527120800000001</v>
      </c>
      <c r="H241" s="75">
        <f t="shared" si="6"/>
        <v>1.6191148098170189</v>
      </c>
      <c r="I241" s="81">
        <f t="shared" si="7"/>
        <v>4.2888476237750936E-4</v>
      </c>
      <c r="J241" s="157">
        <v>53.110590000000002</v>
      </c>
      <c r="K241" s="104">
        <v>17.340157894699999</v>
      </c>
    </row>
    <row r="242" spans="1:11" x14ac:dyDescent="0.15">
      <c r="A242" s="34" t="s">
        <v>418</v>
      </c>
      <c r="B242" s="34" t="s">
        <v>419</v>
      </c>
      <c r="C242" s="34" t="s">
        <v>1476</v>
      </c>
      <c r="D242" s="34" t="s">
        <v>88</v>
      </c>
      <c r="E242" s="34" t="s">
        <v>91</v>
      </c>
      <c r="F242" s="70">
        <v>5.6277289499999998</v>
      </c>
      <c r="G242" s="52">
        <v>5.3499749200000002</v>
      </c>
      <c r="H242" s="75">
        <f t="shared" si="6"/>
        <v>5.191688450008658E-2</v>
      </c>
      <c r="I242" s="81">
        <f t="shared" si="7"/>
        <v>4.2808824712103828E-4</v>
      </c>
      <c r="J242" s="157">
        <v>65.981330580000005</v>
      </c>
      <c r="K242" s="104">
        <v>51.4537368421</v>
      </c>
    </row>
    <row r="243" spans="1:11" x14ac:dyDescent="0.15">
      <c r="A243" s="34" t="s">
        <v>163</v>
      </c>
      <c r="B243" s="34" t="s">
        <v>164</v>
      </c>
      <c r="C243" s="34" t="s">
        <v>268</v>
      </c>
      <c r="D243" s="34" t="s">
        <v>89</v>
      </c>
      <c r="E243" s="34" t="s">
        <v>92</v>
      </c>
      <c r="F243" s="70">
        <v>5.6076199999999998</v>
      </c>
      <c r="G243" s="52">
        <v>8.1404750000000003</v>
      </c>
      <c r="H243" s="75">
        <f t="shared" si="6"/>
        <v>-0.31114339150970927</v>
      </c>
      <c r="I243" s="81">
        <f t="shared" si="7"/>
        <v>4.2655860608227704E-4</v>
      </c>
      <c r="J243" s="157">
        <v>173.99319999999997</v>
      </c>
      <c r="K243" s="104">
        <v>43.758000000000003</v>
      </c>
    </row>
    <row r="244" spans="1:11" x14ac:dyDescent="0.15">
      <c r="A244" s="34" t="s">
        <v>232</v>
      </c>
      <c r="B244" s="34" t="s">
        <v>233</v>
      </c>
      <c r="C244" s="34" t="s">
        <v>268</v>
      </c>
      <c r="D244" s="34" t="s">
        <v>89</v>
      </c>
      <c r="E244" s="34" t="s">
        <v>92</v>
      </c>
      <c r="F244" s="70">
        <v>5.4038573400000001</v>
      </c>
      <c r="G244" s="52">
        <v>2.0778042999999999</v>
      </c>
      <c r="H244" s="75">
        <f t="shared" si="6"/>
        <v>1.6007537572234307</v>
      </c>
      <c r="I244" s="81">
        <f t="shared" si="7"/>
        <v>4.1105885463313879E-4</v>
      </c>
      <c r="J244" s="157">
        <v>7.9942799999999998</v>
      </c>
      <c r="K244" s="104">
        <v>78.761631578899994</v>
      </c>
    </row>
    <row r="245" spans="1:11" x14ac:dyDescent="0.15">
      <c r="A245" s="34" t="s">
        <v>1530</v>
      </c>
      <c r="B245" s="34" t="s">
        <v>924</v>
      </c>
      <c r="C245" s="34" t="s">
        <v>1478</v>
      </c>
      <c r="D245" s="34" t="s">
        <v>88</v>
      </c>
      <c r="E245" s="34" t="s">
        <v>92</v>
      </c>
      <c r="F245" s="70">
        <v>5.3683492400000006</v>
      </c>
      <c r="G245" s="52">
        <v>17.0973428</v>
      </c>
      <c r="H245" s="75">
        <f t="shared" si="6"/>
        <v>-0.68601265689075375</v>
      </c>
      <c r="I245" s="81">
        <f t="shared" si="7"/>
        <v>4.0835783608326738E-4</v>
      </c>
      <c r="J245" s="157">
        <v>12.4734616</v>
      </c>
      <c r="K245" s="104">
        <v>30.653631578900001</v>
      </c>
    </row>
    <row r="246" spans="1:11" x14ac:dyDescent="0.15">
      <c r="A246" s="34" t="s">
        <v>30</v>
      </c>
      <c r="B246" s="34" t="s">
        <v>861</v>
      </c>
      <c r="C246" s="34" t="s">
        <v>1082</v>
      </c>
      <c r="D246" s="34" t="s">
        <v>88</v>
      </c>
      <c r="E246" s="34" t="s">
        <v>91</v>
      </c>
      <c r="F246" s="70">
        <v>5.3361249500000003</v>
      </c>
      <c r="G246" s="52">
        <v>9.2263646700000006</v>
      </c>
      <c r="H246" s="75">
        <f t="shared" si="6"/>
        <v>-0.42164382821863899</v>
      </c>
      <c r="I246" s="81">
        <f t="shared" si="7"/>
        <v>4.059066093196152E-4</v>
      </c>
      <c r="J246" s="157">
        <v>87.980096819999986</v>
      </c>
      <c r="K246" s="104">
        <v>66.437736842099994</v>
      </c>
    </row>
    <row r="247" spans="1:11" x14ac:dyDescent="0.15">
      <c r="A247" s="34" t="s">
        <v>1951</v>
      </c>
      <c r="B247" s="34" t="s">
        <v>1952</v>
      </c>
      <c r="C247" s="34" t="s">
        <v>1082</v>
      </c>
      <c r="D247" s="34" t="s">
        <v>88</v>
      </c>
      <c r="E247" s="34" t="s">
        <v>91</v>
      </c>
      <c r="F247" s="70">
        <v>5.1961535579999998</v>
      </c>
      <c r="G247" s="52">
        <v>8.398342834000001</v>
      </c>
      <c r="H247" s="75">
        <f t="shared" si="6"/>
        <v>-0.38128823022515834</v>
      </c>
      <c r="I247" s="81">
        <f t="shared" si="7"/>
        <v>3.9525931120331699E-4</v>
      </c>
      <c r="J247" s="157">
        <v>128.29607999999999</v>
      </c>
      <c r="K247" s="104">
        <v>26.133315789499999</v>
      </c>
    </row>
    <row r="248" spans="1:11" x14ac:dyDescent="0.15">
      <c r="A248" s="34" t="s">
        <v>401</v>
      </c>
      <c r="B248" s="34" t="s">
        <v>402</v>
      </c>
      <c r="C248" s="34" t="s">
        <v>1082</v>
      </c>
      <c r="D248" s="34" t="s">
        <v>88</v>
      </c>
      <c r="E248" s="34" t="s">
        <v>91</v>
      </c>
      <c r="F248" s="70">
        <v>5.1644792819999994</v>
      </c>
      <c r="G248" s="52">
        <v>19.089586699000002</v>
      </c>
      <c r="H248" s="75">
        <f t="shared" si="6"/>
        <v>-0.72946091691599912</v>
      </c>
      <c r="I248" s="81">
        <f t="shared" si="7"/>
        <v>3.9284992272492052E-4</v>
      </c>
      <c r="J248" s="157">
        <v>92.06618327999999</v>
      </c>
      <c r="K248" s="104">
        <v>29.381473684199999</v>
      </c>
    </row>
    <row r="249" spans="1:11" x14ac:dyDescent="0.15">
      <c r="A249" s="34" t="s">
        <v>911</v>
      </c>
      <c r="B249" s="34" t="s">
        <v>912</v>
      </c>
      <c r="C249" s="34" t="s">
        <v>1474</v>
      </c>
      <c r="D249" s="34" t="s">
        <v>88</v>
      </c>
      <c r="E249" s="34" t="s">
        <v>91</v>
      </c>
      <c r="F249" s="70">
        <v>5.132622295</v>
      </c>
      <c r="G249" s="52">
        <v>3.9386891899999998</v>
      </c>
      <c r="H249" s="75">
        <f t="shared" si="6"/>
        <v>0.30312955590182034</v>
      </c>
      <c r="I249" s="81">
        <f t="shared" si="7"/>
        <v>3.9042663584587008E-4</v>
      </c>
      <c r="J249" s="157">
        <v>22.968912</v>
      </c>
      <c r="K249" s="104">
        <v>20.335842105299999</v>
      </c>
    </row>
    <row r="250" spans="1:11" x14ac:dyDescent="0.15">
      <c r="A250" s="34" t="s">
        <v>775</v>
      </c>
      <c r="B250" s="34" t="s">
        <v>932</v>
      </c>
      <c r="C250" s="34" t="s">
        <v>1480</v>
      </c>
      <c r="D250" s="34" t="s">
        <v>88</v>
      </c>
      <c r="E250" s="34" t="s">
        <v>92</v>
      </c>
      <c r="F250" s="70">
        <v>5.1231240650000007</v>
      </c>
      <c r="G250" s="52">
        <v>6.9388615379999994</v>
      </c>
      <c r="H250" s="75">
        <f t="shared" si="6"/>
        <v>-0.26167656798687933</v>
      </c>
      <c r="I250" s="81">
        <f t="shared" si="7"/>
        <v>3.8970412758941749E-4</v>
      </c>
      <c r="J250" s="157">
        <v>49.432101119999999</v>
      </c>
      <c r="K250" s="104">
        <v>15.1448421053</v>
      </c>
    </row>
    <row r="251" spans="1:11" x14ac:dyDescent="0.15">
      <c r="A251" s="34" t="s">
        <v>246</v>
      </c>
      <c r="B251" s="34" t="s">
        <v>247</v>
      </c>
      <c r="C251" s="34" t="s">
        <v>1082</v>
      </c>
      <c r="D251" s="34" t="s">
        <v>88</v>
      </c>
      <c r="E251" s="34" t="s">
        <v>91</v>
      </c>
      <c r="F251" s="70">
        <v>5.0569671399999994</v>
      </c>
      <c r="G251" s="52">
        <v>0.30794683</v>
      </c>
      <c r="H251" s="75">
        <f t="shared" si="6"/>
        <v>15.421559332174322</v>
      </c>
      <c r="I251" s="81">
        <f t="shared" si="7"/>
        <v>3.8467172423279023E-4</v>
      </c>
      <c r="J251" s="157">
        <v>25.325433</v>
      </c>
      <c r="K251" s="104">
        <v>11.8113157895</v>
      </c>
    </row>
    <row r="252" spans="1:11" x14ac:dyDescent="0.15">
      <c r="A252" s="34" t="s">
        <v>1495</v>
      </c>
      <c r="B252" s="34" t="s">
        <v>1496</v>
      </c>
      <c r="C252" s="34" t="s">
        <v>1082</v>
      </c>
      <c r="D252" s="34" t="s">
        <v>88</v>
      </c>
      <c r="E252" s="34" t="s">
        <v>91</v>
      </c>
      <c r="F252" s="70">
        <v>4.9609927200000001</v>
      </c>
      <c r="G252" s="52">
        <v>9.9080005299999989</v>
      </c>
      <c r="H252" s="75">
        <f t="shared" si="6"/>
        <v>-0.49929426174546232</v>
      </c>
      <c r="I252" s="81">
        <f t="shared" si="7"/>
        <v>3.7737117340824169E-4</v>
      </c>
      <c r="J252" s="157">
        <v>247.0247</v>
      </c>
      <c r="K252" s="104">
        <v>43.272421052600002</v>
      </c>
    </row>
    <row r="253" spans="1:11" x14ac:dyDescent="0.15">
      <c r="A253" s="34" t="s">
        <v>1534</v>
      </c>
      <c r="B253" s="34" t="s">
        <v>1933</v>
      </c>
      <c r="C253" s="34" t="s">
        <v>1740</v>
      </c>
      <c r="D253" s="34" t="s">
        <v>89</v>
      </c>
      <c r="E253" s="34" t="s">
        <v>92</v>
      </c>
      <c r="F253" s="70">
        <v>4.9538339800000006</v>
      </c>
      <c r="G253" s="52">
        <v>6.3824969400000002</v>
      </c>
      <c r="H253" s="75">
        <f t="shared" si="6"/>
        <v>-0.22384075909952561</v>
      </c>
      <c r="I253" s="81">
        <f t="shared" si="7"/>
        <v>3.7682662471276923E-4</v>
      </c>
      <c r="J253" s="157">
        <v>378.83305624000002</v>
      </c>
      <c r="K253" s="104">
        <v>22.876315789500001</v>
      </c>
    </row>
    <row r="254" spans="1:11" x14ac:dyDescent="0.15">
      <c r="A254" s="34" t="s">
        <v>1885</v>
      </c>
      <c r="B254" s="34" t="s">
        <v>1886</v>
      </c>
      <c r="C254" s="34" t="s">
        <v>1473</v>
      </c>
      <c r="D254" s="34" t="s">
        <v>88</v>
      </c>
      <c r="E254" s="34" t="s">
        <v>91</v>
      </c>
      <c r="F254" s="70">
        <v>4.9357501100000007</v>
      </c>
      <c r="G254" s="52">
        <v>5.7871018400000001</v>
      </c>
      <c r="H254" s="75">
        <f t="shared" si="6"/>
        <v>-0.14711193159165126</v>
      </c>
      <c r="I254" s="81">
        <f t="shared" si="7"/>
        <v>3.7545102679782975E-4</v>
      </c>
      <c r="J254" s="157">
        <v>10.8227405</v>
      </c>
      <c r="K254" s="104">
        <v>40.189684210499998</v>
      </c>
    </row>
    <row r="255" spans="1:11" x14ac:dyDescent="0.15">
      <c r="A255" s="34" t="s">
        <v>1379</v>
      </c>
      <c r="B255" s="34" t="s">
        <v>1380</v>
      </c>
      <c r="C255" s="34" t="s">
        <v>1479</v>
      </c>
      <c r="D255" s="34" t="s">
        <v>88</v>
      </c>
      <c r="E255" s="34" t="s">
        <v>91</v>
      </c>
      <c r="F255" s="70">
        <v>4.9345248399999999</v>
      </c>
      <c r="G255" s="52">
        <v>1.67953397</v>
      </c>
      <c r="H255" s="75">
        <f t="shared" si="6"/>
        <v>1.9380321732938808</v>
      </c>
      <c r="I255" s="81">
        <f t="shared" si="7"/>
        <v>3.753578233597803E-4</v>
      </c>
      <c r="J255" s="157">
        <v>20.677855789999999</v>
      </c>
      <c r="K255" s="104">
        <v>80.792157894699997</v>
      </c>
    </row>
    <row r="256" spans="1:11" x14ac:dyDescent="0.15">
      <c r="A256" s="34" t="s">
        <v>1492</v>
      </c>
      <c r="B256" s="34" t="s">
        <v>1493</v>
      </c>
      <c r="C256" s="34" t="s">
        <v>1494</v>
      </c>
      <c r="D256" s="34" t="s">
        <v>89</v>
      </c>
      <c r="E256" s="34" t="s">
        <v>91</v>
      </c>
      <c r="F256" s="70">
        <v>4.9207353099999995</v>
      </c>
      <c r="G256" s="52">
        <v>0.54563442000000006</v>
      </c>
      <c r="H256" s="75">
        <f t="shared" si="6"/>
        <v>8.0183740791132614</v>
      </c>
      <c r="I256" s="81">
        <f t="shared" si="7"/>
        <v>3.7430888589694761E-4</v>
      </c>
      <c r="J256" s="157">
        <v>332.87499759999997</v>
      </c>
      <c r="K256" s="104">
        <v>9.4318947368000003</v>
      </c>
    </row>
    <row r="257" spans="1:11" x14ac:dyDescent="0.15">
      <c r="A257" s="34" t="s">
        <v>1663</v>
      </c>
      <c r="B257" s="34" t="s">
        <v>1664</v>
      </c>
      <c r="C257" s="34" t="s">
        <v>1479</v>
      </c>
      <c r="D257" s="34" t="s">
        <v>89</v>
      </c>
      <c r="E257" s="34" t="s">
        <v>92</v>
      </c>
      <c r="F257" s="70">
        <v>4.9037042149999994</v>
      </c>
      <c r="G257" s="52">
        <v>1.7421749950000001</v>
      </c>
      <c r="H257" s="75">
        <f t="shared" si="6"/>
        <v>1.8147024432525503</v>
      </c>
      <c r="I257" s="81">
        <f t="shared" si="7"/>
        <v>3.7301337012675368E-4</v>
      </c>
      <c r="J257" s="157">
        <v>665.36959999999999</v>
      </c>
      <c r="K257" s="104">
        <v>29.0482105263</v>
      </c>
    </row>
    <row r="258" spans="1:11" x14ac:dyDescent="0.15">
      <c r="A258" s="34" t="s">
        <v>1802</v>
      </c>
      <c r="B258" s="34" t="s">
        <v>2103</v>
      </c>
      <c r="C258" s="34" t="s">
        <v>1082</v>
      </c>
      <c r="D258" s="34" t="s">
        <v>88</v>
      </c>
      <c r="E258" s="34" t="s">
        <v>91</v>
      </c>
      <c r="F258" s="70">
        <v>4.9000875800000001</v>
      </c>
      <c r="G258" s="52">
        <v>3.84542779</v>
      </c>
      <c r="H258" s="75">
        <f t="shared" si="6"/>
        <v>0.27426331934840475</v>
      </c>
      <c r="I258" s="81">
        <f t="shared" si="7"/>
        <v>3.7273826111717243E-4</v>
      </c>
      <c r="J258" s="157">
        <v>79.262158799999995</v>
      </c>
      <c r="K258" s="104">
        <v>26.8158421053</v>
      </c>
    </row>
    <row r="259" spans="1:11" x14ac:dyDescent="0.15">
      <c r="A259" s="34" t="s">
        <v>954</v>
      </c>
      <c r="B259" s="34" t="s">
        <v>955</v>
      </c>
      <c r="C259" s="34" t="s">
        <v>1480</v>
      </c>
      <c r="D259" s="34" t="s">
        <v>88</v>
      </c>
      <c r="E259" s="34" t="s">
        <v>91</v>
      </c>
      <c r="F259" s="70">
        <v>4.8931245739999998</v>
      </c>
      <c r="G259" s="52">
        <v>4.18607291</v>
      </c>
      <c r="H259" s="75">
        <f t="shared" si="6"/>
        <v>0.16890572123360359</v>
      </c>
      <c r="I259" s="81">
        <f t="shared" si="7"/>
        <v>3.7220860145166322E-4</v>
      </c>
      <c r="J259" s="157">
        <v>988.38</v>
      </c>
      <c r="K259" s="104">
        <v>7.4521052632</v>
      </c>
    </row>
    <row r="260" spans="1:11" x14ac:dyDescent="0.15">
      <c r="A260" s="34" t="s">
        <v>116</v>
      </c>
      <c r="B260" s="34" t="s">
        <v>119</v>
      </c>
      <c r="C260" s="34" t="s">
        <v>1082</v>
      </c>
      <c r="D260" s="34" t="s">
        <v>88</v>
      </c>
      <c r="E260" s="34" t="s">
        <v>91</v>
      </c>
      <c r="F260" s="70">
        <v>4.82249237</v>
      </c>
      <c r="G260" s="52">
        <v>7.3868698099999994</v>
      </c>
      <c r="H260" s="75">
        <f t="shared" si="6"/>
        <v>-0.34715346364010169</v>
      </c>
      <c r="I260" s="81">
        <f t="shared" si="7"/>
        <v>3.6683577403419219E-4</v>
      </c>
      <c r="J260" s="157">
        <v>188.50321403999999</v>
      </c>
      <c r="K260" s="104">
        <v>95.503315789499993</v>
      </c>
    </row>
    <row r="261" spans="1:11" x14ac:dyDescent="0.15">
      <c r="A261" s="34" t="s">
        <v>764</v>
      </c>
      <c r="B261" s="34" t="s">
        <v>1002</v>
      </c>
      <c r="C261" s="34" t="s">
        <v>1479</v>
      </c>
      <c r="D261" s="34" t="s">
        <v>89</v>
      </c>
      <c r="E261" s="34" t="s">
        <v>92</v>
      </c>
      <c r="F261" s="70">
        <v>4.8052632589999993</v>
      </c>
      <c r="G261" s="52">
        <v>7.1431294129999996</v>
      </c>
      <c r="H261" s="75">
        <f t="shared" si="6"/>
        <v>-0.32728878602496636</v>
      </c>
      <c r="I261" s="81">
        <f t="shared" si="7"/>
        <v>3.6552519564760446E-4</v>
      </c>
      <c r="J261" s="157">
        <v>388.37400000000002</v>
      </c>
      <c r="K261" s="104">
        <v>27.040947368400001</v>
      </c>
    </row>
    <row r="262" spans="1:11" x14ac:dyDescent="0.15">
      <c r="A262" s="34" t="s">
        <v>1754</v>
      </c>
      <c r="B262" s="34" t="s">
        <v>1755</v>
      </c>
      <c r="C262" s="34" t="s">
        <v>1740</v>
      </c>
      <c r="D262" s="34" t="s">
        <v>89</v>
      </c>
      <c r="E262" s="34" t="s">
        <v>92</v>
      </c>
      <c r="F262" s="70">
        <v>4.8026074999999997</v>
      </c>
      <c r="G262" s="52">
        <v>4.1484174999999999</v>
      </c>
      <c r="H262" s="75">
        <f t="shared" si="6"/>
        <v>0.15769627815908116</v>
      </c>
      <c r="I262" s="81">
        <f t="shared" si="7"/>
        <v>3.6532317823966128E-4</v>
      </c>
      <c r="J262" s="157">
        <v>111.71184</v>
      </c>
      <c r="K262" s="104">
        <v>38.9675789474</v>
      </c>
    </row>
    <row r="263" spans="1:11" x14ac:dyDescent="0.15">
      <c r="A263" s="34" t="s">
        <v>977</v>
      </c>
      <c r="B263" s="34" t="s">
        <v>978</v>
      </c>
      <c r="C263" s="34" t="s">
        <v>1480</v>
      </c>
      <c r="D263" s="34" t="s">
        <v>88</v>
      </c>
      <c r="E263" s="34" t="s">
        <v>91</v>
      </c>
      <c r="F263" s="70">
        <v>4.7470169310000001</v>
      </c>
      <c r="G263" s="52">
        <v>1.9833929809999999</v>
      </c>
      <c r="H263" s="75">
        <f t="shared" ref="H263:H326" si="8">IF(ISERROR(F263/G263-1),"",((F263/G263-1)))</f>
        <v>1.3933819351355266</v>
      </c>
      <c r="I263" s="81">
        <f t="shared" ref="I263:I326" si="9">F263/$F$796</f>
        <v>3.6109453299908498E-4</v>
      </c>
      <c r="J263" s="157">
        <v>544.13400000000001</v>
      </c>
      <c r="K263" s="104">
        <v>19.303684210499998</v>
      </c>
    </row>
    <row r="264" spans="1:11" x14ac:dyDescent="0.15">
      <c r="A264" s="34" t="s">
        <v>180</v>
      </c>
      <c r="B264" s="34" t="s">
        <v>550</v>
      </c>
      <c r="C264" s="34" t="s">
        <v>1474</v>
      </c>
      <c r="D264" s="34" t="s">
        <v>88</v>
      </c>
      <c r="E264" s="34" t="s">
        <v>91</v>
      </c>
      <c r="F264" s="70">
        <v>4.7171709259999997</v>
      </c>
      <c r="G264" s="52">
        <v>6.016428093</v>
      </c>
      <c r="H264" s="75">
        <f t="shared" si="8"/>
        <v>-0.21595158238684198</v>
      </c>
      <c r="I264" s="81">
        <f t="shared" si="9"/>
        <v>3.5882421684179814E-4</v>
      </c>
      <c r="J264" s="157">
        <v>66.852710000000002</v>
      </c>
      <c r="K264" s="104">
        <v>22.2451578947</v>
      </c>
    </row>
    <row r="265" spans="1:11" x14ac:dyDescent="0.15">
      <c r="A265" s="34" t="s">
        <v>778</v>
      </c>
      <c r="B265" s="34" t="s">
        <v>935</v>
      </c>
      <c r="C265" s="34" t="s">
        <v>1480</v>
      </c>
      <c r="D265" s="34" t="s">
        <v>88</v>
      </c>
      <c r="E265" s="34" t="s">
        <v>92</v>
      </c>
      <c r="F265" s="70">
        <v>4.6538880020000004</v>
      </c>
      <c r="G265" s="52">
        <v>1.4136012199999999</v>
      </c>
      <c r="H265" s="75">
        <f t="shared" si="8"/>
        <v>2.2922212687394263</v>
      </c>
      <c r="I265" s="81">
        <f t="shared" si="9"/>
        <v>3.5401043205426789E-4</v>
      </c>
      <c r="J265" s="157">
        <v>67.242767000000001</v>
      </c>
      <c r="K265" s="104">
        <v>18.016157894700001</v>
      </c>
    </row>
    <row r="266" spans="1:11" x14ac:dyDescent="0.15">
      <c r="A266" s="34" t="s">
        <v>109</v>
      </c>
      <c r="B266" s="34" t="s">
        <v>110</v>
      </c>
      <c r="C266" s="34" t="s">
        <v>1480</v>
      </c>
      <c r="D266" s="34" t="s">
        <v>88</v>
      </c>
      <c r="E266" s="34" t="s">
        <v>92</v>
      </c>
      <c r="F266" s="70">
        <v>4.5921381869999998</v>
      </c>
      <c r="G266" s="52">
        <v>8.6060786070000006</v>
      </c>
      <c r="H266" s="75">
        <f t="shared" si="8"/>
        <v>-0.46640759436419132</v>
      </c>
      <c r="I266" s="81">
        <f t="shared" si="9"/>
        <v>3.4931326730126415E-4</v>
      </c>
      <c r="J266" s="157">
        <v>1075.20760296</v>
      </c>
      <c r="K266" s="104">
        <v>12.863684210500001</v>
      </c>
    </row>
    <row r="267" spans="1:11" x14ac:dyDescent="0.15">
      <c r="A267" s="34" t="s">
        <v>279</v>
      </c>
      <c r="B267" s="34" t="s">
        <v>280</v>
      </c>
      <c r="C267" s="34" t="s">
        <v>1477</v>
      </c>
      <c r="D267" s="34" t="s">
        <v>89</v>
      </c>
      <c r="E267" s="34" t="s">
        <v>92</v>
      </c>
      <c r="F267" s="70">
        <v>4.5714270399999997</v>
      </c>
      <c r="G267" s="52">
        <v>16.635275400000001</v>
      </c>
      <c r="H267" s="75">
        <f t="shared" si="8"/>
        <v>-0.72519679235367518</v>
      </c>
      <c r="I267" s="81">
        <f t="shared" si="9"/>
        <v>3.4773781853785201E-4</v>
      </c>
      <c r="J267" s="157">
        <v>127.57342487999999</v>
      </c>
      <c r="K267" s="104">
        <v>42.7025263158</v>
      </c>
    </row>
    <row r="268" spans="1:11" x14ac:dyDescent="0.15">
      <c r="A268" s="34" t="s">
        <v>173</v>
      </c>
      <c r="B268" s="34" t="s">
        <v>546</v>
      </c>
      <c r="C268" s="34" t="s">
        <v>1474</v>
      </c>
      <c r="D268" s="34" t="s">
        <v>88</v>
      </c>
      <c r="E268" s="34" t="s">
        <v>91</v>
      </c>
      <c r="F268" s="70">
        <v>4.3910358499999997</v>
      </c>
      <c r="G268" s="52">
        <v>0.69213223000000001</v>
      </c>
      <c r="H268" s="75">
        <f t="shared" si="8"/>
        <v>5.3442152520480075</v>
      </c>
      <c r="I268" s="81">
        <f t="shared" si="9"/>
        <v>3.3401588043292991E-4</v>
      </c>
      <c r="J268" s="157">
        <v>138.24895000000001</v>
      </c>
      <c r="K268" s="104">
        <v>12.616157894700001</v>
      </c>
    </row>
    <row r="269" spans="1:11" x14ac:dyDescent="0.15">
      <c r="A269" s="34" t="s">
        <v>1781</v>
      </c>
      <c r="B269" s="34" t="s">
        <v>7</v>
      </c>
      <c r="C269" s="34" t="s">
        <v>1480</v>
      </c>
      <c r="D269" s="34" t="s">
        <v>88</v>
      </c>
      <c r="E269" s="34" t="s">
        <v>92</v>
      </c>
      <c r="F269" s="70">
        <v>4.3736387099999998</v>
      </c>
      <c r="G269" s="52">
        <v>13.260628442</v>
      </c>
      <c r="H269" s="75">
        <f t="shared" si="8"/>
        <v>-0.67017862470623923</v>
      </c>
      <c r="I269" s="81">
        <f t="shared" si="9"/>
        <v>3.3269252047126737E-4</v>
      </c>
      <c r="J269" s="157">
        <v>508.60783416000004</v>
      </c>
      <c r="K269" s="104">
        <v>29.243842105300001</v>
      </c>
    </row>
    <row r="270" spans="1:11" x14ac:dyDescent="0.15">
      <c r="A270" s="34" t="s">
        <v>520</v>
      </c>
      <c r="B270" s="34" t="s">
        <v>2045</v>
      </c>
      <c r="C270" s="34" t="s">
        <v>1082</v>
      </c>
      <c r="D270" s="34" t="s">
        <v>88</v>
      </c>
      <c r="E270" s="34" t="s">
        <v>91</v>
      </c>
      <c r="F270" s="70">
        <v>4.3622155020000006</v>
      </c>
      <c r="G270" s="52">
        <v>4.1888329249999998</v>
      </c>
      <c r="H270" s="75">
        <f t="shared" si="8"/>
        <v>4.1391619122646439E-2</v>
      </c>
      <c r="I270" s="81">
        <f t="shared" si="9"/>
        <v>3.3182358361722456E-4</v>
      </c>
      <c r="J270" s="157">
        <v>61.516575360000004</v>
      </c>
      <c r="K270" s="104">
        <v>15.0095789474</v>
      </c>
    </row>
    <row r="271" spans="1:11" x14ac:dyDescent="0.15">
      <c r="A271" s="34" t="s">
        <v>1823</v>
      </c>
      <c r="B271" s="34" t="s">
        <v>1835</v>
      </c>
      <c r="C271" s="34" t="s">
        <v>1477</v>
      </c>
      <c r="D271" s="34" t="s">
        <v>89</v>
      </c>
      <c r="E271" s="34" t="s">
        <v>92</v>
      </c>
      <c r="F271" s="70">
        <v>4.36055349</v>
      </c>
      <c r="G271" s="52">
        <v>6.75832E-3</v>
      </c>
      <c r="H271" s="75">
        <f t="shared" si="8"/>
        <v>644.21264012358097</v>
      </c>
      <c r="I271" s="81">
        <f t="shared" si="9"/>
        <v>3.3169715823140806E-4</v>
      </c>
      <c r="J271" s="157">
        <v>3.9939490499999999</v>
      </c>
      <c r="K271" s="104">
        <v>23.494526315800002</v>
      </c>
    </row>
    <row r="272" spans="1:11" x14ac:dyDescent="0.15">
      <c r="A272" s="34" t="s">
        <v>1586</v>
      </c>
      <c r="B272" s="34" t="s">
        <v>541</v>
      </c>
      <c r="C272" s="34" t="s">
        <v>1479</v>
      </c>
      <c r="D272" s="34" t="s">
        <v>89</v>
      </c>
      <c r="E272" s="34" t="s">
        <v>92</v>
      </c>
      <c r="F272" s="70">
        <v>4.3451887600000001</v>
      </c>
      <c r="G272" s="52">
        <v>5.3075954599999999</v>
      </c>
      <c r="H272" s="75">
        <f t="shared" si="8"/>
        <v>-0.18132631005001276</v>
      </c>
      <c r="I272" s="81">
        <f t="shared" si="9"/>
        <v>3.3052839896961241E-4</v>
      </c>
      <c r="J272" s="157">
        <v>32.470267720000002</v>
      </c>
      <c r="K272" s="104">
        <v>27.2605263158</v>
      </c>
    </row>
    <row r="273" spans="1:11" x14ac:dyDescent="0.15">
      <c r="A273" s="34" t="s">
        <v>540</v>
      </c>
      <c r="B273" s="34" t="s">
        <v>537</v>
      </c>
      <c r="C273" s="34" t="s">
        <v>1481</v>
      </c>
      <c r="D273" s="34" t="s">
        <v>89</v>
      </c>
      <c r="E273" s="34" t="s">
        <v>91</v>
      </c>
      <c r="F273" s="70">
        <v>4.3080686799999999</v>
      </c>
      <c r="G273" s="52">
        <v>4.8935595199999993</v>
      </c>
      <c r="H273" s="75">
        <f t="shared" si="8"/>
        <v>-0.11964518620997577</v>
      </c>
      <c r="I273" s="81">
        <f t="shared" si="9"/>
        <v>3.2770476085175444E-4</v>
      </c>
      <c r="J273" s="157">
        <v>94.553201670000007</v>
      </c>
      <c r="K273" s="104">
        <v>8.4558947367999995</v>
      </c>
    </row>
    <row r="274" spans="1:11" x14ac:dyDescent="0.15">
      <c r="A274" s="34" t="s">
        <v>918</v>
      </c>
      <c r="B274" s="34" t="s">
        <v>289</v>
      </c>
      <c r="C274" s="34" t="s">
        <v>1475</v>
      </c>
      <c r="D274" s="34" t="s">
        <v>88</v>
      </c>
      <c r="E274" s="34" t="s">
        <v>91</v>
      </c>
      <c r="F274" s="70">
        <v>4.3056108699999998</v>
      </c>
      <c r="G274" s="52">
        <v>9.7577886500000002</v>
      </c>
      <c r="H274" s="75">
        <f t="shared" si="8"/>
        <v>-0.5587513703732454</v>
      </c>
      <c r="I274" s="81">
        <f t="shared" si="9"/>
        <v>3.2751780096367086E-4</v>
      </c>
      <c r="J274" s="157">
        <v>80.141620379999992</v>
      </c>
      <c r="K274" s="104">
        <v>25.048999999999999</v>
      </c>
    </row>
    <row r="275" spans="1:11" x14ac:dyDescent="0.15">
      <c r="A275" s="34" t="s">
        <v>1829</v>
      </c>
      <c r="B275" s="34" t="s">
        <v>1857</v>
      </c>
      <c r="C275" s="34" t="s">
        <v>1479</v>
      </c>
      <c r="D275" s="34" t="s">
        <v>89</v>
      </c>
      <c r="E275" s="34" t="s">
        <v>92</v>
      </c>
      <c r="F275" s="70">
        <v>4.2969964200000001</v>
      </c>
      <c r="G275" s="52">
        <v>17.691745989999998</v>
      </c>
      <c r="H275" s="75">
        <f t="shared" si="8"/>
        <v>-0.75711857820992823</v>
      </c>
      <c r="I275" s="81">
        <f t="shared" si="9"/>
        <v>3.2686251979551661E-4</v>
      </c>
      <c r="J275" s="157">
        <v>47.494999999999997</v>
      </c>
      <c r="K275" s="104">
        <v>47.560052631600001</v>
      </c>
    </row>
    <row r="276" spans="1:11" x14ac:dyDescent="0.15">
      <c r="A276" s="34" t="s">
        <v>1788</v>
      </c>
      <c r="B276" s="34" t="s">
        <v>989</v>
      </c>
      <c r="C276" s="34" t="s">
        <v>1479</v>
      </c>
      <c r="D276" s="34" t="s">
        <v>89</v>
      </c>
      <c r="E276" s="34" t="s">
        <v>92</v>
      </c>
      <c r="F276" s="70">
        <v>4.1692626409999995</v>
      </c>
      <c r="G276" s="52">
        <v>7.4527057079999999</v>
      </c>
      <c r="H276" s="75">
        <f t="shared" si="8"/>
        <v>-0.44057060558227001</v>
      </c>
      <c r="I276" s="81">
        <f t="shared" si="9"/>
        <v>3.1714610842672526E-4</v>
      </c>
      <c r="J276" s="157">
        <v>65.707063919999996</v>
      </c>
      <c r="K276" s="104">
        <v>88.097368421100001</v>
      </c>
    </row>
    <row r="277" spans="1:11" x14ac:dyDescent="0.15">
      <c r="A277" s="34" t="s">
        <v>1658</v>
      </c>
      <c r="B277" s="34" t="s">
        <v>1659</v>
      </c>
      <c r="C277" s="34" t="s">
        <v>1479</v>
      </c>
      <c r="D277" s="34" t="s">
        <v>89</v>
      </c>
      <c r="E277" s="34" t="s">
        <v>92</v>
      </c>
      <c r="F277" s="70">
        <v>4.1586237700000002</v>
      </c>
      <c r="G277" s="52">
        <v>2.5013555620000001</v>
      </c>
      <c r="H277" s="75">
        <f t="shared" si="8"/>
        <v>0.66254803322519407</v>
      </c>
      <c r="I277" s="81">
        <f t="shared" si="9"/>
        <v>3.1633683426334598E-4</v>
      </c>
      <c r="J277" s="157">
        <v>185.9</v>
      </c>
      <c r="K277" s="104">
        <v>57.941000000000003</v>
      </c>
    </row>
    <row r="278" spans="1:11" x14ac:dyDescent="0.15">
      <c r="A278" s="34" t="s">
        <v>1614</v>
      </c>
      <c r="B278" s="34" t="s">
        <v>617</v>
      </c>
      <c r="C278" s="34" t="s">
        <v>1479</v>
      </c>
      <c r="D278" s="34" t="s">
        <v>89</v>
      </c>
      <c r="E278" s="34" t="s">
        <v>92</v>
      </c>
      <c r="F278" s="70">
        <v>4.1125189130000006</v>
      </c>
      <c r="G278" s="52">
        <v>12.782257782</v>
      </c>
      <c r="H278" s="75">
        <f t="shared" si="8"/>
        <v>-0.67826349748702008</v>
      </c>
      <c r="I278" s="81">
        <f t="shared" si="9"/>
        <v>3.1282974506408804E-4</v>
      </c>
      <c r="J278" s="157">
        <v>54.784957920000004</v>
      </c>
      <c r="K278" s="104">
        <v>30.941631578900001</v>
      </c>
    </row>
    <row r="279" spans="1:11" x14ac:dyDescent="0.15">
      <c r="A279" s="34" t="s">
        <v>420</v>
      </c>
      <c r="B279" s="34" t="s">
        <v>421</v>
      </c>
      <c r="C279" s="34" t="s">
        <v>1476</v>
      </c>
      <c r="D279" s="34" t="s">
        <v>88</v>
      </c>
      <c r="E279" s="34" t="s">
        <v>91</v>
      </c>
      <c r="F279" s="70">
        <v>4.110285696</v>
      </c>
      <c r="G279" s="52">
        <v>5.087114959</v>
      </c>
      <c r="H279" s="75">
        <f t="shared" si="8"/>
        <v>-0.19202028475330946</v>
      </c>
      <c r="I279" s="81">
        <f t="shared" si="9"/>
        <v>3.1265986944295119E-4</v>
      </c>
      <c r="J279" s="157">
        <v>28.253434439999996</v>
      </c>
      <c r="K279" s="104">
        <v>71.345736842099996</v>
      </c>
    </row>
    <row r="280" spans="1:11" x14ac:dyDescent="0.15">
      <c r="A280" s="34" t="s">
        <v>195</v>
      </c>
      <c r="B280" s="34" t="s">
        <v>596</v>
      </c>
      <c r="C280" s="34" t="s">
        <v>1474</v>
      </c>
      <c r="D280" s="34" t="s">
        <v>88</v>
      </c>
      <c r="E280" s="34" t="s">
        <v>91</v>
      </c>
      <c r="F280" s="70">
        <v>4.0819376400000005</v>
      </c>
      <c r="G280" s="52">
        <v>0.14281663</v>
      </c>
      <c r="H280" s="75">
        <f t="shared" si="8"/>
        <v>27.581668955499094</v>
      </c>
      <c r="I280" s="81">
        <f t="shared" si="9"/>
        <v>3.1050349878079824E-4</v>
      </c>
      <c r="J280" s="157">
        <v>34.47222</v>
      </c>
      <c r="K280" s="104">
        <v>21.631368421099999</v>
      </c>
    </row>
    <row r="281" spans="1:11" x14ac:dyDescent="0.15">
      <c r="A281" s="34" t="s">
        <v>362</v>
      </c>
      <c r="B281" s="34" t="s">
        <v>374</v>
      </c>
      <c r="C281" s="34" t="s">
        <v>1494</v>
      </c>
      <c r="D281" s="34" t="s">
        <v>1715</v>
      </c>
      <c r="E281" s="34" t="s">
        <v>91</v>
      </c>
      <c r="F281" s="70">
        <v>4.0323724399999996</v>
      </c>
      <c r="G281" s="52">
        <v>1.3421816299999998</v>
      </c>
      <c r="H281" s="75">
        <f t="shared" si="8"/>
        <v>2.0043418490238167</v>
      </c>
      <c r="I281" s="81">
        <f t="shared" si="9"/>
        <v>3.0673318934075245E-4</v>
      </c>
      <c r="J281" s="157">
        <v>34.030410000000003</v>
      </c>
      <c r="K281" s="104">
        <v>72.63</v>
      </c>
    </row>
    <row r="282" spans="1:11" x14ac:dyDescent="0.15">
      <c r="A282" s="34" t="s">
        <v>1591</v>
      </c>
      <c r="B282" s="34" t="s">
        <v>614</v>
      </c>
      <c r="C282" s="34" t="s">
        <v>1479</v>
      </c>
      <c r="D282" s="34" t="s">
        <v>89</v>
      </c>
      <c r="E282" s="34" t="s">
        <v>92</v>
      </c>
      <c r="F282" s="70">
        <v>4.0038246510000004</v>
      </c>
      <c r="G282" s="52">
        <v>3.78701943</v>
      </c>
      <c r="H282" s="75">
        <f t="shared" si="8"/>
        <v>5.7249566580650058E-2</v>
      </c>
      <c r="I282" s="81">
        <f t="shared" si="9"/>
        <v>3.045616254540107E-4</v>
      </c>
      <c r="J282" s="157">
        <v>10.73387904</v>
      </c>
      <c r="K282" s="104">
        <v>28.375578947400001</v>
      </c>
    </row>
    <row r="283" spans="1:11" x14ac:dyDescent="0.15">
      <c r="A283" s="34" t="s">
        <v>1556</v>
      </c>
      <c r="B283" s="34" t="s">
        <v>1557</v>
      </c>
      <c r="C283" s="34" t="s">
        <v>1479</v>
      </c>
      <c r="D283" s="34" t="s">
        <v>89</v>
      </c>
      <c r="E283" s="34" t="s">
        <v>92</v>
      </c>
      <c r="F283" s="70">
        <v>4.0023971320000005</v>
      </c>
      <c r="G283" s="52">
        <v>14.801880693999999</v>
      </c>
      <c r="H283" s="75">
        <f t="shared" si="8"/>
        <v>-0.72960212186939266</v>
      </c>
      <c r="I283" s="81">
        <f t="shared" si="9"/>
        <v>3.0445303740510657E-4</v>
      </c>
      <c r="J283" s="157">
        <v>90.467050830000005</v>
      </c>
      <c r="K283" s="104">
        <v>42.524315789500001</v>
      </c>
    </row>
    <row r="284" spans="1:11" x14ac:dyDescent="0.15">
      <c r="A284" s="34" t="s">
        <v>909</v>
      </c>
      <c r="B284" s="34" t="s">
        <v>910</v>
      </c>
      <c r="C284" s="34" t="s">
        <v>1474</v>
      </c>
      <c r="D284" s="34" t="s">
        <v>88</v>
      </c>
      <c r="E284" s="34" t="s">
        <v>91</v>
      </c>
      <c r="F284" s="70">
        <v>3.9978985699999998</v>
      </c>
      <c r="G284" s="52">
        <v>0.64967699000000001</v>
      </c>
      <c r="H284" s="75">
        <f t="shared" si="8"/>
        <v>5.153671180504638</v>
      </c>
      <c r="I284" s="81">
        <f t="shared" si="9"/>
        <v>3.0411084226062552E-4</v>
      </c>
      <c r="J284" s="157">
        <v>44.684296000000003</v>
      </c>
      <c r="K284" s="104">
        <v>33.438263157900003</v>
      </c>
    </row>
    <row r="285" spans="1:11" x14ac:dyDescent="0.15">
      <c r="A285" s="34" t="s">
        <v>1006</v>
      </c>
      <c r="B285" s="34" t="s">
        <v>1007</v>
      </c>
      <c r="C285" s="34" t="s">
        <v>1479</v>
      </c>
      <c r="D285" s="34" t="s">
        <v>89</v>
      </c>
      <c r="E285" s="34" t="s">
        <v>92</v>
      </c>
      <c r="F285" s="70">
        <v>3.949046005</v>
      </c>
      <c r="G285" s="52">
        <v>5.8568920470000005</v>
      </c>
      <c r="H285" s="75">
        <f t="shared" si="8"/>
        <v>-0.32574376080181155</v>
      </c>
      <c r="I285" s="81">
        <f t="shared" si="9"/>
        <v>3.0039474130693326E-4</v>
      </c>
      <c r="J285" s="157">
        <v>52.708584600000002</v>
      </c>
      <c r="K285" s="104">
        <v>48.425105263200003</v>
      </c>
    </row>
    <row r="286" spans="1:11" x14ac:dyDescent="0.15">
      <c r="A286" s="34" t="s">
        <v>1058</v>
      </c>
      <c r="B286" s="34" t="s">
        <v>608</v>
      </c>
      <c r="C286" s="34" t="s">
        <v>1480</v>
      </c>
      <c r="D286" s="34" t="s">
        <v>88</v>
      </c>
      <c r="E286" s="34" t="s">
        <v>92</v>
      </c>
      <c r="F286" s="70">
        <v>3.9300893800000001</v>
      </c>
      <c r="G286" s="52">
        <v>5.5705475899999994</v>
      </c>
      <c r="H286" s="75">
        <f t="shared" si="8"/>
        <v>-0.29448778302242262</v>
      </c>
      <c r="I286" s="81">
        <f t="shared" si="9"/>
        <v>2.9895275494979339E-4</v>
      </c>
      <c r="J286" s="157">
        <v>159.39814267000003</v>
      </c>
      <c r="K286" s="104">
        <v>73.663631578899995</v>
      </c>
    </row>
    <row r="287" spans="1:11" x14ac:dyDescent="0.15">
      <c r="A287" s="34" t="s">
        <v>1611</v>
      </c>
      <c r="B287" s="34" t="s">
        <v>1678</v>
      </c>
      <c r="C287" s="34" t="s">
        <v>1479</v>
      </c>
      <c r="D287" s="34" t="s">
        <v>89</v>
      </c>
      <c r="E287" s="34" t="s">
        <v>92</v>
      </c>
      <c r="F287" s="70">
        <v>3.92731224</v>
      </c>
      <c r="G287" s="52">
        <v>7.8601786100000002</v>
      </c>
      <c r="H287" s="75">
        <f t="shared" si="8"/>
        <v>-0.50035330812921575</v>
      </c>
      <c r="I287" s="81">
        <f t="shared" si="9"/>
        <v>2.9874150437159884E-4</v>
      </c>
      <c r="J287" s="157">
        <v>106.09728416</v>
      </c>
      <c r="K287" s="104">
        <v>20.733315789500001</v>
      </c>
    </row>
    <row r="288" spans="1:11" x14ac:dyDescent="0.15">
      <c r="A288" s="34" t="s">
        <v>742</v>
      </c>
      <c r="B288" s="34" t="s">
        <v>1804</v>
      </c>
      <c r="C288" s="34" t="s">
        <v>1475</v>
      </c>
      <c r="D288" s="34" t="s">
        <v>88</v>
      </c>
      <c r="E288" s="34" t="s">
        <v>91</v>
      </c>
      <c r="F288" s="70">
        <v>3.9094647299999998</v>
      </c>
      <c r="G288" s="52">
        <v>13.397365480000001</v>
      </c>
      <c r="H288" s="75">
        <f t="shared" si="8"/>
        <v>-0.70819152945882013</v>
      </c>
      <c r="I288" s="81">
        <f t="shared" si="9"/>
        <v>2.9738388581191765E-4</v>
      </c>
      <c r="J288" s="157">
        <v>40.087257210000004</v>
      </c>
      <c r="K288" s="104">
        <v>19.093263157900001</v>
      </c>
    </row>
    <row r="289" spans="1:11" x14ac:dyDescent="0.15">
      <c r="A289" s="34" t="s">
        <v>157</v>
      </c>
      <c r="B289" s="34" t="s">
        <v>158</v>
      </c>
      <c r="C289" s="34" t="s">
        <v>1477</v>
      </c>
      <c r="D289" s="34" t="s">
        <v>89</v>
      </c>
      <c r="E289" s="34" t="s">
        <v>92</v>
      </c>
      <c r="F289" s="70">
        <v>3.8418982740000001</v>
      </c>
      <c r="G289" s="52">
        <v>7.0355336399999997</v>
      </c>
      <c r="H289" s="75">
        <f t="shared" si="8"/>
        <v>-0.4539293718734887</v>
      </c>
      <c r="I289" s="81">
        <f t="shared" si="9"/>
        <v>2.9224426271169343E-4</v>
      </c>
      <c r="J289" s="157">
        <v>25.338852139999997</v>
      </c>
      <c r="K289" s="104">
        <v>20.2631052632</v>
      </c>
    </row>
    <row r="290" spans="1:11" x14ac:dyDescent="0.15">
      <c r="A290" s="34" t="s">
        <v>199</v>
      </c>
      <c r="B290" s="34" t="s">
        <v>42</v>
      </c>
      <c r="C290" s="34" t="s">
        <v>1494</v>
      </c>
      <c r="D290" s="34" t="s">
        <v>89</v>
      </c>
      <c r="E290" s="34" t="s">
        <v>91</v>
      </c>
      <c r="F290" s="70">
        <v>3.8212565000000001</v>
      </c>
      <c r="G290" s="52">
        <v>8.4900243300000007</v>
      </c>
      <c r="H290" s="75">
        <f t="shared" si="8"/>
        <v>-0.54991218499841454</v>
      </c>
      <c r="I290" s="81">
        <f t="shared" si="9"/>
        <v>2.9067409099098026E-4</v>
      </c>
      <c r="J290" s="157">
        <v>26.630254180000001</v>
      </c>
      <c r="K290" s="104">
        <v>15.013473684199999</v>
      </c>
    </row>
    <row r="291" spans="1:11" x14ac:dyDescent="0.15">
      <c r="A291" s="34" t="s">
        <v>454</v>
      </c>
      <c r="B291" s="34" t="s">
        <v>455</v>
      </c>
      <c r="C291" s="34" t="s">
        <v>1082</v>
      </c>
      <c r="D291" s="34" t="s">
        <v>88</v>
      </c>
      <c r="E291" s="34" t="s">
        <v>92</v>
      </c>
      <c r="F291" s="70">
        <v>3.80415869</v>
      </c>
      <c r="G291" s="52">
        <v>21.563050860000001</v>
      </c>
      <c r="H291" s="75">
        <f t="shared" si="8"/>
        <v>-0.82357975619040025</v>
      </c>
      <c r="I291" s="81">
        <f t="shared" si="9"/>
        <v>2.8937350036596296E-4</v>
      </c>
      <c r="J291" s="157">
        <v>52.7586315</v>
      </c>
      <c r="K291" s="104">
        <v>14.491368421100001</v>
      </c>
    </row>
    <row r="292" spans="1:11" x14ac:dyDescent="0.15">
      <c r="A292" s="34" t="s">
        <v>1634</v>
      </c>
      <c r="B292" s="34" t="s">
        <v>1811</v>
      </c>
      <c r="C292" s="34" t="s">
        <v>1479</v>
      </c>
      <c r="D292" s="34" t="s">
        <v>89</v>
      </c>
      <c r="E292" s="34" t="s">
        <v>92</v>
      </c>
      <c r="F292" s="70">
        <v>3.76951766</v>
      </c>
      <c r="G292" s="52">
        <v>23.99109648</v>
      </c>
      <c r="H292" s="75">
        <f t="shared" si="8"/>
        <v>-0.84287847522340509</v>
      </c>
      <c r="I292" s="81">
        <f t="shared" si="9"/>
        <v>2.8673843781356918E-4</v>
      </c>
      <c r="J292" s="157">
        <v>1092.7760686500001</v>
      </c>
      <c r="K292" s="104">
        <v>14.0323157895</v>
      </c>
    </row>
    <row r="293" spans="1:11" x14ac:dyDescent="0.15">
      <c r="A293" s="34" t="s">
        <v>811</v>
      </c>
      <c r="B293" s="34" t="s">
        <v>812</v>
      </c>
      <c r="C293" s="34" t="s">
        <v>1479</v>
      </c>
      <c r="D293" s="34" t="s">
        <v>89</v>
      </c>
      <c r="E293" s="34" t="s">
        <v>92</v>
      </c>
      <c r="F293" s="70">
        <v>3.7578640699999997</v>
      </c>
      <c r="G293" s="52">
        <v>7.3698107419999994</v>
      </c>
      <c r="H293" s="75">
        <f t="shared" si="8"/>
        <v>-0.49010032936338321</v>
      </c>
      <c r="I293" s="81">
        <f t="shared" si="9"/>
        <v>2.858519763368189E-4</v>
      </c>
      <c r="J293" s="157">
        <v>246.96100000000001</v>
      </c>
      <c r="K293" s="104">
        <v>44.2406842105</v>
      </c>
    </row>
    <row r="294" spans="1:11" x14ac:dyDescent="0.15">
      <c r="A294" s="34" t="s">
        <v>111</v>
      </c>
      <c r="B294" s="34" t="s">
        <v>112</v>
      </c>
      <c r="C294" s="34" t="s">
        <v>1480</v>
      </c>
      <c r="D294" s="34" t="s">
        <v>88</v>
      </c>
      <c r="E294" s="34" t="s">
        <v>92</v>
      </c>
      <c r="F294" s="70">
        <v>3.7528612769999996</v>
      </c>
      <c r="G294" s="52">
        <v>11.654734217</v>
      </c>
      <c r="H294" s="75">
        <f t="shared" si="8"/>
        <v>-0.67799683741170647</v>
      </c>
      <c r="I294" s="81">
        <f t="shared" si="9"/>
        <v>2.8547142551336828E-4</v>
      </c>
      <c r="J294" s="157">
        <v>76.581769175999995</v>
      </c>
      <c r="K294" s="104">
        <v>108.85963157889999</v>
      </c>
    </row>
    <row r="295" spans="1:11" x14ac:dyDescent="0.15">
      <c r="A295" s="34" t="s">
        <v>1982</v>
      </c>
      <c r="B295" s="34" t="s">
        <v>1983</v>
      </c>
      <c r="C295" s="34" t="s">
        <v>1082</v>
      </c>
      <c r="D295" s="34" t="s">
        <v>88</v>
      </c>
      <c r="E295" s="34" t="s">
        <v>92</v>
      </c>
      <c r="F295" s="70">
        <v>3.66830261</v>
      </c>
      <c r="G295" s="52">
        <v>1.7197758300000001</v>
      </c>
      <c r="H295" s="75">
        <f t="shared" si="8"/>
        <v>1.1330120740212983</v>
      </c>
      <c r="I295" s="81">
        <f t="shared" si="9"/>
        <v>2.7903924445835826E-4</v>
      </c>
      <c r="J295" s="157">
        <v>64.763320199999995</v>
      </c>
      <c r="K295" s="104">
        <v>36.991157894700002</v>
      </c>
    </row>
    <row r="296" spans="1:11" x14ac:dyDescent="0.15">
      <c r="A296" s="34" t="s">
        <v>31</v>
      </c>
      <c r="B296" s="34" t="s">
        <v>32</v>
      </c>
      <c r="C296" s="34" t="s">
        <v>1082</v>
      </c>
      <c r="D296" s="34" t="s">
        <v>88</v>
      </c>
      <c r="E296" s="34" t="s">
        <v>92</v>
      </c>
      <c r="F296" s="70">
        <v>3.6434793500000002</v>
      </c>
      <c r="G296" s="52">
        <v>17.21793297</v>
      </c>
      <c r="H296" s="75">
        <f t="shared" si="8"/>
        <v>-0.78839043244341311</v>
      </c>
      <c r="I296" s="81">
        <f t="shared" si="9"/>
        <v>2.7715099682673952E-4</v>
      </c>
      <c r="J296" s="157">
        <v>37.455816990000002</v>
      </c>
      <c r="K296" s="104">
        <v>9.3271578946999991</v>
      </c>
    </row>
    <row r="297" spans="1:11" x14ac:dyDescent="0.15">
      <c r="A297" s="34" t="s">
        <v>680</v>
      </c>
      <c r="B297" s="34" t="s">
        <v>1877</v>
      </c>
      <c r="C297" s="34" t="s">
        <v>691</v>
      </c>
      <c r="D297" s="34" t="s">
        <v>88</v>
      </c>
      <c r="E297" s="34" t="s">
        <v>91</v>
      </c>
      <c r="F297" s="70">
        <v>3.6026956029999999</v>
      </c>
      <c r="G297" s="52">
        <v>3.61216341</v>
      </c>
      <c r="H297" s="75">
        <f t="shared" si="8"/>
        <v>-2.6210904450748584E-3</v>
      </c>
      <c r="I297" s="81">
        <f t="shared" si="9"/>
        <v>2.7404867208449015E-4</v>
      </c>
      <c r="J297" s="157">
        <v>72.495609000000002</v>
      </c>
      <c r="K297" s="104">
        <v>30.1856842105</v>
      </c>
    </row>
    <row r="298" spans="1:11" x14ac:dyDescent="0.15">
      <c r="A298" s="34" t="s">
        <v>732</v>
      </c>
      <c r="B298" s="34" t="s">
        <v>126</v>
      </c>
      <c r="C298" s="34" t="s">
        <v>1475</v>
      </c>
      <c r="D298" s="34" t="s">
        <v>88</v>
      </c>
      <c r="E298" s="34" t="s">
        <v>91</v>
      </c>
      <c r="F298" s="70">
        <v>3.5941772200000002</v>
      </c>
      <c r="G298" s="52">
        <v>1.91105382</v>
      </c>
      <c r="H298" s="75">
        <f t="shared" si="8"/>
        <v>0.88073050710837664</v>
      </c>
      <c r="I298" s="81">
        <f t="shared" si="9"/>
        <v>2.7340069850950559E-4</v>
      </c>
      <c r="J298" s="157">
        <v>89.688826180000007</v>
      </c>
      <c r="K298" s="104">
        <v>21.537473684199998</v>
      </c>
    </row>
    <row r="299" spans="1:11" x14ac:dyDescent="0.15">
      <c r="A299" s="34" t="s">
        <v>915</v>
      </c>
      <c r="B299" s="34" t="s">
        <v>916</v>
      </c>
      <c r="C299" s="34" t="s">
        <v>1474</v>
      </c>
      <c r="D299" s="34" t="s">
        <v>88</v>
      </c>
      <c r="E299" s="34" t="s">
        <v>91</v>
      </c>
      <c r="F299" s="70">
        <v>3.48187588</v>
      </c>
      <c r="G299" s="52">
        <v>1.0876573200000001</v>
      </c>
      <c r="H299" s="75">
        <f t="shared" si="8"/>
        <v>2.2012618459644986</v>
      </c>
      <c r="I299" s="81">
        <f t="shared" si="9"/>
        <v>2.6485819686860055E-4</v>
      </c>
      <c r="J299" s="157">
        <v>31.264728000000002</v>
      </c>
      <c r="K299" s="104">
        <v>30.949052631600001</v>
      </c>
    </row>
    <row r="300" spans="1:11" x14ac:dyDescent="0.15">
      <c r="A300" s="34" t="s">
        <v>1508</v>
      </c>
      <c r="B300" s="34" t="s">
        <v>1509</v>
      </c>
      <c r="C300" s="34" t="s">
        <v>1478</v>
      </c>
      <c r="D300" s="34" t="s">
        <v>88</v>
      </c>
      <c r="E300" s="34" t="s">
        <v>92</v>
      </c>
      <c r="F300" s="70">
        <v>3.4393191000000001</v>
      </c>
      <c r="G300" s="52">
        <v>3.2066816</v>
      </c>
      <c r="H300" s="75">
        <f t="shared" si="8"/>
        <v>7.2547739070820239E-2</v>
      </c>
      <c r="I300" s="81">
        <f t="shared" si="9"/>
        <v>2.616210016313787E-4</v>
      </c>
      <c r="J300" s="157">
        <v>30.315910179999999</v>
      </c>
      <c r="K300" s="104">
        <v>96.936894736799999</v>
      </c>
    </row>
    <row r="301" spans="1:11" x14ac:dyDescent="0.15">
      <c r="A301" s="34" t="s">
        <v>1687</v>
      </c>
      <c r="B301" s="34" t="s">
        <v>1688</v>
      </c>
      <c r="C301" s="34" t="s">
        <v>1479</v>
      </c>
      <c r="D301" s="34" t="s">
        <v>89</v>
      </c>
      <c r="E301" s="34" t="s">
        <v>92</v>
      </c>
      <c r="F301" s="70">
        <v>3.4197137349999998</v>
      </c>
      <c r="G301" s="52">
        <v>13.570837136</v>
      </c>
      <c r="H301" s="75">
        <f t="shared" si="8"/>
        <v>-0.74801011162912245</v>
      </c>
      <c r="I301" s="81">
        <f t="shared" si="9"/>
        <v>2.6012966713187009E-4</v>
      </c>
      <c r="J301" s="157">
        <v>1050.0319999999999</v>
      </c>
      <c r="K301" s="104">
        <v>30.362315789499998</v>
      </c>
    </row>
    <row r="302" spans="1:11" x14ac:dyDescent="0.15">
      <c r="A302" s="34" t="s">
        <v>763</v>
      </c>
      <c r="B302" s="34" t="s">
        <v>1000</v>
      </c>
      <c r="C302" s="34" t="s">
        <v>1479</v>
      </c>
      <c r="D302" s="34" t="s">
        <v>89</v>
      </c>
      <c r="E302" s="34" t="s">
        <v>92</v>
      </c>
      <c r="F302" s="70">
        <v>3.34033683</v>
      </c>
      <c r="G302" s="52">
        <v>4.6202048420000006</v>
      </c>
      <c r="H302" s="75">
        <f t="shared" si="8"/>
        <v>-0.27701542588877281</v>
      </c>
      <c r="I302" s="81">
        <f t="shared" si="9"/>
        <v>2.5409165065573135E-4</v>
      </c>
      <c r="J302" s="157">
        <v>499.92800000000005</v>
      </c>
      <c r="K302" s="104">
        <v>31.7971578947</v>
      </c>
    </row>
    <row r="303" spans="1:11" x14ac:dyDescent="0.15">
      <c r="A303" s="34" t="s">
        <v>755</v>
      </c>
      <c r="B303" s="34" t="s">
        <v>436</v>
      </c>
      <c r="C303" s="34" t="s">
        <v>1479</v>
      </c>
      <c r="D303" s="34" t="s">
        <v>89</v>
      </c>
      <c r="E303" s="34" t="s">
        <v>92</v>
      </c>
      <c r="F303" s="70">
        <v>3.3382181279999998</v>
      </c>
      <c r="G303" s="52">
        <v>7.9310421250000003</v>
      </c>
      <c r="H303" s="75">
        <f t="shared" si="8"/>
        <v>-0.57909464161369595</v>
      </c>
      <c r="I303" s="81">
        <f t="shared" si="9"/>
        <v>2.5393048592420103E-4</v>
      </c>
      <c r="J303" s="157">
        <v>631.98900000000003</v>
      </c>
      <c r="K303" s="104">
        <v>20.073526315799999</v>
      </c>
    </row>
    <row r="304" spans="1:11" x14ac:dyDescent="0.15">
      <c r="A304" s="34" t="s">
        <v>1593</v>
      </c>
      <c r="B304" s="34" t="s">
        <v>616</v>
      </c>
      <c r="C304" s="34" t="s">
        <v>1479</v>
      </c>
      <c r="D304" s="34" t="s">
        <v>89</v>
      </c>
      <c r="E304" s="34" t="s">
        <v>92</v>
      </c>
      <c r="F304" s="70">
        <v>3.3204502389999999</v>
      </c>
      <c r="G304" s="52">
        <v>6.270919202</v>
      </c>
      <c r="H304" s="75">
        <f t="shared" si="8"/>
        <v>-0.47050023576431976</v>
      </c>
      <c r="I304" s="81">
        <f t="shared" si="9"/>
        <v>2.5257892394873468E-4</v>
      </c>
      <c r="J304" s="157">
        <v>25.866449280000001</v>
      </c>
      <c r="K304" s="104">
        <v>20.872631578899998</v>
      </c>
    </row>
    <row r="305" spans="1:11" x14ac:dyDescent="0.15">
      <c r="A305" s="34" t="s">
        <v>1887</v>
      </c>
      <c r="B305" s="34" t="s">
        <v>1888</v>
      </c>
      <c r="C305" s="34" t="s">
        <v>1473</v>
      </c>
      <c r="D305" s="34" t="s">
        <v>88</v>
      </c>
      <c r="E305" s="34" t="s">
        <v>91</v>
      </c>
      <c r="F305" s="70">
        <v>3.2376485399999999</v>
      </c>
      <c r="G305" s="52">
        <v>1.1872147399999999</v>
      </c>
      <c r="H305" s="75">
        <f t="shared" si="8"/>
        <v>1.7270959759141804</v>
      </c>
      <c r="I305" s="81">
        <f t="shared" si="9"/>
        <v>2.4628039136152585E-4</v>
      </c>
      <c r="J305" s="157">
        <v>64.809802529999999</v>
      </c>
      <c r="K305" s="104">
        <v>45.868894736800002</v>
      </c>
    </row>
    <row r="306" spans="1:11" x14ac:dyDescent="0.15">
      <c r="A306" s="34" t="s">
        <v>1947</v>
      </c>
      <c r="B306" s="34" t="s">
        <v>1948</v>
      </c>
      <c r="C306" s="34" t="s">
        <v>1082</v>
      </c>
      <c r="D306" s="34" t="s">
        <v>88</v>
      </c>
      <c r="E306" s="34" t="s">
        <v>91</v>
      </c>
      <c r="F306" s="70">
        <v>3.2342903399999998</v>
      </c>
      <c r="G306" s="52">
        <v>9.1889319</v>
      </c>
      <c r="H306" s="75">
        <f t="shared" si="8"/>
        <v>-0.64802325502053182</v>
      </c>
      <c r="I306" s="81">
        <f t="shared" si="9"/>
        <v>2.4602494090109062E-4</v>
      </c>
      <c r="J306" s="157">
        <v>26.985786960000002</v>
      </c>
      <c r="K306" s="104">
        <v>131.54184210529999</v>
      </c>
    </row>
    <row r="307" spans="1:11" x14ac:dyDescent="0.15">
      <c r="A307" s="34" t="s">
        <v>758</v>
      </c>
      <c r="B307" s="34" t="s">
        <v>439</v>
      </c>
      <c r="C307" s="34" t="s">
        <v>1479</v>
      </c>
      <c r="D307" s="34" t="s">
        <v>89</v>
      </c>
      <c r="E307" s="34" t="s">
        <v>92</v>
      </c>
      <c r="F307" s="70">
        <v>3.2087822610000001</v>
      </c>
      <c r="G307" s="52">
        <v>2.2216385869999997</v>
      </c>
      <c r="H307" s="75">
        <f t="shared" si="8"/>
        <v>0.44433135064195772</v>
      </c>
      <c r="I307" s="81">
        <f t="shared" si="9"/>
        <v>2.4408460068151862E-4</v>
      </c>
      <c r="J307" s="157">
        <v>214.05019999999999</v>
      </c>
      <c r="K307" s="104">
        <v>14.847684210500001</v>
      </c>
    </row>
    <row r="308" spans="1:11" x14ac:dyDescent="0.15">
      <c r="A308" s="34" t="s">
        <v>780</v>
      </c>
      <c r="B308" s="34" t="s">
        <v>937</v>
      </c>
      <c r="C308" s="34" t="s">
        <v>1480</v>
      </c>
      <c r="D308" s="34" t="s">
        <v>88</v>
      </c>
      <c r="E308" s="34" t="s">
        <v>92</v>
      </c>
      <c r="F308" s="70">
        <v>3.19636773</v>
      </c>
      <c r="G308" s="52">
        <v>0.93047670400000004</v>
      </c>
      <c r="H308" s="75">
        <f t="shared" si="8"/>
        <v>2.4351937197989213</v>
      </c>
      <c r="I308" s="81">
        <f t="shared" si="9"/>
        <v>2.4314025619338902E-4</v>
      </c>
      <c r="J308" s="157">
        <v>75.407319340000001</v>
      </c>
      <c r="K308" s="104">
        <v>17.7447368421</v>
      </c>
    </row>
    <row r="309" spans="1:11" x14ac:dyDescent="0.15">
      <c r="A309" s="34" t="s">
        <v>1587</v>
      </c>
      <c r="B309" s="34" t="s">
        <v>609</v>
      </c>
      <c r="C309" s="34" t="s">
        <v>1479</v>
      </c>
      <c r="D309" s="34" t="s">
        <v>89</v>
      </c>
      <c r="E309" s="34" t="s">
        <v>92</v>
      </c>
      <c r="F309" s="70">
        <v>3.1572988139999998</v>
      </c>
      <c r="G309" s="52">
        <v>8.2412492159999999</v>
      </c>
      <c r="H309" s="75">
        <f t="shared" si="8"/>
        <v>-0.61689074905412977</v>
      </c>
      <c r="I309" s="81">
        <f t="shared" si="9"/>
        <v>2.401683746553915E-4</v>
      </c>
      <c r="J309" s="157">
        <v>21.82747728</v>
      </c>
      <c r="K309" s="104">
        <v>29.9980526316</v>
      </c>
    </row>
    <row r="310" spans="1:11" x14ac:dyDescent="0.15">
      <c r="A310" s="34" t="s">
        <v>1646</v>
      </c>
      <c r="B310" s="34" t="s">
        <v>463</v>
      </c>
      <c r="C310" s="34" t="s">
        <v>1479</v>
      </c>
      <c r="D310" s="34" t="s">
        <v>89</v>
      </c>
      <c r="E310" s="34" t="s">
        <v>92</v>
      </c>
      <c r="F310" s="70">
        <v>3.1382622499999999</v>
      </c>
      <c r="G310" s="52">
        <v>4.9432573799999995</v>
      </c>
      <c r="H310" s="75">
        <f t="shared" si="8"/>
        <v>-0.36514285849303674</v>
      </c>
      <c r="I310" s="81">
        <f t="shared" si="9"/>
        <v>2.3872030752451672E-4</v>
      </c>
      <c r="J310" s="157">
        <v>267.63451092000003</v>
      </c>
      <c r="K310" s="104">
        <v>29.243052631600001</v>
      </c>
    </row>
    <row r="311" spans="1:11" x14ac:dyDescent="0.15">
      <c r="A311" s="34" t="s">
        <v>478</v>
      </c>
      <c r="B311" s="34" t="s">
        <v>479</v>
      </c>
      <c r="C311" s="34" t="s">
        <v>1479</v>
      </c>
      <c r="D311" s="34" t="s">
        <v>89</v>
      </c>
      <c r="E311" s="34" t="s">
        <v>91</v>
      </c>
      <c r="F311" s="70">
        <v>3.12656058</v>
      </c>
      <c r="G311" s="52">
        <v>0.2094676</v>
      </c>
      <c r="H311" s="75">
        <f t="shared" si="8"/>
        <v>13.926225249155477</v>
      </c>
      <c r="I311" s="81">
        <f t="shared" si="9"/>
        <v>2.3783018871403479E-4</v>
      </c>
      <c r="J311" s="157">
        <v>35.4</v>
      </c>
      <c r="K311" s="104">
        <v>44.176315789500002</v>
      </c>
    </row>
    <row r="312" spans="1:11" x14ac:dyDescent="0.15">
      <c r="A312" s="34" t="s">
        <v>1895</v>
      </c>
      <c r="B312" s="34" t="s">
        <v>1896</v>
      </c>
      <c r="C312" s="34" t="s">
        <v>1473</v>
      </c>
      <c r="D312" s="34" t="s">
        <v>88</v>
      </c>
      <c r="E312" s="34" t="s">
        <v>91</v>
      </c>
      <c r="F312" s="70">
        <v>3.1263511299999998</v>
      </c>
      <c r="G312" s="52">
        <v>6.4222753800000003</v>
      </c>
      <c r="H312" s="75">
        <f t="shared" si="8"/>
        <v>-0.51320195024088178</v>
      </c>
      <c r="I312" s="81">
        <f t="shared" si="9"/>
        <v>2.3781425633986463E-4</v>
      </c>
      <c r="J312" s="157">
        <v>58.579299380000002</v>
      </c>
      <c r="K312" s="104">
        <v>35.783000000000001</v>
      </c>
    </row>
    <row r="313" spans="1:11" x14ac:dyDescent="0.15">
      <c r="A313" s="34" t="s">
        <v>687</v>
      </c>
      <c r="B313" s="34" t="s">
        <v>1871</v>
      </c>
      <c r="C313" s="34" t="s">
        <v>691</v>
      </c>
      <c r="D313" s="34" t="s">
        <v>88</v>
      </c>
      <c r="E313" s="34" t="s">
        <v>91</v>
      </c>
      <c r="F313" s="70">
        <v>3.1219183319999999</v>
      </c>
      <c r="G313" s="52">
        <v>4.2884877149999996</v>
      </c>
      <c r="H313" s="75">
        <f t="shared" si="8"/>
        <v>-0.27202348718865332</v>
      </c>
      <c r="I313" s="81">
        <f t="shared" si="9"/>
        <v>2.3747706370984972E-4</v>
      </c>
      <c r="J313" s="157">
        <v>71.87317822</v>
      </c>
      <c r="K313" s="104">
        <v>51.970842105300001</v>
      </c>
    </row>
    <row r="314" spans="1:11" x14ac:dyDescent="0.15">
      <c r="A314" s="34" t="s">
        <v>859</v>
      </c>
      <c r="B314" s="34" t="s">
        <v>860</v>
      </c>
      <c r="C314" s="34" t="s">
        <v>1480</v>
      </c>
      <c r="D314" s="34" t="s">
        <v>88</v>
      </c>
      <c r="E314" s="34" t="s">
        <v>91</v>
      </c>
      <c r="F314" s="70">
        <v>3.1171805859999999</v>
      </c>
      <c r="G314" s="52">
        <v>6.4444077989999995</v>
      </c>
      <c r="H314" s="75">
        <f t="shared" si="8"/>
        <v>-0.51629681372992819</v>
      </c>
      <c r="I314" s="81">
        <f t="shared" si="9"/>
        <v>2.37116674395001E-4</v>
      </c>
      <c r="J314" s="157">
        <v>17.874814900000001</v>
      </c>
      <c r="K314" s="104">
        <v>63.229210526300001</v>
      </c>
    </row>
    <row r="315" spans="1:11" x14ac:dyDescent="0.15">
      <c r="A315" s="34" t="s">
        <v>1255</v>
      </c>
      <c r="B315" s="34" t="s">
        <v>1259</v>
      </c>
      <c r="C315" s="34" t="s">
        <v>1480</v>
      </c>
      <c r="D315" s="34" t="s">
        <v>88</v>
      </c>
      <c r="E315" s="34" t="s">
        <v>92</v>
      </c>
      <c r="F315" s="70">
        <v>3.1108582500000002</v>
      </c>
      <c r="G315" s="52">
        <v>10.7236925</v>
      </c>
      <c r="H315" s="75">
        <f t="shared" si="8"/>
        <v>-0.70990792117547197</v>
      </c>
      <c r="I315" s="81">
        <f t="shared" si="9"/>
        <v>2.3663574900573717E-4</v>
      </c>
      <c r="J315" s="157">
        <v>19.060599679999999</v>
      </c>
      <c r="K315" s="104">
        <v>64.200157894699998</v>
      </c>
    </row>
    <row r="316" spans="1:11" x14ac:dyDescent="0.15">
      <c r="A316" s="34" t="s">
        <v>768</v>
      </c>
      <c r="B316" s="34" t="s">
        <v>1842</v>
      </c>
      <c r="C316" s="34" t="s">
        <v>1479</v>
      </c>
      <c r="D316" s="34" t="s">
        <v>89</v>
      </c>
      <c r="E316" s="34" t="s">
        <v>91</v>
      </c>
      <c r="F316" s="70">
        <v>3.0985721099999997</v>
      </c>
      <c r="G316" s="52">
        <v>2.0179444699999998</v>
      </c>
      <c r="H316" s="75">
        <f t="shared" si="8"/>
        <v>0.53550910645227012</v>
      </c>
      <c r="I316" s="81">
        <f t="shared" si="9"/>
        <v>2.3570117092224866E-4</v>
      </c>
      <c r="J316" s="157">
        <v>179.69280000000001</v>
      </c>
      <c r="K316" s="104">
        <v>44.255947368400001</v>
      </c>
    </row>
    <row r="317" spans="1:11" x14ac:dyDescent="0.15">
      <c r="A317" s="34" t="s">
        <v>784</v>
      </c>
      <c r="B317" s="34" t="s">
        <v>941</v>
      </c>
      <c r="C317" s="34" t="s">
        <v>1480</v>
      </c>
      <c r="D317" s="34" t="s">
        <v>88</v>
      </c>
      <c r="E317" s="34" t="s">
        <v>92</v>
      </c>
      <c r="F317" s="70">
        <v>3.0886938399999999</v>
      </c>
      <c r="G317" s="52">
        <v>1.9616944430000001</v>
      </c>
      <c r="H317" s="75">
        <f t="shared" si="8"/>
        <v>0.57450302773784223</v>
      </c>
      <c r="I317" s="81">
        <f t="shared" si="9"/>
        <v>2.3494975390723973E-4</v>
      </c>
      <c r="J317" s="157">
        <v>120.28477437000001</v>
      </c>
      <c r="K317" s="104">
        <v>14.8271052632</v>
      </c>
    </row>
    <row r="318" spans="1:11" x14ac:dyDescent="0.15">
      <c r="A318" s="34" t="s">
        <v>679</v>
      </c>
      <c r="B318" s="34" t="s">
        <v>1708</v>
      </c>
      <c r="C318" s="34" t="s">
        <v>1473</v>
      </c>
      <c r="D318" s="34" t="s">
        <v>88</v>
      </c>
      <c r="E318" s="34" t="s">
        <v>91</v>
      </c>
      <c r="F318" s="70">
        <v>3.0754523599999999</v>
      </c>
      <c r="G318" s="52">
        <v>1.0114547300000001</v>
      </c>
      <c r="H318" s="75">
        <f t="shared" si="8"/>
        <v>2.0406228462642115</v>
      </c>
      <c r="I318" s="81">
        <f t="shared" si="9"/>
        <v>2.3394250533275245E-4</v>
      </c>
      <c r="J318" s="157">
        <v>145.47100659</v>
      </c>
      <c r="K318" s="104">
        <v>17.532210526299998</v>
      </c>
    </row>
    <row r="319" spans="1:11" x14ac:dyDescent="0.15">
      <c r="A319" s="34" t="s">
        <v>1793</v>
      </c>
      <c r="B319" s="34" t="s">
        <v>829</v>
      </c>
      <c r="C319" s="34" t="s">
        <v>1479</v>
      </c>
      <c r="D319" s="34" t="s">
        <v>89</v>
      </c>
      <c r="E319" s="34" t="s">
        <v>92</v>
      </c>
      <c r="F319" s="70">
        <v>3.0513574449999998</v>
      </c>
      <c r="G319" s="52">
        <v>2.050084655</v>
      </c>
      <c r="H319" s="75">
        <f t="shared" si="8"/>
        <v>0.48840558245142307</v>
      </c>
      <c r="I319" s="81">
        <f t="shared" si="9"/>
        <v>2.3210966121063451E-4</v>
      </c>
      <c r="J319" s="157">
        <v>60.771000000000001</v>
      </c>
      <c r="K319" s="104">
        <v>43.502052631600002</v>
      </c>
    </row>
    <row r="320" spans="1:11" x14ac:dyDescent="0.15">
      <c r="A320" s="34" t="s">
        <v>1581</v>
      </c>
      <c r="B320" s="34" t="s">
        <v>1545</v>
      </c>
      <c r="C320" s="34" t="s">
        <v>1479</v>
      </c>
      <c r="D320" s="34" t="s">
        <v>89</v>
      </c>
      <c r="E320" s="34" t="s">
        <v>92</v>
      </c>
      <c r="F320" s="70">
        <v>3.0341800099999996</v>
      </c>
      <c r="G320" s="52">
        <v>5.0143316420000001</v>
      </c>
      <c r="H320" s="75">
        <f t="shared" si="8"/>
        <v>-0.39489841784980217</v>
      </c>
      <c r="I320" s="81">
        <f t="shared" si="9"/>
        <v>2.3080301369713164E-4</v>
      </c>
      <c r="J320" s="157">
        <v>28.314114080000003</v>
      </c>
      <c r="K320" s="104">
        <v>24.218473684199999</v>
      </c>
    </row>
    <row r="321" spans="1:11" x14ac:dyDescent="0.15">
      <c r="A321" s="34" t="s">
        <v>2055</v>
      </c>
      <c r="B321" s="34" t="s">
        <v>2063</v>
      </c>
      <c r="C321" s="34" t="s">
        <v>1082</v>
      </c>
      <c r="D321" s="34" t="s">
        <v>88</v>
      </c>
      <c r="E321" s="34" t="s">
        <v>91</v>
      </c>
      <c r="F321" s="70">
        <v>3.0311265000000001</v>
      </c>
      <c r="G321" s="52">
        <v>3.21504726</v>
      </c>
      <c r="H321" s="75">
        <f t="shared" si="8"/>
        <v>-5.7206238392899955E-2</v>
      </c>
      <c r="I321" s="81">
        <f t="shared" si="9"/>
        <v>2.3057074029607058E-4</v>
      </c>
      <c r="J321" s="157">
        <v>82.811999999999998</v>
      </c>
      <c r="K321" s="104">
        <v>68.587000000000003</v>
      </c>
    </row>
    <row r="322" spans="1:11" x14ac:dyDescent="0.15">
      <c r="A322" s="34" t="s">
        <v>97</v>
      </c>
      <c r="B322" s="34" t="s">
        <v>98</v>
      </c>
      <c r="C322" s="34" t="s">
        <v>1474</v>
      </c>
      <c r="D322" s="34" t="s">
        <v>88</v>
      </c>
      <c r="E322" s="34" t="s">
        <v>91</v>
      </c>
      <c r="F322" s="70">
        <v>3.0211491600000002</v>
      </c>
      <c r="G322" s="52">
        <v>3.28561309</v>
      </c>
      <c r="H322" s="75">
        <f t="shared" si="8"/>
        <v>-8.0491501207161198E-2</v>
      </c>
      <c r="I322" s="81">
        <f t="shared" si="9"/>
        <v>2.2981178725666902E-4</v>
      </c>
      <c r="J322" s="157">
        <v>150.95015000000001</v>
      </c>
      <c r="K322" s="104">
        <v>4.3231578946999996</v>
      </c>
    </row>
    <row r="323" spans="1:11" x14ac:dyDescent="0.15">
      <c r="A323" s="34" t="s">
        <v>446</v>
      </c>
      <c r="B323" s="34" t="s">
        <v>1937</v>
      </c>
      <c r="C323" s="34" t="s">
        <v>1740</v>
      </c>
      <c r="D323" s="34" t="s">
        <v>89</v>
      </c>
      <c r="E323" s="34" t="s">
        <v>92</v>
      </c>
      <c r="F323" s="70">
        <v>3.0110752299999999</v>
      </c>
      <c r="G323" s="52">
        <v>19.868445655000002</v>
      </c>
      <c r="H323" s="75">
        <f t="shared" si="8"/>
        <v>-0.84844938138166603</v>
      </c>
      <c r="I323" s="81">
        <f t="shared" si="9"/>
        <v>2.2904548684070456E-4</v>
      </c>
      <c r="J323" s="157">
        <v>617.12957404000008</v>
      </c>
      <c r="K323" s="104">
        <v>27.6006315789</v>
      </c>
    </row>
    <row r="324" spans="1:11" x14ac:dyDescent="0.15">
      <c r="A324" s="34" t="s">
        <v>1059</v>
      </c>
      <c r="B324" s="34" t="s">
        <v>1067</v>
      </c>
      <c r="C324" s="34" t="s">
        <v>1480</v>
      </c>
      <c r="D324" s="34" t="s">
        <v>88</v>
      </c>
      <c r="E324" s="34" t="s">
        <v>92</v>
      </c>
      <c r="F324" s="70">
        <v>3.0096771949999996</v>
      </c>
      <c r="G324" s="52">
        <v>1.8018057700000001</v>
      </c>
      <c r="H324" s="75">
        <f t="shared" si="8"/>
        <v>0.67036716449187495</v>
      </c>
      <c r="I324" s="81">
        <f t="shared" si="9"/>
        <v>2.2893914157107962E-4</v>
      </c>
      <c r="J324" s="157">
        <v>45.327925299999997</v>
      </c>
      <c r="K324" s="104">
        <v>38.529473684199999</v>
      </c>
    </row>
    <row r="325" spans="1:11" x14ac:dyDescent="0.15">
      <c r="A325" s="34" t="s">
        <v>314</v>
      </c>
      <c r="B325" s="34" t="s">
        <v>315</v>
      </c>
      <c r="C325" s="34" t="s">
        <v>1473</v>
      </c>
      <c r="D325" s="34" t="s">
        <v>88</v>
      </c>
      <c r="E325" s="34" t="s">
        <v>91</v>
      </c>
      <c r="F325" s="70">
        <v>3.0077717400000004</v>
      </c>
      <c r="G325" s="52">
        <v>5.6641964199999997</v>
      </c>
      <c r="H325" s="75">
        <f t="shared" si="8"/>
        <v>-0.46898526869942114</v>
      </c>
      <c r="I325" s="81">
        <f t="shared" si="9"/>
        <v>2.28794198042675E-4</v>
      </c>
      <c r="J325" s="157">
        <v>61.63957692000001</v>
      </c>
      <c r="K325" s="104">
        <v>20.5165263158</v>
      </c>
    </row>
    <row r="326" spans="1:11" x14ac:dyDescent="0.15">
      <c r="A326" s="34" t="s">
        <v>972</v>
      </c>
      <c r="B326" s="34" t="s">
        <v>451</v>
      </c>
      <c r="C326" s="34" t="s">
        <v>1476</v>
      </c>
      <c r="D326" s="34" t="s">
        <v>88</v>
      </c>
      <c r="E326" s="34" t="s">
        <v>91</v>
      </c>
      <c r="F326" s="70">
        <v>2.99184735</v>
      </c>
      <c r="G326" s="52">
        <v>1.3791065</v>
      </c>
      <c r="H326" s="75">
        <f t="shared" si="8"/>
        <v>1.1694099404215699</v>
      </c>
      <c r="I326" s="81">
        <f t="shared" si="9"/>
        <v>2.2758286674684706E-4</v>
      </c>
      <c r="J326" s="157">
        <v>43.062698490000002</v>
      </c>
      <c r="K326" s="104">
        <v>31.640736842100001</v>
      </c>
    </row>
    <row r="327" spans="1:11" x14ac:dyDescent="0.15">
      <c r="A327" s="34" t="s">
        <v>33</v>
      </c>
      <c r="B327" s="34" t="s">
        <v>34</v>
      </c>
      <c r="C327" s="34" t="s">
        <v>1082</v>
      </c>
      <c r="D327" s="34" t="s">
        <v>88</v>
      </c>
      <c r="E327" s="34" t="s">
        <v>92</v>
      </c>
      <c r="F327" s="70">
        <v>2.96902746</v>
      </c>
      <c r="G327" s="52">
        <v>3.4453943499999999</v>
      </c>
      <c r="H327" s="75">
        <f t="shared" ref="H327:H390" si="10">IF(ISERROR(F327/G327-1),"",((F327/G327-1)))</f>
        <v>-0.13826193509605078</v>
      </c>
      <c r="I327" s="81">
        <f t="shared" ref="I327:I390" si="11">F327/$F$796</f>
        <v>2.2584701080986293E-4</v>
      </c>
      <c r="J327" s="157">
        <v>107.02325887000001</v>
      </c>
      <c r="K327" s="104">
        <v>2.1413157895000001</v>
      </c>
    </row>
    <row r="328" spans="1:11" x14ac:dyDescent="0.15">
      <c r="A328" s="34" t="s">
        <v>2075</v>
      </c>
      <c r="B328" s="34" t="s">
        <v>2076</v>
      </c>
      <c r="C328" s="34" t="s">
        <v>2098</v>
      </c>
      <c r="D328" s="34" t="s">
        <v>89</v>
      </c>
      <c r="E328" s="34" t="s">
        <v>91</v>
      </c>
      <c r="F328" s="70">
        <v>2.9670318</v>
      </c>
      <c r="G328" s="52">
        <v>0.14959398000000002</v>
      </c>
      <c r="H328" s="75">
        <f t="shared" si="10"/>
        <v>18.833898396178775</v>
      </c>
      <c r="I328" s="81">
        <f t="shared" si="11"/>
        <v>2.2569520559698937E-4</v>
      </c>
      <c r="J328" s="157">
        <v>14.612500000000001</v>
      </c>
      <c r="K328" s="104">
        <v>67.4693684211</v>
      </c>
    </row>
    <row r="329" spans="1:11" x14ac:dyDescent="0.15">
      <c r="A329" s="34" t="s">
        <v>1821</v>
      </c>
      <c r="B329" s="34" t="s">
        <v>1833</v>
      </c>
      <c r="C329" s="34" t="s">
        <v>1477</v>
      </c>
      <c r="D329" s="34" t="s">
        <v>89</v>
      </c>
      <c r="E329" s="34" t="s">
        <v>92</v>
      </c>
      <c r="F329" s="70">
        <v>2.9561385699999998</v>
      </c>
      <c r="G329" s="52">
        <v>7.8474157300000007</v>
      </c>
      <c r="H329" s="75">
        <f t="shared" si="10"/>
        <v>-0.62329782546132551</v>
      </c>
      <c r="I329" s="81">
        <f t="shared" si="11"/>
        <v>2.2486658293630019E-4</v>
      </c>
      <c r="J329" s="157">
        <v>148.89260909999999</v>
      </c>
      <c r="K329" s="104">
        <v>9.6241052632000006</v>
      </c>
    </row>
    <row r="330" spans="1:11" x14ac:dyDescent="0.15">
      <c r="A330" s="34" t="s">
        <v>754</v>
      </c>
      <c r="B330" s="34" t="s">
        <v>1844</v>
      </c>
      <c r="C330" s="34" t="s">
        <v>1478</v>
      </c>
      <c r="D330" s="34" t="s">
        <v>88</v>
      </c>
      <c r="E330" s="34" t="s">
        <v>91</v>
      </c>
      <c r="F330" s="70">
        <v>2.9367494199999999</v>
      </c>
      <c r="G330" s="52">
        <v>4.16568732</v>
      </c>
      <c r="H330" s="75">
        <f t="shared" si="10"/>
        <v>-0.29501443713735098</v>
      </c>
      <c r="I330" s="81">
        <f t="shared" si="11"/>
        <v>2.2339169540877156E-4</v>
      </c>
      <c r="J330" s="157">
        <v>68.162060060000002</v>
      </c>
      <c r="K330" s="104">
        <v>96.163631578899995</v>
      </c>
    </row>
    <row r="331" spans="1:11" x14ac:dyDescent="0.15">
      <c r="A331" s="34" t="s">
        <v>1585</v>
      </c>
      <c r="B331" s="34" t="s">
        <v>1016</v>
      </c>
      <c r="C331" s="34" t="s">
        <v>1479</v>
      </c>
      <c r="D331" s="34" t="s">
        <v>89</v>
      </c>
      <c r="E331" s="34" t="s">
        <v>92</v>
      </c>
      <c r="F331" s="70">
        <v>2.8788577069999999</v>
      </c>
      <c r="G331" s="52">
        <v>10.359868109999999</v>
      </c>
      <c r="H331" s="75">
        <f t="shared" si="10"/>
        <v>-0.72211444427355742</v>
      </c>
      <c r="I331" s="81">
        <f t="shared" si="11"/>
        <v>2.1898800749821501E-4</v>
      </c>
      <c r="J331" s="157">
        <v>42.020848630000003</v>
      </c>
      <c r="K331" s="104">
        <v>19.090894736799999</v>
      </c>
    </row>
    <row r="332" spans="1:11" x14ac:dyDescent="0.15">
      <c r="A332" s="34" t="s">
        <v>447</v>
      </c>
      <c r="B332" s="34" t="s">
        <v>1936</v>
      </c>
      <c r="C332" s="34" t="s">
        <v>1740</v>
      </c>
      <c r="D332" s="34" t="s">
        <v>89</v>
      </c>
      <c r="E332" s="34" t="s">
        <v>92</v>
      </c>
      <c r="F332" s="70">
        <v>2.8764137549999997</v>
      </c>
      <c r="G332" s="52">
        <v>8.6373786629999998</v>
      </c>
      <c r="H332" s="75">
        <f t="shared" si="10"/>
        <v>-0.66698070476848326</v>
      </c>
      <c r="I332" s="81">
        <f t="shared" si="11"/>
        <v>2.1880210175594786E-4</v>
      </c>
      <c r="J332" s="157">
        <v>1172.7739363500002</v>
      </c>
      <c r="K332" s="104">
        <v>18.616210526300002</v>
      </c>
    </row>
    <row r="333" spans="1:11" x14ac:dyDescent="0.15">
      <c r="A333" s="34" t="s">
        <v>1645</v>
      </c>
      <c r="B333" s="34" t="s">
        <v>461</v>
      </c>
      <c r="C333" s="34" t="s">
        <v>1477</v>
      </c>
      <c r="D333" s="34" t="s">
        <v>88</v>
      </c>
      <c r="E333" s="34" t="s">
        <v>91</v>
      </c>
      <c r="F333" s="70">
        <v>2.8079749000000001</v>
      </c>
      <c r="G333" s="52">
        <v>1.3358648100000001</v>
      </c>
      <c r="H333" s="75">
        <f t="shared" si="10"/>
        <v>1.101990320412737</v>
      </c>
      <c r="I333" s="81">
        <f t="shared" si="11"/>
        <v>2.1359611729361501E-4</v>
      </c>
      <c r="J333" s="157">
        <v>4.3183053200000003</v>
      </c>
      <c r="K333" s="104">
        <v>12.304736842100001</v>
      </c>
    </row>
    <row r="334" spans="1:11" x14ac:dyDescent="0.15">
      <c r="A334" s="34" t="s">
        <v>917</v>
      </c>
      <c r="B334" s="34" t="s">
        <v>284</v>
      </c>
      <c r="C334" s="34" t="s">
        <v>1475</v>
      </c>
      <c r="D334" s="34" t="s">
        <v>88</v>
      </c>
      <c r="E334" s="34" t="s">
        <v>91</v>
      </c>
      <c r="F334" s="70">
        <v>2.7834805199999999</v>
      </c>
      <c r="G334" s="52">
        <v>3.5555823199999996</v>
      </c>
      <c r="H334" s="75">
        <f t="shared" si="10"/>
        <v>-0.21715199663834528</v>
      </c>
      <c r="I334" s="81">
        <f t="shared" si="11"/>
        <v>2.1173288679838715E-4</v>
      </c>
      <c r="J334" s="157">
        <v>251.67625751000003</v>
      </c>
      <c r="K334" s="104">
        <v>37.024421052599997</v>
      </c>
    </row>
    <row r="335" spans="1:11" x14ac:dyDescent="0.15">
      <c r="A335" s="34" t="s">
        <v>1661</v>
      </c>
      <c r="B335" s="34" t="s">
        <v>1662</v>
      </c>
      <c r="C335" s="34" t="s">
        <v>1479</v>
      </c>
      <c r="D335" s="34" t="s">
        <v>89</v>
      </c>
      <c r="E335" s="34" t="s">
        <v>92</v>
      </c>
      <c r="F335" s="70">
        <v>2.77779854</v>
      </c>
      <c r="G335" s="52">
        <v>1.3948996200000001</v>
      </c>
      <c r="H335" s="75">
        <f t="shared" si="10"/>
        <v>0.99139672860474337</v>
      </c>
      <c r="I335" s="81">
        <f t="shared" si="11"/>
        <v>2.1130067180011918E-4</v>
      </c>
      <c r="J335" s="157">
        <v>160.31200000000001</v>
      </c>
      <c r="K335" s="104">
        <v>54.539894736800001</v>
      </c>
    </row>
    <row r="336" spans="1:11" x14ac:dyDescent="0.15">
      <c r="A336" s="34" t="s">
        <v>480</v>
      </c>
      <c r="B336" s="34" t="s">
        <v>481</v>
      </c>
      <c r="C336" s="34" t="s">
        <v>1479</v>
      </c>
      <c r="D336" s="34" t="s">
        <v>89</v>
      </c>
      <c r="E336" s="34" t="s">
        <v>91</v>
      </c>
      <c r="F336" s="70">
        <v>2.7556047700000001</v>
      </c>
      <c r="G336" s="52">
        <v>7.1638705999999992</v>
      </c>
      <c r="H336" s="75">
        <f t="shared" si="10"/>
        <v>-0.61534693689190867</v>
      </c>
      <c r="I336" s="81">
        <f t="shared" si="11"/>
        <v>2.0961244335473405E-4</v>
      </c>
      <c r="J336" s="157">
        <v>53.52</v>
      </c>
      <c r="K336" s="104">
        <v>17.0455263158</v>
      </c>
    </row>
    <row r="337" spans="1:11" x14ac:dyDescent="0.15">
      <c r="A337" s="34" t="s">
        <v>1622</v>
      </c>
      <c r="B337" s="34" t="s">
        <v>433</v>
      </c>
      <c r="C337" s="34" t="s">
        <v>1477</v>
      </c>
      <c r="D337" s="34" t="s">
        <v>89</v>
      </c>
      <c r="E337" s="34" t="s">
        <v>92</v>
      </c>
      <c r="F337" s="70">
        <v>2.7539310000000001</v>
      </c>
      <c r="G337" s="52">
        <v>3.4847134900000003</v>
      </c>
      <c r="H337" s="75">
        <f t="shared" si="10"/>
        <v>-0.20971092518713785</v>
      </c>
      <c r="I337" s="81">
        <f t="shared" si="11"/>
        <v>2.0948512356521508E-4</v>
      </c>
      <c r="J337" s="157">
        <v>13.821074619999999</v>
      </c>
      <c r="K337" s="104">
        <v>40.871789473699998</v>
      </c>
    </row>
    <row r="338" spans="1:11" x14ac:dyDescent="0.15">
      <c r="A338" s="34" t="s">
        <v>600</v>
      </c>
      <c r="B338" s="34" t="s">
        <v>601</v>
      </c>
      <c r="C338" s="34" t="s">
        <v>1474</v>
      </c>
      <c r="D338" s="34" t="s">
        <v>88</v>
      </c>
      <c r="E338" s="34" t="s">
        <v>91</v>
      </c>
      <c r="F338" s="70">
        <v>2.7357558050000002</v>
      </c>
      <c r="G338" s="52">
        <v>3.0535179819999998</v>
      </c>
      <c r="H338" s="75">
        <f t="shared" si="10"/>
        <v>-0.10406428875584062</v>
      </c>
      <c r="I338" s="81">
        <f t="shared" si="11"/>
        <v>2.0810257877001257E-4</v>
      </c>
      <c r="J338" s="157">
        <v>84.456000000000003</v>
      </c>
      <c r="K338" s="104">
        <v>18.587368421099999</v>
      </c>
    </row>
    <row r="339" spans="1:11" x14ac:dyDescent="0.15">
      <c r="A339" s="34" t="s">
        <v>788</v>
      </c>
      <c r="B339" s="34" t="s">
        <v>945</v>
      </c>
      <c r="C339" s="34" t="s">
        <v>1480</v>
      </c>
      <c r="D339" s="34" t="s">
        <v>88</v>
      </c>
      <c r="E339" s="34" t="s">
        <v>92</v>
      </c>
      <c r="F339" s="70">
        <v>2.7050286699999999</v>
      </c>
      <c r="G339" s="52">
        <v>2.4365647799999999</v>
      </c>
      <c r="H339" s="75">
        <f t="shared" si="10"/>
        <v>0.1101813061584187</v>
      </c>
      <c r="I339" s="81">
        <f t="shared" si="11"/>
        <v>2.0576523710376163E-4</v>
      </c>
      <c r="J339" s="157">
        <v>39.0183204</v>
      </c>
      <c r="K339" s="104">
        <v>24.766421052599998</v>
      </c>
    </row>
    <row r="340" spans="1:11" x14ac:dyDescent="0.15">
      <c r="A340" s="34" t="s">
        <v>781</v>
      </c>
      <c r="B340" s="34" t="s">
        <v>938</v>
      </c>
      <c r="C340" s="34" t="s">
        <v>1480</v>
      </c>
      <c r="D340" s="34" t="s">
        <v>88</v>
      </c>
      <c r="E340" s="34" t="s">
        <v>92</v>
      </c>
      <c r="F340" s="70">
        <v>2.6820055299999996</v>
      </c>
      <c r="G340" s="52">
        <v>17.917556759</v>
      </c>
      <c r="H340" s="75">
        <f t="shared" si="10"/>
        <v>-0.85031410442426381</v>
      </c>
      <c r="I340" s="81">
        <f t="shared" si="11"/>
        <v>2.0401392041218173E-4</v>
      </c>
      <c r="J340" s="157">
        <v>144.62344468000001</v>
      </c>
      <c r="K340" s="104">
        <v>22.173421052599998</v>
      </c>
    </row>
    <row r="341" spans="1:11" x14ac:dyDescent="0.15">
      <c r="A341" s="34" t="s">
        <v>1605</v>
      </c>
      <c r="B341" s="34" t="s">
        <v>1552</v>
      </c>
      <c r="C341" s="34" t="s">
        <v>1479</v>
      </c>
      <c r="D341" s="34" t="s">
        <v>89</v>
      </c>
      <c r="E341" s="34" t="s">
        <v>92</v>
      </c>
      <c r="F341" s="70">
        <v>2.659961547</v>
      </c>
      <c r="G341" s="52">
        <v>7.2330943150000007</v>
      </c>
      <c r="H341" s="75">
        <f t="shared" si="10"/>
        <v>-0.63225122870529038</v>
      </c>
      <c r="I341" s="81">
        <f t="shared" si="11"/>
        <v>2.0233708591537537E-4</v>
      </c>
      <c r="J341" s="157">
        <v>76.901033010000006</v>
      </c>
      <c r="K341" s="104">
        <v>36.610421052600003</v>
      </c>
    </row>
    <row r="342" spans="1:11" x14ac:dyDescent="0.15">
      <c r="A342" s="34" t="s">
        <v>2004</v>
      </c>
      <c r="B342" s="34" t="s">
        <v>1779</v>
      </c>
      <c r="C342" s="34" t="s">
        <v>1494</v>
      </c>
      <c r="D342" s="34" t="s">
        <v>89</v>
      </c>
      <c r="E342" s="34" t="s">
        <v>91</v>
      </c>
      <c r="F342" s="70">
        <v>2.6551466600000002</v>
      </c>
      <c r="G342" s="52">
        <v>4.0195949999999994E-2</v>
      </c>
      <c r="H342" s="75">
        <f t="shared" si="10"/>
        <v>65.055079180862762</v>
      </c>
      <c r="I342" s="81">
        <f t="shared" si="11"/>
        <v>2.0197082866414161E-4</v>
      </c>
      <c r="J342" s="157">
        <v>57.10530996</v>
      </c>
      <c r="K342" s="104">
        <v>60.006578947400001</v>
      </c>
    </row>
    <row r="343" spans="1:11" x14ac:dyDescent="0.15">
      <c r="A343" s="34" t="s">
        <v>761</v>
      </c>
      <c r="B343" s="34" t="s">
        <v>997</v>
      </c>
      <c r="C343" s="34" t="s">
        <v>1479</v>
      </c>
      <c r="D343" s="34" t="s">
        <v>89</v>
      </c>
      <c r="E343" s="34" t="s">
        <v>92</v>
      </c>
      <c r="F343" s="70">
        <v>2.6415848999999998</v>
      </c>
      <c r="G343" s="52">
        <v>4.5841840870000006</v>
      </c>
      <c r="H343" s="75">
        <f t="shared" si="10"/>
        <v>-0.42376116450229295</v>
      </c>
      <c r="I343" s="81">
        <f t="shared" si="11"/>
        <v>2.0093921713525367E-4</v>
      </c>
      <c r="J343" s="157">
        <v>117.2</v>
      </c>
      <c r="K343" s="104">
        <v>22.761105263200001</v>
      </c>
    </row>
    <row r="344" spans="1:11" x14ac:dyDescent="0.15">
      <c r="A344" s="34" t="s">
        <v>713</v>
      </c>
      <c r="B344" s="34" t="s">
        <v>1969</v>
      </c>
      <c r="C344" s="34" t="s">
        <v>1082</v>
      </c>
      <c r="D344" s="34" t="s">
        <v>88</v>
      </c>
      <c r="E344" s="34" t="s">
        <v>91</v>
      </c>
      <c r="F344" s="70">
        <v>2.6173531910000003</v>
      </c>
      <c r="G344" s="52">
        <v>9.8031343399999997</v>
      </c>
      <c r="H344" s="75">
        <f t="shared" si="10"/>
        <v>-0.7330085358189633</v>
      </c>
      <c r="I344" s="81">
        <f t="shared" si="11"/>
        <v>1.9909596741183604E-4</v>
      </c>
      <c r="J344" s="157">
        <v>24.157251259999999</v>
      </c>
      <c r="K344" s="104">
        <v>18.388368421100001</v>
      </c>
    </row>
    <row r="345" spans="1:11" x14ac:dyDescent="0.15">
      <c r="A345" s="34" t="s">
        <v>85</v>
      </c>
      <c r="B345" s="34" t="s">
        <v>86</v>
      </c>
      <c r="C345" s="34" t="s">
        <v>1480</v>
      </c>
      <c r="D345" s="34" t="s">
        <v>88</v>
      </c>
      <c r="E345" s="34" t="s">
        <v>91</v>
      </c>
      <c r="F345" s="70">
        <v>2.5895557599999997</v>
      </c>
      <c r="G345" s="52">
        <v>5.2525486199999998</v>
      </c>
      <c r="H345" s="75">
        <f t="shared" si="10"/>
        <v>-0.50699061591932493</v>
      </c>
      <c r="I345" s="81">
        <f t="shared" si="11"/>
        <v>1.9698148151228712E-4</v>
      </c>
      <c r="J345" s="157">
        <v>583.52291939999998</v>
      </c>
      <c r="K345" s="104">
        <v>11.6155263158</v>
      </c>
    </row>
    <row r="346" spans="1:11" x14ac:dyDescent="0.15">
      <c r="A346" s="34" t="s">
        <v>416</v>
      </c>
      <c r="B346" s="34" t="s">
        <v>417</v>
      </c>
      <c r="C346" s="34" t="s">
        <v>1476</v>
      </c>
      <c r="D346" s="34" t="s">
        <v>88</v>
      </c>
      <c r="E346" s="34" t="s">
        <v>92</v>
      </c>
      <c r="F346" s="70">
        <v>2.5578284900000003</v>
      </c>
      <c r="G346" s="52">
        <v>1.88277022</v>
      </c>
      <c r="H346" s="75">
        <f t="shared" si="10"/>
        <v>0.35854522385636645</v>
      </c>
      <c r="I346" s="81">
        <f t="shared" si="11"/>
        <v>1.9456806190361252E-4</v>
      </c>
      <c r="J346" s="157">
        <v>262.43462245000001</v>
      </c>
      <c r="K346" s="104">
        <v>55.480526315799999</v>
      </c>
    </row>
    <row r="347" spans="1:11" x14ac:dyDescent="0.15">
      <c r="A347" s="34" t="s">
        <v>325</v>
      </c>
      <c r="B347" s="34" t="s">
        <v>326</v>
      </c>
      <c r="C347" s="34" t="s">
        <v>1494</v>
      </c>
      <c r="D347" s="34" t="s">
        <v>1715</v>
      </c>
      <c r="E347" s="34" t="s">
        <v>91</v>
      </c>
      <c r="F347" s="70">
        <v>2.4944860499999999</v>
      </c>
      <c r="G347" s="52">
        <v>1.57119024</v>
      </c>
      <c r="H347" s="75">
        <f t="shared" si="10"/>
        <v>0.5876410039308797</v>
      </c>
      <c r="I347" s="81">
        <f t="shared" si="11"/>
        <v>1.8974974987243879E-4</v>
      </c>
      <c r="J347" s="157">
        <v>36.195250000000001</v>
      </c>
      <c r="K347" s="104">
        <v>61.463631578899999</v>
      </c>
    </row>
    <row r="348" spans="1:11" x14ac:dyDescent="0.15">
      <c r="A348" s="34" t="s">
        <v>369</v>
      </c>
      <c r="B348" s="34" t="s">
        <v>382</v>
      </c>
      <c r="C348" s="34" t="s">
        <v>1480</v>
      </c>
      <c r="D348" s="34" t="s">
        <v>88</v>
      </c>
      <c r="E348" s="34" t="s">
        <v>91</v>
      </c>
      <c r="F348" s="70">
        <v>2.46984045</v>
      </c>
      <c r="G348" s="52">
        <v>2.8243923799999999</v>
      </c>
      <c r="H348" s="75">
        <f t="shared" si="10"/>
        <v>-0.12553210825473193</v>
      </c>
      <c r="I348" s="81">
        <f t="shared" si="11"/>
        <v>1.8787501642365638E-4</v>
      </c>
      <c r="J348" s="157">
        <v>64.103499999999997</v>
      </c>
      <c r="K348" s="104">
        <v>117.2880526316</v>
      </c>
    </row>
    <row r="349" spans="1:11" x14ac:dyDescent="0.15">
      <c r="A349" s="34" t="s">
        <v>1488</v>
      </c>
      <c r="B349" s="34" t="s">
        <v>1489</v>
      </c>
      <c r="C349" s="34" t="s">
        <v>1474</v>
      </c>
      <c r="D349" s="34" t="s">
        <v>88</v>
      </c>
      <c r="E349" s="34" t="s">
        <v>91</v>
      </c>
      <c r="F349" s="70">
        <v>2.4524659399999997</v>
      </c>
      <c r="G349" s="52">
        <v>2.70976499</v>
      </c>
      <c r="H349" s="75">
        <f t="shared" si="10"/>
        <v>-9.4952533134617045E-2</v>
      </c>
      <c r="I349" s="81">
        <f t="shared" si="11"/>
        <v>1.8655337787344028E-4</v>
      </c>
      <c r="J349" s="157">
        <v>18.009</v>
      </c>
      <c r="K349" s="104">
        <v>84.891473684199994</v>
      </c>
    </row>
    <row r="350" spans="1:11" x14ac:dyDescent="0.15">
      <c r="A350" s="34" t="s">
        <v>1518</v>
      </c>
      <c r="B350" s="34" t="s">
        <v>1699</v>
      </c>
      <c r="C350" s="34" t="s">
        <v>1082</v>
      </c>
      <c r="D350" s="34" t="s">
        <v>88</v>
      </c>
      <c r="E350" s="34" t="s">
        <v>91</v>
      </c>
      <c r="F350" s="70">
        <v>2.4434339</v>
      </c>
      <c r="G350" s="52">
        <v>10.822257650000001</v>
      </c>
      <c r="H350" s="75">
        <f t="shared" si="10"/>
        <v>-0.77422142597020871</v>
      </c>
      <c r="I350" s="81">
        <f t="shared" si="11"/>
        <v>1.8586633160559774E-4</v>
      </c>
      <c r="J350" s="157">
        <v>9.7205999999999992</v>
      </c>
      <c r="K350" s="104">
        <v>61.609684210499999</v>
      </c>
    </row>
    <row r="351" spans="1:11" x14ac:dyDescent="0.15">
      <c r="A351" s="34" t="s">
        <v>901</v>
      </c>
      <c r="B351" s="34" t="s">
        <v>902</v>
      </c>
      <c r="C351" s="34" t="s">
        <v>1474</v>
      </c>
      <c r="D351" s="34" t="s">
        <v>88</v>
      </c>
      <c r="E351" s="34" t="s">
        <v>91</v>
      </c>
      <c r="F351" s="70">
        <v>2.4356139400000001</v>
      </c>
      <c r="G351" s="52">
        <v>13.783608630000002</v>
      </c>
      <c r="H351" s="75">
        <f t="shared" si="10"/>
        <v>-0.82329635109496002</v>
      </c>
      <c r="I351" s="81">
        <f t="shared" si="11"/>
        <v>1.8527148544319387E-4</v>
      </c>
      <c r="J351" s="157">
        <v>33.443064999999997</v>
      </c>
      <c r="K351" s="104">
        <v>40.778105263199997</v>
      </c>
    </row>
    <row r="352" spans="1:11" x14ac:dyDescent="0.15">
      <c r="A352" s="34" t="s">
        <v>2030</v>
      </c>
      <c r="B352" s="34" t="s">
        <v>43</v>
      </c>
      <c r="C352" s="34" t="s">
        <v>1494</v>
      </c>
      <c r="D352" s="34" t="s">
        <v>89</v>
      </c>
      <c r="E352" s="34" t="s">
        <v>91</v>
      </c>
      <c r="F352" s="70">
        <v>2.4345655900000001</v>
      </c>
      <c r="G352" s="52">
        <v>16.37087004</v>
      </c>
      <c r="H352" s="75">
        <f t="shared" si="10"/>
        <v>-0.85128673161221924</v>
      </c>
      <c r="I352" s="81">
        <f t="shared" si="11"/>
        <v>1.8519173989790257E-4</v>
      </c>
      <c r="J352" s="157">
        <v>150.32835010000002</v>
      </c>
      <c r="K352" s="104">
        <v>13.4008947368</v>
      </c>
    </row>
    <row r="353" spans="1:11" x14ac:dyDescent="0.15">
      <c r="A353" s="34" t="s">
        <v>1636</v>
      </c>
      <c r="B353" s="34" t="s">
        <v>117</v>
      </c>
      <c r="C353" s="34" t="s">
        <v>1082</v>
      </c>
      <c r="D353" s="34" t="s">
        <v>88</v>
      </c>
      <c r="E353" s="34" t="s">
        <v>91</v>
      </c>
      <c r="F353" s="70">
        <v>2.3968963199999997</v>
      </c>
      <c r="G353" s="52">
        <v>2.6137435</v>
      </c>
      <c r="H353" s="75">
        <f t="shared" si="10"/>
        <v>-8.2964215884228976E-2</v>
      </c>
      <c r="I353" s="81">
        <f t="shared" si="11"/>
        <v>1.8232632617455166E-4</v>
      </c>
      <c r="J353" s="157">
        <v>25.519325600000002</v>
      </c>
      <c r="K353" s="104">
        <v>17.161789473700001</v>
      </c>
    </row>
    <row r="354" spans="1:11" x14ac:dyDescent="0.15">
      <c r="A354" s="34" t="s">
        <v>756</v>
      </c>
      <c r="B354" s="34" t="s">
        <v>437</v>
      </c>
      <c r="C354" s="34" t="s">
        <v>1479</v>
      </c>
      <c r="D354" s="34" t="s">
        <v>89</v>
      </c>
      <c r="E354" s="34" t="s">
        <v>91</v>
      </c>
      <c r="F354" s="70">
        <v>2.38642523</v>
      </c>
      <c r="G354" s="52">
        <v>5.5082789700000001</v>
      </c>
      <c r="H354" s="75">
        <f t="shared" si="10"/>
        <v>-0.56675665067123493</v>
      </c>
      <c r="I354" s="81">
        <f t="shared" si="11"/>
        <v>1.8152981472146427E-4</v>
      </c>
      <c r="J354" s="157">
        <v>281.09960000000001</v>
      </c>
      <c r="K354" s="104">
        <v>22.9924736842</v>
      </c>
    </row>
    <row r="355" spans="1:11" x14ac:dyDescent="0.15">
      <c r="A355" s="34" t="s">
        <v>868</v>
      </c>
      <c r="B355" s="34" t="s">
        <v>869</v>
      </c>
      <c r="C355" s="34" t="s">
        <v>1474</v>
      </c>
      <c r="D355" s="34" t="s">
        <v>88</v>
      </c>
      <c r="E355" s="34" t="s">
        <v>91</v>
      </c>
      <c r="F355" s="70">
        <v>2.3716400600000003</v>
      </c>
      <c r="G355" s="52">
        <v>8.86868342</v>
      </c>
      <c r="H355" s="75">
        <f t="shared" si="10"/>
        <v>-0.73258262273161623</v>
      </c>
      <c r="I355" s="81">
        <f t="shared" si="11"/>
        <v>1.8040514124039933E-4</v>
      </c>
      <c r="J355" s="157">
        <v>228.9</v>
      </c>
      <c r="K355" s="104">
        <v>14.8243157895</v>
      </c>
    </row>
    <row r="356" spans="1:11" x14ac:dyDescent="0.15">
      <c r="A356" s="34" t="s">
        <v>2022</v>
      </c>
      <c r="B356" s="34" t="s">
        <v>1770</v>
      </c>
      <c r="C356" s="34" t="s">
        <v>1494</v>
      </c>
      <c r="D356" s="34" t="s">
        <v>1716</v>
      </c>
      <c r="E356" s="34" t="s">
        <v>91</v>
      </c>
      <c r="F356" s="70">
        <v>2.34867961</v>
      </c>
      <c r="G356" s="52">
        <v>1.20687122</v>
      </c>
      <c r="H356" s="75">
        <f t="shared" si="10"/>
        <v>0.94608966646830805</v>
      </c>
      <c r="I356" s="81">
        <f t="shared" si="11"/>
        <v>1.7865859323125784E-4</v>
      </c>
      <c r="J356" s="157">
        <v>18.934885240000003</v>
      </c>
      <c r="K356" s="104">
        <v>57.683421052600004</v>
      </c>
    </row>
    <row r="357" spans="1:11" x14ac:dyDescent="0.15">
      <c r="A357" s="34" t="s">
        <v>786</v>
      </c>
      <c r="B357" s="34" t="s">
        <v>943</v>
      </c>
      <c r="C357" s="34" t="s">
        <v>1480</v>
      </c>
      <c r="D357" s="34" t="s">
        <v>88</v>
      </c>
      <c r="E357" s="34" t="s">
        <v>92</v>
      </c>
      <c r="F357" s="70">
        <v>2.3455512200000004</v>
      </c>
      <c r="G357" s="52">
        <v>2.0026261999999999</v>
      </c>
      <c r="H357" s="75">
        <f t="shared" si="10"/>
        <v>0.1712376578315018</v>
      </c>
      <c r="I357" s="81">
        <f t="shared" si="11"/>
        <v>1.7842062388282096E-4</v>
      </c>
      <c r="J357" s="157">
        <v>64.481437799999995</v>
      </c>
      <c r="K357" s="104">
        <v>17.998578947399999</v>
      </c>
    </row>
    <row r="358" spans="1:11" x14ac:dyDescent="0.15">
      <c r="A358" s="34" t="s">
        <v>349</v>
      </c>
      <c r="B358" s="34" t="s">
        <v>350</v>
      </c>
      <c r="C358" s="34" t="s">
        <v>1473</v>
      </c>
      <c r="D358" s="34" t="s">
        <v>88</v>
      </c>
      <c r="E358" s="34" t="s">
        <v>91</v>
      </c>
      <c r="F358" s="70">
        <v>2.3315364999999999</v>
      </c>
      <c r="G358" s="52">
        <v>1.469286E-2</v>
      </c>
      <c r="H358" s="75">
        <f t="shared" si="10"/>
        <v>157.68500074185692</v>
      </c>
      <c r="I358" s="81">
        <f t="shared" si="11"/>
        <v>1.7735455674064058E-4</v>
      </c>
      <c r="J358" s="157">
        <v>663.02212858000007</v>
      </c>
      <c r="K358" s="104">
        <v>14.048789473699999</v>
      </c>
    </row>
    <row r="359" spans="1:11" x14ac:dyDescent="0.15">
      <c r="A359" s="34" t="s">
        <v>234</v>
      </c>
      <c r="B359" s="34" t="s">
        <v>235</v>
      </c>
      <c r="C359" s="34" t="s">
        <v>268</v>
      </c>
      <c r="D359" s="34" t="s">
        <v>89</v>
      </c>
      <c r="E359" s="34" t="s">
        <v>92</v>
      </c>
      <c r="F359" s="70">
        <v>2.3222032549999998</v>
      </c>
      <c r="G359" s="52">
        <v>5.5512255850000001</v>
      </c>
      <c r="H359" s="75">
        <f t="shared" si="10"/>
        <v>-0.58167737566370226</v>
      </c>
      <c r="I359" s="81">
        <f t="shared" si="11"/>
        <v>1.7664459850926534E-4</v>
      </c>
      <c r="J359" s="157">
        <v>124.37549999999999</v>
      </c>
      <c r="K359" s="104">
        <v>32.610789473700002</v>
      </c>
    </row>
    <row r="360" spans="1:11" x14ac:dyDescent="0.15">
      <c r="A360" s="34" t="s">
        <v>1849</v>
      </c>
      <c r="B360" s="34" t="s">
        <v>1850</v>
      </c>
      <c r="C360" s="34" t="s">
        <v>1477</v>
      </c>
      <c r="D360" s="34" t="s">
        <v>89</v>
      </c>
      <c r="E360" s="34" t="s">
        <v>92</v>
      </c>
      <c r="F360" s="70">
        <v>2.3131137850000001</v>
      </c>
      <c r="G360" s="52">
        <v>6.753007534</v>
      </c>
      <c r="H360" s="75">
        <f t="shared" si="10"/>
        <v>-0.6574690945695012</v>
      </c>
      <c r="I360" s="81">
        <f t="shared" si="11"/>
        <v>1.7595318367494587E-4</v>
      </c>
      <c r="J360" s="157">
        <v>13.636710855999999</v>
      </c>
      <c r="K360" s="104">
        <v>28.351157894699998</v>
      </c>
    </row>
    <row r="361" spans="1:11" x14ac:dyDescent="0.15">
      <c r="A361" s="34" t="s">
        <v>512</v>
      </c>
      <c r="B361" s="34" t="s">
        <v>513</v>
      </c>
      <c r="C361" s="34" t="s">
        <v>1474</v>
      </c>
      <c r="D361" s="34" t="s">
        <v>88</v>
      </c>
      <c r="E361" s="34" t="s">
        <v>91</v>
      </c>
      <c r="F361" s="70">
        <v>2.30278816</v>
      </c>
      <c r="G361" s="52">
        <v>0.28557959000000005</v>
      </c>
      <c r="H361" s="75">
        <f t="shared" si="10"/>
        <v>7.063560004410677</v>
      </c>
      <c r="I361" s="81">
        <f t="shared" si="11"/>
        <v>1.7516773740595325E-4</v>
      </c>
      <c r="J361" s="157">
        <v>53.67</v>
      </c>
      <c r="K361" s="104">
        <v>4.7014736841999998</v>
      </c>
    </row>
    <row r="362" spans="1:11" x14ac:dyDescent="0.15">
      <c r="A362" s="34" t="s">
        <v>1631</v>
      </c>
      <c r="B362" s="34" t="s">
        <v>298</v>
      </c>
      <c r="C362" s="34" t="s">
        <v>1082</v>
      </c>
      <c r="D362" s="34" t="s">
        <v>88</v>
      </c>
      <c r="E362" s="34" t="s">
        <v>91</v>
      </c>
      <c r="F362" s="70">
        <v>2.2951813100000003</v>
      </c>
      <c r="G362" s="52">
        <v>2.9511868699999999</v>
      </c>
      <c r="H362" s="75">
        <f t="shared" si="10"/>
        <v>-0.22228533430687147</v>
      </c>
      <c r="I362" s="81">
        <f t="shared" si="11"/>
        <v>1.7458910202540378E-4</v>
      </c>
      <c r="J362" s="157">
        <v>27.822743220000003</v>
      </c>
      <c r="K362" s="104">
        <v>50.752052631600002</v>
      </c>
    </row>
    <row r="363" spans="1:11" x14ac:dyDescent="0.15">
      <c r="A363" s="34" t="s">
        <v>762</v>
      </c>
      <c r="B363" s="34" t="s">
        <v>999</v>
      </c>
      <c r="C363" s="34" t="s">
        <v>1479</v>
      </c>
      <c r="D363" s="34" t="s">
        <v>89</v>
      </c>
      <c r="E363" s="34" t="s">
        <v>92</v>
      </c>
      <c r="F363" s="70">
        <v>2.2926755999999999</v>
      </c>
      <c r="G363" s="52">
        <v>2.2760051899999998</v>
      </c>
      <c r="H363" s="75">
        <f t="shared" si="10"/>
        <v>7.3244165141821416E-3</v>
      </c>
      <c r="I363" s="81">
        <f t="shared" si="11"/>
        <v>1.7439849849576971E-4</v>
      </c>
      <c r="J363" s="157">
        <v>170.19</v>
      </c>
      <c r="K363" s="104">
        <v>32.654052631600003</v>
      </c>
    </row>
    <row r="364" spans="1:11" x14ac:dyDescent="0.15">
      <c r="A364" s="34" t="s">
        <v>403</v>
      </c>
      <c r="B364" s="34" t="s">
        <v>404</v>
      </c>
      <c r="C364" s="34" t="s">
        <v>1082</v>
      </c>
      <c r="D364" s="34" t="s">
        <v>88</v>
      </c>
      <c r="E364" s="34" t="s">
        <v>91</v>
      </c>
      <c r="F364" s="70">
        <v>2.2800037510000002</v>
      </c>
      <c r="G364" s="52">
        <v>1.9081998359999999</v>
      </c>
      <c r="H364" s="75">
        <f t="shared" si="10"/>
        <v>0.19484537624706122</v>
      </c>
      <c r="I364" s="81">
        <f t="shared" si="11"/>
        <v>1.7343458042608508E-4</v>
      </c>
      <c r="J364" s="157">
        <v>67.429222969999998</v>
      </c>
      <c r="K364" s="104">
        <v>148.91363157890001</v>
      </c>
    </row>
    <row r="365" spans="1:11" x14ac:dyDescent="0.15">
      <c r="A365" s="34" t="s">
        <v>1026</v>
      </c>
      <c r="B365" s="34" t="s">
        <v>1018</v>
      </c>
      <c r="C365" s="34" t="s">
        <v>1477</v>
      </c>
      <c r="D365" s="34" t="s">
        <v>89</v>
      </c>
      <c r="E365" s="34" t="s">
        <v>92</v>
      </c>
      <c r="F365" s="70">
        <v>2.2766686549999999</v>
      </c>
      <c r="G365" s="52">
        <v>3.9479512149999998</v>
      </c>
      <c r="H365" s="75">
        <f t="shared" si="10"/>
        <v>-0.4233290810813628</v>
      </c>
      <c r="I365" s="81">
        <f t="shared" si="11"/>
        <v>1.7318088743317352E-4</v>
      </c>
      <c r="J365" s="157">
        <v>5.2582776669999998</v>
      </c>
      <c r="K365" s="104">
        <v>106.44442105260001</v>
      </c>
    </row>
    <row r="366" spans="1:11" x14ac:dyDescent="0.15">
      <c r="A366" s="34" t="s">
        <v>1594</v>
      </c>
      <c r="B366" s="34" t="s">
        <v>1544</v>
      </c>
      <c r="C366" s="34" t="s">
        <v>1479</v>
      </c>
      <c r="D366" s="34" t="s">
        <v>89</v>
      </c>
      <c r="E366" s="34" t="s">
        <v>92</v>
      </c>
      <c r="F366" s="70">
        <v>2.25778736</v>
      </c>
      <c r="G366" s="52">
        <v>4.0211768399999999</v>
      </c>
      <c r="H366" s="75">
        <f t="shared" si="10"/>
        <v>-0.43852572273344737</v>
      </c>
      <c r="I366" s="81">
        <f t="shared" si="11"/>
        <v>1.7174463125386248E-4</v>
      </c>
      <c r="J366" s="157">
        <v>17.214302839999998</v>
      </c>
      <c r="K366" s="104">
        <v>27.8216315789</v>
      </c>
    </row>
    <row r="367" spans="1:11" x14ac:dyDescent="0.15">
      <c r="A367" s="34" t="s">
        <v>870</v>
      </c>
      <c r="B367" s="34" t="s">
        <v>872</v>
      </c>
      <c r="C367" s="34" t="s">
        <v>1474</v>
      </c>
      <c r="D367" s="34" t="s">
        <v>88</v>
      </c>
      <c r="E367" s="34" t="s">
        <v>91</v>
      </c>
      <c r="F367" s="70">
        <v>2.2545701299999998</v>
      </c>
      <c r="G367" s="52">
        <v>1.8264185400000001</v>
      </c>
      <c r="H367" s="75">
        <f t="shared" si="10"/>
        <v>0.23442139937979367</v>
      </c>
      <c r="I367" s="81">
        <f t="shared" si="11"/>
        <v>1.7149990405333066E-4</v>
      </c>
      <c r="J367" s="157">
        <v>81.751284999999996</v>
      </c>
      <c r="K367" s="104">
        <v>12.771736842099999</v>
      </c>
    </row>
    <row r="368" spans="1:11" x14ac:dyDescent="0.15">
      <c r="A368" s="34" t="s">
        <v>1540</v>
      </c>
      <c r="B368" s="34" t="s">
        <v>1541</v>
      </c>
      <c r="C368" s="34" t="s">
        <v>1480</v>
      </c>
      <c r="D368" s="34" t="s">
        <v>88</v>
      </c>
      <c r="E368" s="34" t="s">
        <v>92</v>
      </c>
      <c r="F368" s="70">
        <v>2.2141949700000003</v>
      </c>
      <c r="G368" s="52">
        <v>1.56055013</v>
      </c>
      <c r="H368" s="75">
        <f t="shared" si="10"/>
        <v>0.41885539428329688</v>
      </c>
      <c r="I368" s="81">
        <f t="shared" si="11"/>
        <v>1.6842865957350701E-4</v>
      </c>
      <c r="J368" s="157">
        <v>21.0501</v>
      </c>
      <c r="K368" s="104">
        <v>53.141263157899999</v>
      </c>
    </row>
    <row r="369" spans="1:11" x14ac:dyDescent="0.15">
      <c r="A369" s="34" t="s">
        <v>406</v>
      </c>
      <c r="B369" s="34" t="s">
        <v>407</v>
      </c>
      <c r="C369" s="34" t="s">
        <v>1082</v>
      </c>
      <c r="D369" s="34" t="s">
        <v>88</v>
      </c>
      <c r="E369" s="34" t="s">
        <v>92</v>
      </c>
      <c r="F369" s="70">
        <v>2.2017136000000002</v>
      </c>
      <c r="G369" s="52">
        <v>11.409892922000001</v>
      </c>
      <c r="H369" s="75">
        <f t="shared" si="10"/>
        <v>-0.80703468340576945</v>
      </c>
      <c r="I369" s="81">
        <f t="shared" si="11"/>
        <v>1.6747923079816254E-4</v>
      </c>
      <c r="J369" s="157">
        <v>42.61956464</v>
      </c>
      <c r="K369" s="104">
        <v>18.5120526316</v>
      </c>
    </row>
    <row r="370" spans="1:11" x14ac:dyDescent="0.15">
      <c r="A370" s="34" t="s">
        <v>1516</v>
      </c>
      <c r="B370" s="34" t="s">
        <v>1882</v>
      </c>
      <c r="C370" s="34" t="s">
        <v>1473</v>
      </c>
      <c r="D370" s="34" t="s">
        <v>88</v>
      </c>
      <c r="E370" s="34" t="s">
        <v>91</v>
      </c>
      <c r="F370" s="70">
        <v>2.1924676000000001</v>
      </c>
      <c r="G370" s="52">
        <v>9.3381237899999991</v>
      </c>
      <c r="H370" s="75">
        <f t="shared" si="10"/>
        <v>-0.76521326453737237</v>
      </c>
      <c r="I370" s="81">
        <f t="shared" si="11"/>
        <v>1.6677590909094329E-4</v>
      </c>
      <c r="J370" s="157">
        <v>10.84786031</v>
      </c>
      <c r="K370" s="104">
        <v>33.333947368399997</v>
      </c>
    </row>
    <row r="371" spans="1:11" x14ac:dyDescent="0.15">
      <c r="A371" s="34" t="s">
        <v>1816</v>
      </c>
      <c r="B371" s="34" t="s">
        <v>1817</v>
      </c>
      <c r="C371" s="34" t="s">
        <v>1474</v>
      </c>
      <c r="D371" s="34" t="s">
        <v>88</v>
      </c>
      <c r="E371" s="34" t="s">
        <v>91</v>
      </c>
      <c r="F371" s="70">
        <v>2.15567632</v>
      </c>
      <c r="G371" s="52">
        <v>7.2544291799999998</v>
      </c>
      <c r="H371" s="75">
        <f t="shared" si="10"/>
        <v>-0.70284687237101129</v>
      </c>
      <c r="I371" s="81">
        <f t="shared" si="11"/>
        <v>1.6397728202406238E-4</v>
      </c>
      <c r="J371" s="157">
        <v>461.24018999999998</v>
      </c>
      <c r="K371" s="104">
        <v>69.629105263200003</v>
      </c>
    </row>
    <row r="372" spans="1:11" x14ac:dyDescent="0.15">
      <c r="A372" s="34" t="s">
        <v>318</v>
      </c>
      <c r="B372" s="34" t="s">
        <v>319</v>
      </c>
      <c r="C372" s="34" t="s">
        <v>1494</v>
      </c>
      <c r="D372" s="34" t="s">
        <v>1715</v>
      </c>
      <c r="E372" s="34" t="s">
        <v>91</v>
      </c>
      <c r="F372" s="70">
        <v>2.1526039900000002</v>
      </c>
      <c r="G372" s="52">
        <v>3.8909899399999999</v>
      </c>
      <c r="H372" s="75">
        <f t="shared" si="10"/>
        <v>-0.44677215228163758</v>
      </c>
      <c r="I372" s="81">
        <f t="shared" si="11"/>
        <v>1.6374357702939E-4</v>
      </c>
      <c r="J372" s="157">
        <v>14.93338</v>
      </c>
      <c r="K372" s="104">
        <v>54.442947368399999</v>
      </c>
    </row>
    <row r="373" spans="1:11" x14ac:dyDescent="0.15">
      <c r="A373" s="34" t="s">
        <v>488</v>
      </c>
      <c r="B373" s="34" t="s">
        <v>489</v>
      </c>
      <c r="C373" s="34" t="s">
        <v>1479</v>
      </c>
      <c r="D373" s="34" t="s">
        <v>89</v>
      </c>
      <c r="E373" s="34" t="s">
        <v>92</v>
      </c>
      <c r="F373" s="70">
        <v>2.1398631699999999</v>
      </c>
      <c r="G373" s="52">
        <v>3.0713143299999999</v>
      </c>
      <c r="H373" s="75">
        <f t="shared" si="10"/>
        <v>-0.30327444862994535</v>
      </c>
      <c r="I373" s="81">
        <f t="shared" si="11"/>
        <v>1.6277441249621099E-4</v>
      </c>
      <c r="J373" s="157">
        <v>171.774</v>
      </c>
      <c r="K373" s="104">
        <v>43.598999999999997</v>
      </c>
    </row>
    <row r="374" spans="1:11" x14ac:dyDescent="0.15">
      <c r="A374" s="34" t="s">
        <v>360</v>
      </c>
      <c r="B374" s="34" t="s">
        <v>361</v>
      </c>
      <c r="C374" s="34" t="s">
        <v>1494</v>
      </c>
      <c r="D374" s="34" t="s">
        <v>1715</v>
      </c>
      <c r="E374" s="34" t="s">
        <v>91</v>
      </c>
      <c r="F374" s="70">
        <v>2.1235156900000001</v>
      </c>
      <c r="G374" s="52">
        <v>1.8387387099999999</v>
      </c>
      <c r="H374" s="75">
        <f t="shared" si="10"/>
        <v>0.15487626297920287</v>
      </c>
      <c r="I374" s="81">
        <f t="shared" si="11"/>
        <v>1.6153089772849173E-4</v>
      </c>
      <c r="J374" s="157">
        <v>13.591223250000001</v>
      </c>
      <c r="K374" s="104">
        <v>47.005947368400001</v>
      </c>
    </row>
    <row r="375" spans="1:11" x14ac:dyDescent="0.15">
      <c r="A375" s="34" t="s">
        <v>1704</v>
      </c>
      <c r="B375" s="34" t="s">
        <v>1705</v>
      </c>
      <c r="C375" s="34" t="s">
        <v>1082</v>
      </c>
      <c r="D375" s="34" t="s">
        <v>88</v>
      </c>
      <c r="E375" s="34" t="s">
        <v>91</v>
      </c>
      <c r="F375" s="70">
        <v>2.1100105899999999</v>
      </c>
      <c r="G375" s="52">
        <v>1.99073039</v>
      </c>
      <c r="H375" s="75">
        <f t="shared" si="10"/>
        <v>5.9917807353109254E-2</v>
      </c>
      <c r="I375" s="81">
        <f t="shared" si="11"/>
        <v>1.605035961939723E-4</v>
      </c>
      <c r="J375" s="157">
        <v>10.0848</v>
      </c>
      <c r="K375" s="104">
        <v>60.197789473699999</v>
      </c>
    </row>
    <row r="376" spans="1:11" x14ac:dyDescent="0.15">
      <c r="A376" s="34" t="s">
        <v>714</v>
      </c>
      <c r="B376" s="34" t="s">
        <v>969</v>
      </c>
      <c r="C376" s="34" t="s">
        <v>1082</v>
      </c>
      <c r="D376" s="34" t="s">
        <v>88</v>
      </c>
      <c r="E376" s="34" t="s">
        <v>91</v>
      </c>
      <c r="F376" s="70">
        <v>2.0999770299999998</v>
      </c>
      <c r="G376" s="52">
        <v>9.6753081199999986</v>
      </c>
      <c r="H376" s="75">
        <f t="shared" si="10"/>
        <v>-0.78295502283187235</v>
      </c>
      <c r="I376" s="81">
        <f t="shared" si="11"/>
        <v>1.597403666299785E-4</v>
      </c>
      <c r="J376" s="157">
        <v>7.9888898900000003</v>
      </c>
      <c r="K376" s="104">
        <v>19.507999999999999</v>
      </c>
    </row>
    <row r="377" spans="1:11" x14ac:dyDescent="0.15">
      <c r="A377" s="34" t="s">
        <v>1504</v>
      </c>
      <c r="B377" s="34" t="s">
        <v>1505</v>
      </c>
      <c r="C377" s="34" t="s">
        <v>1082</v>
      </c>
      <c r="D377" s="34" t="s">
        <v>88</v>
      </c>
      <c r="E377" s="34" t="s">
        <v>91</v>
      </c>
      <c r="F377" s="70">
        <v>2.0979698829999998</v>
      </c>
      <c r="G377" s="52">
        <v>3.4913398169999996</v>
      </c>
      <c r="H377" s="75">
        <f t="shared" si="10"/>
        <v>-0.39909318686637596</v>
      </c>
      <c r="I377" s="81">
        <f t="shared" si="11"/>
        <v>1.5958768762774187E-4</v>
      </c>
      <c r="J377" s="157">
        <v>15.898725000000001</v>
      </c>
      <c r="K377" s="104">
        <v>53.811210526300002</v>
      </c>
    </row>
    <row r="378" spans="1:11" x14ac:dyDescent="0.15">
      <c r="A378" s="34" t="s">
        <v>772</v>
      </c>
      <c r="B378" s="34" t="s">
        <v>929</v>
      </c>
      <c r="C378" s="34" t="s">
        <v>1480</v>
      </c>
      <c r="D378" s="34" t="s">
        <v>88</v>
      </c>
      <c r="E378" s="34" t="s">
        <v>92</v>
      </c>
      <c r="F378" s="70">
        <v>2.0554036399999998</v>
      </c>
      <c r="G378" s="52">
        <v>4.7718519850000005</v>
      </c>
      <c r="H378" s="75">
        <f t="shared" si="10"/>
        <v>-0.56926500518854639</v>
      </c>
      <c r="I378" s="81">
        <f t="shared" si="11"/>
        <v>1.5634977256212765E-4</v>
      </c>
      <c r="J378" s="157">
        <v>26.998038749999999</v>
      </c>
      <c r="K378" s="104">
        <v>16.6103157895</v>
      </c>
    </row>
    <row r="379" spans="1:11" x14ac:dyDescent="0.15">
      <c r="A379" s="34" t="s">
        <v>881</v>
      </c>
      <c r="B379" s="34" t="s">
        <v>882</v>
      </c>
      <c r="C379" s="34" t="s">
        <v>1474</v>
      </c>
      <c r="D379" s="34" t="s">
        <v>88</v>
      </c>
      <c r="E379" s="34" t="s">
        <v>91</v>
      </c>
      <c r="F379" s="70">
        <v>2.0248794700000001</v>
      </c>
      <c r="G379" s="52">
        <v>1.61897392</v>
      </c>
      <c r="H379" s="75">
        <f t="shared" si="10"/>
        <v>0.2507177817910744</v>
      </c>
      <c r="I379" s="81">
        <f t="shared" si="11"/>
        <v>1.5402786997118563E-4</v>
      </c>
      <c r="J379" s="157">
        <v>27.262999999999995</v>
      </c>
      <c r="K379" s="104">
        <v>74.153052631600005</v>
      </c>
    </row>
    <row r="380" spans="1:11" x14ac:dyDescent="0.15">
      <c r="A380" s="34" t="s">
        <v>749</v>
      </c>
      <c r="B380" s="34" t="s">
        <v>1862</v>
      </c>
      <c r="C380" s="34" t="s">
        <v>1477</v>
      </c>
      <c r="D380" s="34" t="s">
        <v>89</v>
      </c>
      <c r="E380" s="34" t="s">
        <v>92</v>
      </c>
      <c r="F380" s="70">
        <v>2.01896918</v>
      </c>
      <c r="G380" s="52">
        <v>1.9266681000000001</v>
      </c>
      <c r="H380" s="75">
        <f t="shared" si="10"/>
        <v>4.7907099307867185E-2</v>
      </c>
      <c r="I380" s="81">
        <f t="shared" si="11"/>
        <v>1.5357828796242932E-4</v>
      </c>
      <c r="J380" s="157">
        <v>27.371825279999996</v>
      </c>
      <c r="K380" s="104">
        <v>19.531631578900001</v>
      </c>
    </row>
    <row r="381" spans="1:11" x14ac:dyDescent="0.15">
      <c r="A381" s="34" t="s">
        <v>830</v>
      </c>
      <c r="B381" s="34" t="s">
        <v>842</v>
      </c>
      <c r="C381" s="34" t="s">
        <v>1479</v>
      </c>
      <c r="D381" s="34" t="s">
        <v>89</v>
      </c>
      <c r="E381" s="34" t="s">
        <v>92</v>
      </c>
      <c r="F381" s="70">
        <v>2.0109235860000001</v>
      </c>
      <c r="G381" s="52">
        <v>2.482633463</v>
      </c>
      <c r="H381" s="75">
        <f t="shared" si="10"/>
        <v>-0.19000383424703715</v>
      </c>
      <c r="I381" s="81">
        <f t="shared" si="11"/>
        <v>1.5296627834663083E-4</v>
      </c>
      <c r="J381" s="157">
        <v>160.61500000000001</v>
      </c>
      <c r="K381" s="104">
        <v>37.557000000000002</v>
      </c>
    </row>
    <row r="382" spans="1:11" x14ac:dyDescent="0.15">
      <c r="A382" s="34" t="s">
        <v>790</v>
      </c>
      <c r="B382" s="34" t="s">
        <v>947</v>
      </c>
      <c r="C382" s="34" t="s">
        <v>1480</v>
      </c>
      <c r="D382" s="34" t="s">
        <v>88</v>
      </c>
      <c r="E382" s="34" t="s">
        <v>92</v>
      </c>
      <c r="F382" s="70">
        <v>1.99717371</v>
      </c>
      <c r="G382" s="52">
        <v>1.4062051799999999</v>
      </c>
      <c r="H382" s="75">
        <f t="shared" si="10"/>
        <v>0.42025768245285522</v>
      </c>
      <c r="I382" s="81">
        <f t="shared" si="11"/>
        <v>1.5192035727131471E-4</v>
      </c>
      <c r="J382" s="157">
        <v>126.32609292000001</v>
      </c>
      <c r="K382" s="104">
        <v>20.7541578947</v>
      </c>
    </row>
    <row r="383" spans="1:11" x14ac:dyDescent="0.15">
      <c r="A383" s="34" t="s">
        <v>186</v>
      </c>
      <c r="B383" s="34" t="s">
        <v>589</v>
      </c>
      <c r="C383" s="34" t="s">
        <v>1474</v>
      </c>
      <c r="D383" s="34" t="s">
        <v>88</v>
      </c>
      <c r="E383" s="34" t="s">
        <v>91</v>
      </c>
      <c r="F383" s="70">
        <v>1.98320779</v>
      </c>
      <c r="G383" s="52">
        <v>1.44868434</v>
      </c>
      <c r="H383" s="75">
        <f t="shared" si="10"/>
        <v>0.36897164913096248</v>
      </c>
      <c r="I383" s="81">
        <f t="shared" si="11"/>
        <v>1.5085800223159081E-4</v>
      </c>
      <c r="J383" s="157">
        <v>22.658560000000001</v>
      </c>
      <c r="K383" s="104">
        <v>19.191789473699998</v>
      </c>
    </row>
    <row r="384" spans="1:11" x14ac:dyDescent="0.15">
      <c r="A384" s="34" t="s">
        <v>1607</v>
      </c>
      <c r="B384" s="34" t="s">
        <v>1003</v>
      </c>
      <c r="C384" s="34" t="s">
        <v>1479</v>
      </c>
      <c r="D384" s="34" t="s">
        <v>89</v>
      </c>
      <c r="E384" s="34" t="s">
        <v>92</v>
      </c>
      <c r="F384" s="70">
        <v>1.9483471200000002</v>
      </c>
      <c r="G384" s="52">
        <v>18.009998377999999</v>
      </c>
      <c r="H384" s="75">
        <f t="shared" si="10"/>
        <v>-0.89181858437144601</v>
      </c>
      <c r="I384" s="81">
        <f t="shared" si="11"/>
        <v>1.4820623217543611E-4</v>
      </c>
      <c r="J384" s="157">
        <v>95.953464819999994</v>
      </c>
      <c r="K384" s="104">
        <v>28.803631578899999</v>
      </c>
    </row>
    <row r="385" spans="1:11" x14ac:dyDescent="0.15">
      <c r="A385" s="34" t="s">
        <v>1571</v>
      </c>
      <c r="B385" s="34" t="s">
        <v>1572</v>
      </c>
      <c r="C385" s="34" t="s">
        <v>1479</v>
      </c>
      <c r="D385" s="34" t="s">
        <v>89</v>
      </c>
      <c r="E385" s="34" t="s">
        <v>92</v>
      </c>
      <c r="F385" s="70">
        <v>1.9389584600000001</v>
      </c>
      <c r="G385" s="52">
        <v>1.40992133</v>
      </c>
      <c r="H385" s="75">
        <f t="shared" si="10"/>
        <v>0.37522457370015116</v>
      </c>
      <c r="I385" s="81">
        <f t="shared" si="11"/>
        <v>1.4749205865394562E-4</v>
      </c>
      <c r="J385" s="157">
        <v>25.135999999999999</v>
      </c>
      <c r="K385" s="104">
        <v>57.747421052599996</v>
      </c>
    </row>
    <row r="386" spans="1:11" x14ac:dyDescent="0.15">
      <c r="A386" s="34" t="s">
        <v>312</v>
      </c>
      <c r="B386" s="34" t="s">
        <v>313</v>
      </c>
      <c r="C386" s="34" t="s">
        <v>1474</v>
      </c>
      <c r="D386" s="34" t="s">
        <v>88</v>
      </c>
      <c r="E386" s="34" t="s">
        <v>91</v>
      </c>
      <c r="F386" s="70">
        <v>1.9085300000000001</v>
      </c>
      <c r="G386" s="52">
        <v>0.79451830000000001</v>
      </c>
      <c r="H386" s="75">
        <f t="shared" si="10"/>
        <v>1.4021221411766098</v>
      </c>
      <c r="I386" s="81">
        <f t="shared" si="11"/>
        <v>1.4517743650001395E-4</v>
      </c>
      <c r="J386" s="157">
        <v>11.92482</v>
      </c>
      <c r="K386" s="104">
        <v>51.475684210499999</v>
      </c>
    </row>
    <row r="387" spans="1:11" x14ac:dyDescent="0.15">
      <c r="A387" s="34" t="s">
        <v>1822</v>
      </c>
      <c r="B387" s="34" t="s">
        <v>1834</v>
      </c>
      <c r="C387" s="34" t="s">
        <v>1477</v>
      </c>
      <c r="D387" s="34" t="s">
        <v>89</v>
      </c>
      <c r="E387" s="34" t="s">
        <v>92</v>
      </c>
      <c r="F387" s="70">
        <v>1.90425723</v>
      </c>
      <c r="G387" s="52">
        <v>1.9858699999999998E-3</v>
      </c>
      <c r="H387" s="75">
        <f t="shared" si="10"/>
        <v>957.90326657837636</v>
      </c>
      <c r="I387" s="81">
        <f t="shared" si="11"/>
        <v>1.4485241682761992E-4</v>
      </c>
      <c r="J387" s="157">
        <v>8.4749150699999998</v>
      </c>
      <c r="K387" s="104">
        <v>11.5488421053</v>
      </c>
    </row>
    <row r="388" spans="1:11" x14ac:dyDescent="0.15">
      <c r="A388" s="34" t="s">
        <v>1578</v>
      </c>
      <c r="B388" s="34" t="s">
        <v>1004</v>
      </c>
      <c r="C388" s="34" t="s">
        <v>1479</v>
      </c>
      <c r="D388" s="34" t="s">
        <v>89</v>
      </c>
      <c r="E388" s="34" t="s">
        <v>92</v>
      </c>
      <c r="F388" s="70">
        <v>1.88756071</v>
      </c>
      <c r="G388" s="52">
        <v>1.56122553</v>
      </c>
      <c r="H388" s="75">
        <f t="shared" si="10"/>
        <v>0.20902500870582097</v>
      </c>
      <c r="I388" s="81">
        <f t="shared" si="11"/>
        <v>1.4358235139921629E-4</v>
      </c>
      <c r="J388" s="157">
        <v>22.099500810000002</v>
      </c>
      <c r="K388" s="104">
        <v>23.286000000000001</v>
      </c>
    </row>
    <row r="389" spans="1:11" x14ac:dyDescent="0.15">
      <c r="A389" s="34" t="s">
        <v>1899</v>
      </c>
      <c r="B389" s="34" t="s">
        <v>1900</v>
      </c>
      <c r="C389" s="34" t="s">
        <v>1473</v>
      </c>
      <c r="D389" s="34" t="s">
        <v>88</v>
      </c>
      <c r="E389" s="34" t="s">
        <v>91</v>
      </c>
      <c r="F389" s="70">
        <v>1.875113</v>
      </c>
      <c r="G389" s="52">
        <v>2.03419683</v>
      </c>
      <c r="H389" s="75">
        <f t="shared" si="10"/>
        <v>-7.8204737935807289E-2</v>
      </c>
      <c r="I389" s="81">
        <f t="shared" si="11"/>
        <v>1.4263548306175469E-4</v>
      </c>
      <c r="J389" s="157">
        <v>93.688606440000001</v>
      </c>
      <c r="K389" s="104">
        <v>19.934631578899999</v>
      </c>
    </row>
    <row r="390" spans="1:11" x14ac:dyDescent="0.15">
      <c r="A390" s="34" t="s">
        <v>2020</v>
      </c>
      <c r="B390" s="34" t="s">
        <v>51</v>
      </c>
      <c r="C390" s="34" t="s">
        <v>1494</v>
      </c>
      <c r="D390" s="34" t="s">
        <v>89</v>
      </c>
      <c r="E390" s="34" t="s">
        <v>91</v>
      </c>
      <c r="F390" s="70">
        <v>1.8660602399999999</v>
      </c>
      <c r="G390" s="52">
        <v>17.50500748</v>
      </c>
      <c r="H390" s="75">
        <f t="shared" si="10"/>
        <v>-0.8933984894246958</v>
      </c>
      <c r="I390" s="81">
        <f t="shared" si="11"/>
        <v>1.4194686067172158E-4</v>
      </c>
      <c r="J390" s="157">
        <v>296.70744884000004</v>
      </c>
      <c r="K390" s="104">
        <v>19.854631578900001</v>
      </c>
    </row>
    <row r="391" spans="1:11" x14ac:dyDescent="0.15">
      <c r="A391" s="34" t="s">
        <v>1828</v>
      </c>
      <c r="B391" s="34" t="s">
        <v>1843</v>
      </c>
      <c r="C391" s="34" t="s">
        <v>1479</v>
      </c>
      <c r="D391" s="34" t="s">
        <v>89</v>
      </c>
      <c r="E391" s="34" t="s">
        <v>92</v>
      </c>
      <c r="F391" s="70">
        <v>1.8147947900000001</v>
      </c>
      <c r="G391" s="52">
        <v>11.73848357</v>
      </c>
      <c r="H391" s="75">
        <f t="shared" ref="H391:H454" si="12">IF(ISERROR(F391/G391-1),"",((F391/G391-1)))</f>
        <v>-0.84539785065269724</v>
      </c>
      <c r="I391" s="81">
        <f t="shared" ref="I391:I454" si="13">F391/$F$796</f>
        <v>1.3804721717016824E-4</v>
      </c>
      <c r="J391" s="157">
        <v>84.188000000000002</v>
      </c>
      <c r="K391" s="104">
        <v>58.284842105300001</v>
      </c>
    </row>
    <row r="392" spans="1:11" x14ac:dyDescent="0.15">
      <c r="A392" s="34" t="s">
        <v>1028</v>
      </c>
      <c r="B392" s="34" t="s">
        <v>1021</v>
      </c>
      <c r="C392" s="34" t="s">
        <v>1474</v>
      </c>
      <c r="D392" s="34" t="s">
        <v>88</v>
      </c>
      <c r="E392" s="34" t="s">
        <v>91</v>
      </c>
      <c r="F392" s="70">
        <v>1.8121552400000001</v>
      </c>
      <c r="G392" s="52">
        <v>2.4491734700000003</v>
      </c>
      <c r="H392" s="75">
        <f t="shared" si="12"/>
        <v>-0.26009518631605955</v>
      </c>
      <c r="I392" s="81">
        <f t="shared" si="13"/>
        <v>1.3784643274314135E-4</v>
      </c>
      <c r="J392" s="157">
        <v>19.383220999999999</v>
      </c>
      <c r="K392" s="104">
        <v>76.509</v>
      </c>
    </row>
    <row r="393" spans="1:11" x14ac:dyDescent="0.15">
      <c r="A393" s="34" t="s">
        <v>521</v>
      </c>
      <c r="B393" s="34" t="s">
        <v>2039</v>
      </c>
      <c r="C393" s="34" t="s">
        <v>1082</v>
      </c>
      <c r="D393" s="34" t="s">
        <v>88</v>
      </c>
      <c r="E393" s="34" t="s">
        <v>91</v>
      </c>
      <c r="F393" s="70">
        <v>1.792483332</v>
      </c>
      <c r="G393" s="52">
        <v>0.75497054000000008</v>
      </c>
      <c r="H393" s="75">
        <f t="shared" si="12"/>
        <v>1.3742427512469555</v>
      </c>
      <c r="I393" s="81">
        <f t="shared" si="13"/>
        <v>1.3635003647244917E-4</v>
      </c>
      <c r="J393" s="157">
        <v>17.192694700000001</v>
      </c>
      <c r="K393" s="104">
        <v>23.951315789500001</v>
      </c>
    </row>
    <row r="394" spans="1:11" x14ac:dyDescent="0.15">
      <c r="A394" s="34" t="s">
        <v>482</v>
      </c>
      <c r="B394" s="34" t="s">
        <v>483</v>
      </c>
      <c r="C394" s="34" t="s">
        <v>1479</v>
      </c>
      <c r="D394" s="34" t="s">
        <v>89</v>
      </c>
      <c r="E394" s="34" t="s">
        <v>91</v>
      </c>
      <c r="F394" s="70">
        <v>1.7907301</v>
      </c>
      <c r="G394" s="52">
        <v>0.67762723999999996</v>
      </c>
      <c r="H394" s="75">
        <f t="shared" si="12"/>
        <v>1.6426477483402233</v>
      </c>
      <c r="I394" s="81">
        <f t="shared" si="13"/>
        <v>1.3621667219347543E-4</v>
      </c>
      <c r="J394" s="157">
        <v>36.636000000000003</v>
      </c>
      <c r="K394" s="104">
        <v>22.491052631599999</v>
      </c>
    </row>
    <row r="395" spans="1:11" x14ac:dyDescent="0.15">
      <c r="A395" s="34" t="s">
        <v>1254</v>
      </c>
      <c r="B395" s="34" t="s">
        <v>1258</v>
      </c>
      <c r="C395" s="34" t="s">
        <v>1480</v>
      </c>
      <c r="D395" s="34" t="s">
        <v>88</v>
      </c>
      <c r="E395" s="34" t="s">
        <v>92</v>
      </c>
      <c r="F395" s="70">
        <v>1.75749226</v>
      </c>
      <c r="G395" s="52">
        <v>6.953165E-2</v>
      </c>
      <c r="H395" s="75">
        <f t="shared" si="12"/>
        <v>24.276147768678005</v>
      </c>
      <c r="I395" s="81">
        <f t="shared" si="13"/>
        <v>1.336883470395624E-4</v>
      </c>
      <c r="J395" s="157">
        <v>161.85015000000001</v>
      </c>
      <c r="K395" s="104">
        <v>82.375842105299995</v>
      </c>
    </row>
    <row r="396" spans="1:11" x14ac:dyDescent="0.15">
      <c r="A396" s="34" t="s">
        <v>337</v>
      </c>
      <c r="B396" s="34" t="s">
        <v>338</v>
      </c>
      <c r="C396" s="34" t="s">
        <v>1494</v>
      </c>
      <c r="D396" s="34" t="s">
        <v>1715</v>
      </c>
      <c r="E396" s="34" t="s">
        <v>91</v>
      </c>
      <c r="F396" s="70">
        <v>1.7518978799999998</v>
      </c>
      <c r="G396" s="52">
        <v>9.6496397599999995</v>
      </c>
      <c r="H396" s="75">
        <f t="shared" si="12"/>
        <v>-0.81844940085100126</v>
      </c>
      <c r="I396" s="81">
        <f t="shared" si="13"/>
        <v>1.3326279556947443E-4</v>
      </c>
      <c r="J396" s="157">
        <v>147.48962</v>
      </c>
      <c r="K396" s="104">
        <v>50.405473684199997</v>
      </c>
    </row>
    <row r="397" spans="1:11" x14ac:dyDescent="0.15">
      <c r="A397" s="34" t="s">
        <v>300</v>
      </c>
      <c r="B397" s="34" t="s">
        <v>301</v>
      </c>
      <c r="C397" s="34" t="s">
        <v>1082</v>
      </c>
      <c r="D397" s="34" t="s">
        <v>88</v>
      </c>
      <c r="E397" s="34" t="s">
        <v>91</v>
      </c>
      <c r="F397" s="70">
        <v>1.73251143</v>
      </c>
      <c r="G397" s="52">
        <v>1.725777933</v>
      </c>
      <c r="H397" s="75">
        <f t="shared" si="12"/>
        <v>3.9017169423964937E-3</v>
      </c>
      <c r="I397" s="81">
        <f t="shared" si="13"/>
        <v>1.3178811342466368E-4</v>
      </c>
      <c r="J397" s="157">
        <v>33.456000000000003</v>
      </c>
      <c r="K397" s="104">
        <v>34.8915263158</v>
      </c>
    </row>
    <row r="398" spans="1:11" x14ac:dyDescent="0.15">
      <c r="A398" s="34" t="s">
        <v>964</v>
      </c>
      <c r="B398" s="34" t="s">
        <v>965</v>
      </c>
      <c r="C398" s="34" t="s">
        <v>1480</v>
      </c>
      <c r="D398" s="34" t="s">
        <v>88</v>
      </c>
      <c r="E398" s="34" t="s">
        <v>91</v>
      </c>
      <c r="F398" s="70">
        <v>1.7307409920000001</v>
      </c>
      <c r="G398" s="52">
        <v>0.692714155</v>
      </c>
      <c r="H398" s="75">
        <f t="shared" si="12"/>
        <v>1.4984923139039941</v>
      </c>
      <c r="I398" s="81">
        <f t="shared" si="13"/>
        <v>1.3165344032530334E-4</v>
      </c>
      <c r="J398" s="157">
        <v>117.82</v>
      </c>
      <c r="K398" s="104">
        <v>53.455631578899997</v>
      </c>
    </row>
    <row r="399" spans="1:11" x14ac:dyDescent="0.15">
      <c r="A399" s="34" t="s">
        <v>475</v>
      </c>
      <c r="B399" s="34" t="s">
        <v>1066</v>
      </c>
      <c r="C399" s="34" t="s">
        <v>1480</v>
      </c>
      <c r="D399" s="34" t="s">
        <v>88</v>
      </c>
      <c r="E399" s="34" t="s">
        <v>92</v>
      </c>
      <c r="F399" s="70">
        <v>1.68518206</v>
      </c>
      <c r="G399" s="52">
        <v>2.8024559099999999</v>
      </c>
      <c r="H399" s="75">
        <f t="shared" si="12"/>
        <v>-0.39867669140243489</v>
      </c>
      <c r="I399" s="81">
        <f t="shared" si="13"/>
        <v>1.2818787837058507E-4</v>
      </c>
      <c r="J399" s="157">
        <v>82.997526850000014</v>
      </c>
      <c r="K399" s="104">
        <v>47.146315789500001</v>
      </c>
    </row>
    <row r="400" spans="1:11" x14ac:dyDescent="0.15">
      <c r="A400" s="34" t="s">
        <v>2016</v>
      </c>
      <c r="B400" s="34" t="s">
        <v>48</v>
      </c>
      <c r="C400" s="34" t="s">
        <v>1494</v>
      </c>
      <c r="D400" s="34" t="s">
        <v>89</v>
      </c>
      <c r="E400" s="34" t="s">
        <v>91</v>
      </c>
      <c r="F400" s="70">
        <v>1.6350724999999999</v>
      </c>
      <c r="G400" s="52">
        <v>4.0397992</v>
      </c>
      <c r="H400" s="75">
        <f t="shared" si="12"/>
        <v>-0.59525896732689088</v>
      </c>
      <c r="I400" s="81">
        <f t="shared" si="13"/>
        <v>1.2437616073190835E-4</v>
      </c>
      <c r="J400" s="157">
        <v>125.239842</v>
      </c>
      <c r="K400" s="104">
        <v>37.696789473700001</v>
      </c>
    </row>
    <row r="401" spans="1:11" x14ac:dyDescent="0.15">
      <c r="A401" s="34" t="s">
        <v>843</v>
      </c>
      <c r="B401" s="34" t="s">
        <v>844</v>
      </c>
      <c r="C401" s="34" t="s">
        <v>1479</v>
      </c>
      <c r="D401" s="34" t="s">
        <v>89</v>
      </c>
      <c r="E401" s="34" t="s">
        <v>92</v>
      </c>
      <c r="F401" s="70">
        <v>1.62621353</v>
      </c>
      <c r="G401" s="52">
        <v>1.1955498100000002</v>
      </c>
      <c r="H401" s="75">
        <f t="shared" si="12"/>
        <v>0.36022231478586386</v>
      </c>
      <c r="I401" s="81">
        <f t="shared" si="13"/>
        <v>1.2370227949628173E-4</v>
      </c>
      <c r="J401" s="157">
        <v>151.232</v>
      </c>
      <c r="K401" s="104">
        <v>56.096947368400002</v>
      </c>
    </row>
    <row r="402" spans="1:11" x14ac:dyDescent="0.15">
      <c r="A402" s="34" t="s">
        <v>1647</v>
      </c>
      <c r="B402" s="34" t="s">
        <v>464</v>
      </c>
      <c r="C402" s="34" t="s">
        <v>1479</v>
      </c>
      <c r="D402" s="34" t="s">
        <v>89</v>
      </c>
      <c r="E402" s="34" t="s">
        <v>92</v>
      </c>
      <c r="F402" s="70">
        <v>1.6056559699999999</v>
      </c>
      <c r="G402" s="52">
        <v>2.5633403399999999</v>
      </c>
      <c r="H402" s="75">
        <f t="shared" si="12"/>
        <v>-0.37360796576860333</v>
      </c>
      <c r="I402" s="81">
        <f t="shared" si="13"/>
        <v>1.2213851373860685E-4</v>
      </c>
      <c r="J402" s="157">
        <v>139.49246384</v>
      </c>
      <c r="K402" s="104">
        <v>24.668526315800001</v>
      </c>
    </row>
    <row r="403" spans="1:11" x14ac:dyDescent="0.15">
      <c r="A403" s="34" t="s">
        <v>329</v>
      </c>
      <c r="B403" s="34" t="s">
        <v>330</v>
      </c>
      <c r="C403" s="34" t="s">
        <v>1494</v>
      </c>
      <c r="D403" s="34" t="s">
        <v>1715</v>
      </c>
      <c r="E403" s="34" t="s">
        <v>91</v>
      </c>
      <c r="F403" s="70">
        <v>1.5851216699999999</v>
      </c>
      <c r="G403" s="52">
        <v>1.37905275</v>
      </c>
      <c r="H403" s="75">
        <f t="shared" si="12"/>
        <v>0.14942787358931686</v>
      </c>
      <c r="I403" s="81">
        <f t="shared" si="13"/>
        <v>1.2057651731501264E-4</v>
      </c>
      <c r="J403" s="157">
        <v>25.5093</v>
      </c>
      <c r="K403" s="104">
        <v>73.707947368399999</v>
      </c>
    </row>
    <row r="404" spans="1:11" x14ac:dyDescent="0.15">
      <c r="A404" s="34" t="s">
        <v>1617</v>
      </c>
      <c r="B404" s="34" t="s">
        <v>442</v>
      </c>
      <c r="C404" s="34" t="s">
        <v>1479</v>
      </c>
      <c r="D404" s="34" t="s">
        <v>89</v>
      </c>
      <c r="E404" s="34" t="s">
        <v>92</v>
      </c>
      <c r="F404" s="70">
        <v>1.5820923200000001</v>
      </c>
      <c r="G404" s="52">
        <v>14.380777199999999</v>
      </c>
      <c r="H404" s="75">
        <f t="shared" si="12"/>
        <v>-0.88998561774533291</v>
      </c>
      <c r="I404" s="81">
        <f t="shared" si="13"/>
        <v>1.2034608170893818E-4</v>
      </c>
      <c r="J404" s="157">
        <v>150.63</v>
      </c>
      <c r="K404" s="104">
        <v>23.877842105300001</v>
      </c>
    </row>
    <row r="405" spans="1:11" x14ac:dyDescent="0.15">
      <c r="A405" s="34" t="s">
        <v>365</v>
      </c>
      <c r="B405" s="34" t="s">
        <v>377</v>
      </c>
      <c r="C405" s="34" t="s">
        <v>1479</v>
      </c>
      <c r="D405" s="34" t="s">
        <v>89</v>
      </c>
      <c r="E405" s="34" t="s">
        <v>91</v>
      </c>
      <c r="F405" s="70">
        <v>1.57743181</v>
      </c>
      <c r="G405" s="52">
        <v>1.4621058</v>
      </c>
      <c r="H405" s="75">
        <f t="shared" si="12"/>
        <v>7.8876651744353987E-2</v>
      </c>
      <c r="I405" s="81">
        <f t="shared" si="13"/>
        <v>1.1999156755690352E-4</v>
      </c>
      <c r="J405" s="157">
        <v>7.128000000000001</v>
      </c>
      <c r="K405" s="104">
        <v>45.515736842099997</v>
      </c>
    </row>
    <row r="406" spans="1:11" x14ac:dyDescent="0.15">
      <c r="A406" s="34" t="s">
        <v>1783</v>
      </c>
      <c r="B406" s="34" t="s">
        <v>2053</v>
      </c>
      <c r="C406" s="34" t="s">
        <v>1082</v>
      </c>
      <c r="D406" s="34" t="s">
        <v>88</v>
      </c>
      <c r="E406" s="34" t="s">
        <v>91</v>
      </c>
      <c r="F406" s="70">
        <v>1.5543476899999999</v>
      </c>
      <c r="G406" s="52">
        <v>2.5486881800000001</v>
      </c>
      <c r="H406" s="75">
        <f t="shared" si="12"/>
        <v>-0.39013814942242175</v>
      </c>
      <c r="I406" s="81">
        <f t="shared" si="13"/>
        <v>1.1823561225860656E-4</v>
      </c>
      <c r="J406" s="157">
        <v>141.2419271</v>
      </c>
      <c r="K406" s="104">
        <v>11.8002631579</v>
      </c>
    </row>
    <row r="407" spans="1:11" x14ac:dyDescent="0.15">
      <c r="A407" s="34" t="s">
        <v>1827</v>
      </c>
      <c r="B407" s="34" t="s">
        <v>1840</v>
      </c>
      <c r="C407" s="34" t="s">
        <v>1479</v>
      </c>
      <c r="D407" s="34" t="s">
        <v>89</v>
      </c>
      <c r="E407" s="34" t="s">
        <v>92</v>
      </c>
      <c r="F407" s="70">
        <v>1.54699958</v>
      </c>
      <c r="G407" s="52">
        <v>1.6505647700000001</v>
      </c>
      <c r="H407" s="75">
        <f t="shared" si="12"/>
        <v>-6.2745305050949329E-2</v>
      </c>
      <c r="I407" s="81">
        <f t="shared" si="13"/>
        <v>1.1767665862784355E-4</v>
      </c>
      <c r="J407" s="157">
        <v>54.21</v>
      </c>
      <c r="K407" s="104">
        <v>79.721263157899998</v>
      </c>
    </row>
    <row r="408" spans="1:11" x14ac:dyDescent="0.15">
      <c r="A408" s="34" t="s">
        <v>736</v>
      </c>
      <c r="B408" s="34" t="s">
        <v>125</v>
      </c>
      <c r="C408" s="34" t="s">
        <v>1475</v>
      </c>
      <c r="D408" s="34" t="s">
        <v>88</v>
      </c>
      <c r="E408" s="34" t="s">
        <v>91</v>
      </c>
      <c r="F408" s="70">
        <v>1.5438410900000001</v>
      </c>
      <c r="G408" s="52">
        <v>1.9488862900000001</v>
      </c>
      <c r="H408" s="75">
        <f t="shared" si="12"/>
        <v>-0.20783418821218136</v>
      </c>
      <c r="I408" s="81">
        <f t="shared" si="13"/>
        <v>1.174363996424407E-4</v>
      </c>
      <c r="J408" s="157">
        <v>31.581966780000002</v>
      </c>
      <c r="K408" s="104">
        <v>20.5067368421</v>
      </c>
    </row>
    <row r="409" spans="1:11" x14ac:dyDescent="0.15">
      <c r="A409" s="34" t="s">
        <v>1576</v>
      </c>
      <c r="B409" s="34" t="s">
        <v>998</v>
      </c>
      <c r="C409" s="34" t="s">
        <v>1479</v>
      </c>
      <c r="D409" s="34" t="s">
        <v>89</v>
      </c>
      <c r="E409" s="34" t="s">
        <v>92</v>
      </c>
      <c r="F409" s="70">
        <v>1.539146822</v>
      </c>
      <c r="G409" s="52">
        <v>0.15686423000000002</v>
      </c>
      <c r="H409" s="75">
        <f t="shared" si="12"/>
        <v>8.8119681077068996</v>
      </c>
      <c r="I409" s="81">
        <f t="shared" si="13"/>
        <v>1.1707931759789119E-4</v>
      </c>
      <c r="J409" s="157">
        <v>13.785484159999999</v>
      </c>
      <c r="K409" s="104">
        <v>21.086052631600001</v>
      </c>
    </row>
    <row r="410" spans="1:11" x14ac:dyDescent="0.15">
      <c r="A410" s="34" t="s">
        <v>771</v>
      </c>
      <c r="B410" s="34" t="s">
        <v>928</v>
      </c>
      <c r="C410" s="34" t="s">
        <v>1480</v>
      </c>
      <c r="D410" s="34" t="s">
        <v>88</v>
      </c>
      <c r="E410" s="34" t="s">
        <v>91</v>
      </c>
      <c r="F410" s="70">
        <v>1.5187808</v>
      </c>
      <c r="G410" s="52">
        <v>0.98837662000000004</v>
      </c>
      <c r="H410" s="75">
        <f t="shared" si="12"/>
        <v>0.53664177123088974</v>
      </c>
      <c r="I410" s="81">
        <f t="shared" si="13"/>
        <v>1.1553012169022253E-4</v>
      </c>
      <c r="J410" s="157">
        <v>32.57524548</v>
      </c>
      <c r="K410" s="104">
        <v>102.4649444444</v>
      </c>
    </row>
    <row r="411" spans="1:11" x14ac:dyDescent="0.15">
      <c r="A411" s="34" t="s">
        <v>973</v>
      </c>
      <c r="B411" s="34" t="s">
        <v>974</v>
      </c>
      <c r="C411" s="34" t="s">
        <v>1082</v>
      </c>
      <c r="D411" s="34" t="s">
        <v>88</v>
      </c>
      <c r="E411" s="34" t="s">
        <v>91</v>
      </c>
      <c r="F411" s="70">
        <v>1.5155931999999999</v>
      </c>
      <c r="G411" s="52">
        <v>5.75388769</v>
      </c>
      <c r="H411" s="75">
        <f t="shared" si="12"/>
        <v>-0.7365966661751091</v>
      </c>
      <c r="I411" s="81">
        <f t="shared" si="13"/>
        <v>1.1528764837485024E-4</v>
      </c>
      <c r="J411" s="157">
        <v>13.518175875000001</v>
      </c>
      <c r="K411" s="104">
        <v>67.529666666699995</v>
      </c>
    </row>
    <row r="412" spans="1:11" x14ac:dyDescent="0.15">
      <c r="A412" s="34" t="s">
        <v>1819</v>
      </c>
      <c r="B412" s="34" t="s">
        <v>1831</v>
      </c>
      <c r="C412" s="34" t="s">
        <v>1477</v>
      </c>
      <c r="D412" s="34" t="s">
        <v>89</v>
      </c>
      <c r="E412" s="34" t="s">
        <v>92</v>
      </c>
      <c r="F412" s="70">
        <v>1.4813398999999998</v>
      </c>
      <c r="G412" s="52">
        <v>0.34900350000000002</v>
      </c>
      <c r="H412" s="75">
        <f t="shared" si="12"/>
        <v>3.2444843676352813</v>
      </c>
      <c r="I412" s="81">
        <f t="shared" si="13"/>
        <v>1.1268207954142036E-4</v>
      </c>
      <c r="J412" s="157">
        <v>34.231449120000008</v>
      </c>
      <c r="K412" s="104">
        <v>9.9494736841999991</v>
      </c>
    </row>
    <row r="413" spans="1:11" x14ac:dyDescent="0.15">
      <c r="A413" s="34" t="s">
        <v>331</v>
      </c>
      <c r="B413" s="34" t="s">
        <v>332</v>
      </c>
      <c r="C413" s="34" t="s">
        <v>1494</v>
      </c>
      <c r="D413" s="34" t="s">
        <v>1715</v>
      </c>
      <c r="E413" s="34" t="s">
        <v>91</v>
      </c>
      <c r="F413" s="70">
        <v>1.46391132</v>
      </c>
      <c r="G413" s="52">
        <v>1.9893547300000001</v>
      </c>
      <c r="H413" s="75">
        <f t="shared" si="12"/>
        <v>-0.26412755959315515</v>
      </c>
      <c r="I413" s="81">
        <f t="shared" si="13"/>
        <v>1.1135632801210964E-4</v>
      </c>
      <c r="J413" s="157">
        <v>20.11542</v>
      </c>
      <c r="K413" s="104">
        <v>94.441421052600006</v>
      </c>
    </row>
    <row r="414" spans="1:11" x14ac:dyDescent="0.15">
      <c r="A414" s="34" t="s">
        <v>179</v>
      </c>
      <c r="B414" s="34" t="s">
        <v>549</v>
      </c>
      <c r="C414" s="34" t="s">
        <v>1474</v>
      </c>
      <c r="D414" s="34" t="s">
        <v>88</v>
      </c>
      <c r="E414" s="34" t="s">
        <v>91</v>
      </c>
      <c r="F414" s="70">
        <v>1.439745464</v>
      </c>
      <c r="G414" s="52">
        <v>4.1888187700000001</v>
      </c>
      <c r="H414" s="75">
        <f t="shared" si="12"/>
        <v>-0.65628843283663951</v>
      </c>
      <c r="I414" s="81">
        <f t="shared" si="13"/>
        <v>1.09518087573181E-4</v>
      </c>
      <c r="J414" s="157">
        <v>55.302999999999997</v>
      </c>
      <c r="K414" s="104">
        <v>15.627105263200001</v>
      </c>
    </row>
    <row r="415" spans="1:11" x14ac:dyDescent="0.15">
      <c r="A415" s="34" t="s">
        <v>1943</v>
      </c>
      <c r="B415" s="34" t="s">
        <v>1841</v>
      </c>
      <c r="C415" s="34" t="s">
        <v>1479</v>
      </c>
      <c r="D415" s="34" t="s">
        <v>89</v>
      </c>
      <c r="E415" s="34" t="s">
        <v>92</v>
      </c>
      <c r="F415" s="70">
        <v>1.4370619899999999</v>
      </c>
      <c r="G415" s="52">
        <v>1.0533070099999999</v>
      </c>
      <c r="H415" s="75">
        <f t="shared" si="12"/>
        <v>0.36433345297872832</v>
      </c>
      <c r="I415" s="81">
        <f t="shared" si="13"/>
        <v>1.0931396194967262E-4</v>
      </c>
      <c r="J415" s="157">
        <v>114.852</v>
      </c>
      <c r="K415" s="104">
        <v>58.096105263200002</v>
      </c>
    </row>
    <row r="416" spans="1:11" x14ac:dyDescent="0.15">
      <c r="A416" s="34" t="s">
        <v>1346</v>
      </c>
      <c r="B416" s="34" t="s">
        <v>1347</v>
      </c>
      <c r="C416" s="34" t="s">
        <v>691</v>
      </c>
      <c r="D416" s="34" t="s">
        <v>88</v>
      </c>
      <c r="E416" s="34" t="s">
        <v>91</v>
      </c>
      <c r="F416" s="70">
        <v>1.43344085</v>
      </c>
      <c r="G416" s="52">
        <v>7.28832E-3</v>
      </c>
      <c r="H416" s="75">
        <f t="shared" si="12"/>
        <v>195.67644258210396</v>
      </c>
      <c r="I416" s="81">
        <f t="shared" si="13"/>
        <v>1.0903851025522315E-4</v>
      </c>
      <c r="J416" s="157">
        <v>7.2541543200000005</v>
      </c>
      <c r="K416" s="104">
        <v>28.9864736842</v>
      </c>
    </row>
    <row r="417" spans="1:11" x14ac:dyDescent="0.15">
      <c r="A417" s="34" t="s">
        <v>2033</v>
      </c>
      <c r="B417" s="34" t="s">
        <v>1940</v>
      </c>
      <c r="C417" s="34" t="s">
        <v>1494</v>
      </c>
      <c r="D417" s="34" t="s">
        <v>89</v>
      </c>
      <c r="E417" s="34" t="s">
        <v>92</v>
      </c>
      <c r="F417" s="70">
        <v>1.40122579</v>
      </c>
      <c r="G417" s="52">
        <v>2.6427320600000002</v>
      </c>
      <c r="H417" s="75">
        <f t="shared" si="12"/>
        <v>-0.46978136330627485</v>
      </c>
      <c r="I417" s="81">
        <f t="shared" si="13"/>
        <v>1.0658798559619544E-4</v>
      </c>
      <c r="J417" s="157">
        <v>548.75495277999994</v>
      </c>
      <c r="K417" s="104">
        <v>16.564157894699999</v>
      </c>
    </row>
    <row r="418" spans="1:11" x14ac:dyDescent="0.15">
      <c r="A418" s="34" t="s">
        <v>260</v>
      </c>
      <c r="B418" s="34" t="s">
        <v>261</v>
      </c>
      <c r="C418" s="34" t="s">
        <v>1480</v>
      </c>
      <c r="D418" s="34" t="s">
        <v>88</v>
      </c>
      <c r="E418" s="34" t="s">
        <v>91</v>
      </c>
      <c r="F418" s="70">
        <v>1.37404277</v>
      </c>
      <c r="G418" s="52">
        <v>0.43243727000000004</v>
      </c>
      <c r="H418" s="75">
        <f t="shared" si="12"/>
        <v>2.177438360019246</v>
      </c>
      <c r="I418" s="81">
        <f t="shared" si="13"/>
        <v>1.04520236511859E-4</v>
      </c>
      <c r="J418" s="157">
        <v>16.907</v>
      </c>
      <c r="K418" s="104">
        <v>48.0636842105</v>
      </c>
    </row>
    <row r="419" spans="1:11" x14ac:dyDescent="0.15">
      <c r="A419" s="34" t="s">
        <v>1595</v>
      </c>
      <c r="B419" s="34" t="s">
        <v>1547</v>
      </c>
      <c r="C419" s="34" t="s">
        <v>1479</v>
      </c>
      <c r="D419" s="34" t="s">
        <v>89</v>
      </c>
      <c r="E419" s="34" t="s">
        <v>92</v>
      </c>
      <c r="F419" s="70">
        <v>1.36670661</v>
      </c>
      <c r="G419" s="52">
        <v>1.8878291599999999</v>
      </c>
      <c r="H419" s="75">
        <f t="shared" si="12"/>
        <v>-0.27604327819578756</v>
      </c>
      <c r="I419" s="81">
        <f t="shared" si="13"/>
        <v>1.0396219188979179E-4</v>
      </c>
      <c r="J419" s="157">
        <v>8.9759112299999995</v>
      </c>
      <c r="K419" s="104">
        <v>34.7301578947</v>
      </c>
    </row>
    <row r="420" spans="1:11" x14ac:dyDescent="0.15">
      <c r="A420" s="34" t="s">
        <v>2017</v>
      </c>
      <c r="B420" s="34" t="s">
        <v>53</v>
      </c>
      <c r="C420" s="34" t="s">
        <v>1494</v>
      </c>
      <c r="D420" s="34" t="s">
        <v>89</v>
      </c>
      <c r="E420" s="34" t="s">
        <v>91</v>
      </c>
      <c r="F420" s="70">
        <v>1.3577174699999999</v>
      </c>
      <c r="G420" s="52">
        <v>1.2149528600000001</v>
      </c>
      <c r="H420" s="75">
        <f t="shared" si="12"/>
        <v>0.11750629567636039</v>
      </c>
      <c r="I420" s="81">
        <f t="shared" si="13"/>
        <v>1.0327840892513327E-4</v>
      </c>
      <c r="J420" s="157">
        <v>665.36299299999996</v>
      </c>
      <c r="K420" s="104">
        <v>33.610210526300001</v>
      </c>
    </row>
    <row r="421" spans="1:11" x14ac:dyDescent="0.15">
      <c r="A421" s="34" t="s">
        <v>1604</v>
      </c>
      <c r="B421" s="34" t="s">
        <v>1551</v>
      </c>
      <c r="C421" s="34" t="s">
        <v>1479</v>
      </c>
      <c r="D421" s="34" t="s">
        <v>89</v>
      </c>
      <c r="E421" s="34" t="s">
        <v>92</v>
      </c>
      <c r="F421" s="70">
        <v>1.35665529</v>
      </c>
      <c r="G421" s="52">
        <v>0.78070218999999996</v>
      </c>
      <c r="H421" s="75">
        <f t="shared" si="12"/>
        <v>0.73773726701086884</v>
      </c>
      <c r="I421" s="81">
        <f t="shared" si="13"/>
        <v>1.0319761136392041E-4</v>
      </c>
      <c r="J421" s="157">
        <v>25.999064400000002</v>
      </c>
      <c r="K421" s="104">
        <v>37.266315789499998</v>
      </c>
    </row>
    <row r="422" spans="1:11" x14ac:dyDescent="0.15">
      <c r="A422" s="34" t="s">
        <v>776</v>
      </c>
      <c r="B422" s="34" t="s">
        <v>933</v>
      </c>
      <c r="C422" s="34" t="s">
        <v>1480</v>
      </c>
      <c r="D422" s="34" t="s">
        <v>88</v>
      </c>
      <c r="E422" s="34" t="s">
        <v>92</v>
      </c>
      <c r="F422" s="70">
        <v>1.352524136</v>
      </c>
      <c r="G422" s="52">
        <v>1.2042341399999998</v>
      </c>
      <c r="H422" s="75">
        <f t="shared" si="12"/>
        <v>0.12314050156392353</v>
      </c>
      <c r="I422" s="81">
        <f t="shared" si="13"/>
        <v>1.0288336409114671E-4</v>
      </c>
      <c r="J422" s="157">
        <v>125.92333796</v>
      </c>
      <c r="K422" s="104">
        <v>16.555263157900001</v>
      </c>
    </row>
    <row r="423" spans="1:11" x14ac:dyDescent="0.15">
      <c r="A423" s="34" t="s">
        <v>1328</v>
      </c>
      <c r="B423" s="34" t="s">
        <v>1329</v>
      </c>
      <c r="C423" s="34" t="s">
        <v>691</v>
      </c>
      <c r="D423" s="34" t="s">
        <v>88</v>
      </c>
      <c r="E423" s="34" t="s">
        <v>91</v>
      </c>
      <c r="F423" s="70">
        <v>1.3520329199999999</v>
      </c>
      <c r="G423" s="52">
        <v>1.3511</v>
      </c>
      <c r="H423" s="75">
        <f t="shared" si="12"/>
        <v>6.9048923099690462E-4</v>
      </c>
      <c r="I423" s="81">
        <f t="shared" si="13"/>
        <v>1.0284599843294495E-4</v>
      </c>
      <c r="J423" s="157">
        <v>7.9710102800000007</v>
      </c>
      <c r="K423" s="104">
        <v>35.0396315789</v>
      </c>
    </row>
    <row r="424" spans="1:11" x14ac:dyDescent="0.15">
      <c r="A424" s="34" t="s">
        <v>1667</v>
      </c>
      <c r="B424" s="34" t="s">
        <v>1670</v>
      </c>
      <c r="C424" s="34" t="s">
        <v>1479</v>
      </c>
      <c r="D424" s="34" t="s">
        <v>89</v>
      </c>
      <c r="E424" s="34" t="s">
        <v>92</v>
      </c>
      <c r="F424" s="70">
        <v>1.31605825</v>
      </c>
      <c r="G424" s="52">
        <v>1.6991936560000001</v>
      </c>
      <c r="H424" s="75">
        <f t="shared" si="12"/>
        <v>-0.22548071824957427</v>
      </c>
      <c r="I424" s="81">
        <f t="shared" si="13"/>
        <v>1.0010948898874762E-4</v>
      </c>
      <c r="J424" s="157">
        <v>219.50399999999999</v>
      </c>
      <c r="K424" s="104">
        <v>29.749210526300001</v>
      </c>
    </row>
    <row r="425" spans="1:11" x14ac:dyDescent="0.15">
      <c r="A425" s="34" t="s">
        <v>2031</v>
      </c>
      <c r="B425" s="34" t="s">
        <v>46</v>
      </c>
      <c r="C425" s="34" t="s">
        <v>1494</v>
      </c>
      <c r="D425" s="34" t="s">
        <v>89</v>
      </c>
      <c r="E425" s="34" t="s">
        <v>91</v>
      </c>
      <c r="F425" s="70">
        <v>1.31259853</v>
      </c>
      <c r="G425" s="52">
        <v>9.1116170800000003</v>
      </c>
      <c r="H425" s="75">
        <f t="shared" si="12"/>
        <v>-0.85594230766335055</v>
      </c>
      <c r="I425" s="81">
        <f t="shared" si="13"/>
        <v>9.9846316138120259E-5</v>
      </c>
      <c r="J425" s="157">
        <v>28.027996920000003</v>
      </c>
      <c r="K425" s="104">
        <v>17.7740526316</v>
      </c>
    </row>
    <row r="426" spans="1:11" x14ac:dyDescent="0.15">
      <c r="A426" s="34" t="s">
        <v>244</v>
      </c>
      <c r="B426" s="34" t="s">
        <v>245</v>
      </c>
      <c r="C426" s="34" t="s">
        <v>268</v>
      </c>
      <c r="D426" s="34" t="s">
        <v>89</v>
      </c>
      <c r="E426" s="34" t="s">
        <v>92</v>
      </c>
      <c r="F426" s="70">
        <v>1.2990650500000001</v>
      </c>
      <c r="G426" s="52">
        <v>4.2899229999999999</v>
      </c>
      <c r="H426" s="75">
        <f t="shared" si="12"/>
        <v>-0.69718219884133115</v>
      </c>
      <c r="I426" s="81">
        <f t="shared" si="13"/>
        <v>9.8816855803032943E-5</v>
      </c>
      <c r="J426" s="157">
        <v>52.342199999999998</v>
      </c>
      <c r="K426" s="104">
        <v>41.560736842099999</v>
      </c>
    </row>
    <row r="427" spans="1:11" x14ac:dyDescent="0.15">
      <c r="A427" s="34" t="s">
        <v>333</v>
      </c>
      <c r="B427" s="34" t="s">
        <v>335</v>
      </c>
      <c r="C427" s="34" t="s">
        <v>1494</v>
      </c>
      <c r="D427" s="34" t="s">
        <v>1715</v>
      </c>
      <c r="E427" s="34" t="s">
        <v>91</v>
      </c>
      <c r="F427" s="70">
        <v>1.28015865</v>
      </c>
      <c r="G427" s="52">
        <v>1.7760908100000001</v>
      </c>
      <c r="H427" s="75">
        <f t="shared" si="12"/>
        <v>-0.27922680372407316</v>
      </c>
      <c r="I427" s="81">
        <f t="shared" si="13"/>
        <v>9.7378689944783992E-5</v>
      </c>
      <c r="J427" s="157">
        <v>75.383139999999997</v>
      </c>
      <c r="K427" s="104">
        <v>90.297631578899995</v>
      </c>
    </row>
    <row r="428" spans="1:11" x14ac:dyDescent="0.15">
      <c r="A428" s="34" t="s">
        <v>327</v>
      </c>
      <c r="B428" s="34" t="s">
        <v>328</v>
      </c>
      <c r="C428" s="34" t="s">
        <v>1494</v>
      </c>
      <c r="D428" s="34" t="s">
        <v>1715</v>
      </c>
      <c r="E428" s="34" t="s">
        <v>91</v>
      </c>
      <c r="F428" s="70">
        <v>1.2520708</v>
      </c>
      <c r="G428" s="52">
        <v>1.67370325</v>
      </c>
      <c r="H428" s="75">
        <f t="shared" si="12"/>
        <v>-0.25191589369262435</v>
      </c>
      <c r="I428" s="81">
        <f t="shared" si="13"/>
        <v>9.524211254762654E-5</v>
      </c>
      <c r="J428" s="157">
        <v>52.679699999999997</v>
      </c>
      <c r="K428" s="104">
        <v>26.770789473699999</v>
      </c>
    </row>
    <row r="429" spans="1:11" x14ac:dyDescent="0.15">
      <c r="A429" s="34" t="s">
        <v>1609</v>
      </c>
      <c r="B429" s="34" t="s">
        <v>1676</v>
      </c>
      <c r="C429" s="34" t="s">
        <v>1479</v>
      </c>
      <c r="D429" s="34" t="s">
        <v>89</v>
      </c>
      <c r="E429" s="34" t="s">
        <v>92</v>
      </c>
      <c r="F429" s="70">
        <v>1.2435130589999999</v>
      </c>
      <c r="G429" s="52">
        <v>1.201671567</v>
      </c>
      <c r="H429" s="75">
        <f t="shared" si="12"/>
        <v>3.4819407522854284E-2</v>
      </c>
      <c r="I429" s="81">
        <f t="shared" si="13"/>
        <v>9.4591145101156692E-5</v>
      </c>
      <c r="J429" s="157">
        <v>96.721522320000005</v>
      </c>
      <c r="K429" s="104">
        <v>12.477736842100001</v>
      </c>
    </row>
    <row r="430" spans="1:11" x14ac:dyDescent="0.15">
      <c r="A430" s="34" t="s">
        <v>1629</v>
      </c>
      <c r="B430" s="34" t="s">
        <v>292</v>
      </c>
      <c r="C430" s="34" t="s">
        <v>1477</v>
      </c>
      <c r="D430" s="34" t="s">
        <v>89</v>
      </c>
      <c r="E430" s="34" t="s">
        <v>92</v>
      </c>
      <c r="F430" s="70">
        <v>1.2237472600000001</v>
      </c>
      <c r="G430" s="52">
        <v>0.18034391</v>
      </c>
      <c r="H430" s="75">
        <f t="shared" si="12"/>
        <v>5.7856311865479695</v>
      </c>
      <c r="I430" s="81">
        <f t="shared" si="13"/>
        <v>9.3087606760551875E-5</v>
      </c>
      <c r="J430" s="157">
        <v>60.435040800000003</v>
      </c>
      <c r="K430" s="104">
        <v>33.9548947368</v>
      </c>
    </row>
    <row r="431" spans="1:11" x14ac:dyDescent="0.15">
      <c r="A431" s="34" t="s">
        <v>2079</v>
      </c>
      <c r="B431" s="34" t="s">
        <v>2080</v>
      </c>
      <c r="C431" s="34" t="s">
        <v>2098</v>
      </c>
      <c r="D431" s="34" t="s">
        <v>89</v>
      </c>
      <c r="E431" s="34" t="s">
        <v>91</v>
      </c>
      <c r="F431" s="70">
        <v>1.20282025</v>
      </c>
      <c r="G431" s="52">
        <v>0.38302704999999998</v>
      </c>
      <c r="H431" s="75">
        <f t="shared" si="12"/>
        <v>2.1403010570663352</v>
      </c>
      <c r="I431" s="81">
        <f t="shared" si="13"/>
        <v>9.149573780098081E-5</v>
      </c>
      <c r="J431" s="157">
        <v>37.65</v>
      </c>
      <c r="K431" s="104">
        <v>89.019368421099998</v>
      </c>
    </row>
    <row r="432" spans="1:11" x14ac:dyDescent="0.15">
      <c r="A432" s="34" t="s">
        <v>159</v>
      </c>
      <c r="B432" s="34" t="s">
        <v>160</v>
      </c>
      <c r="C432" s="34" t="s">
        <v>1474</v>
      </c>
      <c r="D432" s="34" t="s">
        <v>88</v>
      </c>
      <c r="E432" s="34" t="s">
        <v>91</v>
      </c>
      <c r="F432" s="70">
        <v>1.2024840000000001</v>
      </c>
      <c r="G432" s="52">
        <v>3.5430524000000001</v>
      </c>
      <c r="H432" s="75">
        <f t="shared" si="12"/>
        <v>-0.66060789843243639</v>
      </c>
      <c r="I432" s="81">
        <f t="shared" si="13"/>
        <v>9.1470160045837792E-5</v>
      </c>
      <c r="J432" s="157">
        <v>18.986529999999998</v>
      </c>
      <c r="K432" s="104">
        <v>14.914473684200001</v>
      </c>
    </row>
    <row r="433" spans="1:11" x14ac:dyDescent="0.15">
      <c r="A433" s="34" t="s">
        <v>903</v>
      </c>
      <c r="B433" s="34" t="s">
        <v>904</v>
      </c>
      <c r="C433" s="34" t="s">
        <v>1474</v>
      </c>
      <c r="D433" s="34" t="s">
        <v>88</v>
      </c>
      <c r="E433" s="34" t="s">
        <v>91</v>
      </c>
      <c r="F433" s="70">
        <v>1.2012679499999999</v>
      </c>
      <c r="G433" s="52">
        <v>8.0694399999999989E-3</v>
      </c>
      <c r="H433" s="75">
        <f t="shared" si="12"/>
        <v>147.86633397113059</v>
      </c>
      <c r="I433" s="81">
        <f t="shared" si="13"/>
        <v>9.1377657951736106E-5</v>
      </c>
      <c r="J433" s="157">
        <v>29.866508</v>
      </c>
      <c r="K433" s="104">
        <v>13.8401052632</v>
      </c>
    </row>
    <row r="434" spans="1:11" x14ac:dyDescent="0.15">
      <c r="A434" s="34" t="s">
        <v>1616</v>
      </c>
      <c r="B434" s="34" t="s">
        <v>1550</v>
      </c>
      <c r="C434" s="34" t="s">
        <v>1479</v>
      </c>
      <c r="D434" s="34" t="s">
        <v>89</v>
      </c>
      <c r="E434" s="34" t="s">
        <v>92</v>
      </c>
      <c r="F434" s="70">
        <v>1.1917610349999999</v>
      </c>
      <c r="G434" s="52">
        <v>2.0752365319999999</v>
      </c>
      <c r="H434" s="75">
        <f t="shared" si="12"/>
        <v>-0.42572279514979172</v>
      </c>
      <c r="I434" s="81">
        <f t="shared" si="13"/>
        <v>9.0654489047540979E-5</v>
      </c>
      <c r="J434" s="157">
        <v>19.212504299999999</v>
      </c>
      <c r="K434" s="104">
        <v>83.580473684200001</v>
      </c>
    </row>
    <row r="435" spans="1:11" x14ac:dyDescent="0.15">
      <c r="A435" s="34" t="s">
        <v>347</v>
      </c>
      <c r="B435" s="34" t="s">
        <v>348</v>
      </c>
      <c r="C435" s="34" t="s">
        <v>1494</v>
      </c>
      <c r="D435" s="34" t="s">
        <v>1715</v>
      </c>
      <c r="E435" s="34" t="s">
        <v>91</v>
      </c>
      <c r="F435" s="70">
        <v>1.1752860900000002</v>
      </c>
      <c r="G435" s="52">
        <v>0.99811000000000005</v>
      </c>
      <c r="H435" s="75">
        <f t="shared" si="12"/>
        <v>0.17751158689923963</v>
      </c>
      <c r="I435" s="81">
        <f t="shared" si="13"/>
        <v>8.9401278313846111E-5</v>
      </c>
      <c r="J435" s="157">
        <v>11.50224</v>
      </c>
      <c r="K435" s="104">
        <v>71.137263157899994</v>
      </c>
    </row>
    <row r="436" spans="1:11" x14ac:dyDescent="0.15">
      <c r="A436" s="34" t="s">
        <v>694</v>
      </c>
      <c r="B436" s="34" t="s">
        <v>1735</v>
      </c>
      <c r="C436" s="34" t="s">
        <v>1473</v>
      </c>
      <c r="D436" s="34" t="s">
        <v>88</v>
      </c>
      <c r="E436" s="34" t="s">
        <v>91</v>
      </c>
      <c r="F436" s="70">
        <v>1.1104009399999999</v>
      </c>
      <c r="G436" s="52">
        <v>1.2114111699999999</v>
      </c>
      <c r="H436" s="75">
        <f t="shared" si="12"/>
        <v>-8.3382283820282121E-2</v>
      </c>
      <c r="I436" s="81">
        <f t="shared" si="13"/>
        <v>8.4465615922414523E-5</v>
      </c>
      <c r="J436" s="157">
        <v>33.183012210000001</v>
      </c>
      <c r="K436" s="104">
        <v>30.656473684200002</v>
      </c>
    </row>
    <row r="437" spans="1:11" x14ac:dyDescent="0.15">
      <c r="A437" s="34" t="s">
        <v>522</v>
      </c>
      <c r="B437" s="34" t="s">
        <v>2041</v>
      </c>
      <c r="C437" s="34" t="s">
        <v>1082</v>
      </c>
      <c r="D437" s="34" t="s">
        <v>88</v>
      </c>
      <c r="E437" s="34" t="s">
        <v>91</v>
      </c>
      <c r="F437" s="70">
        <v>1.109642894</v>
      </c>
      <c r="G437" s="52">
        <v>3.4618626299999997</v>
      </c>
      <c r="H437" s="75">
        <f t="shared" si="12"/>
        <v>-0.67946651482239773</v>
      </c>
      <c r="I437" s="81">
        <f t="shared" si="13"/>
        <v>8.4407953126949389E-5</v>
      </c>
      <c r="J437" s="157">
        <v>19.369769000000002</v>
      </c>
      <c r="K437" s="104">
        <v>31.649526315799999</v>
      </c>
    </row>
    <row r="438" spans="1:11" x14ac:dyDescent="0.15">
      <c r="A438" s="34" t="s">
        <v>343</v>
      </c>
      <c r="B438" s="34" t="s">
        <v>344</v>
      </c>
      <c r="C438" s="34" t="s">
        <v>1494</v>
      </c>
      <c r="D438" s="34" t="s">
        <v>1715</v>
      </c>
      <c r="E438" s="34" t="s">
        <v>91</v>
      </c>
      <c r="F438" s="70">
        <v>1.1056459999999999</v>
      </c>
      <c r="G438" s="52">
        <v>2.9391016899999998</v>
      </c>
      <c r="H438" s="75">
        <f t="shared" si="12"/>
        <v>-0.62381498953852121</v>
      </c>
      <c r="I438" s="81">
        <f t="shared" si="13"/>
        <v>8.4103918699991316E-5</v>
      </c>
      <c r="J438" s="157">
        <v>53.885456160000004</v>
      </c>
      <c r="K438" s="104">
        <v>49.69</v>
      </c>
    </row>
    <row r="439" spans="1:11" x14ac:dyDescent="0.15">
      <c r="A439" s="34" t="s">
        <v>740</v>
      </c>
      <c r="B439" s="34" t="s">
        <v>133</v>
      </c>
      <c r="C439" s="34" t="s">
        <v>1475</v>
      </c>
      <c r="D439" s="34" t="s">
        <v>88</v>
      </c>
      <c r="E439" s="34" t="s">
        <v>91</v>
      </c>
      <c r="F439" s="70">
        <v>1.09707657</v>
      </c>
      <c r="G439" s="52">
        <v>5.7938172999999997</v>
      </c>
      <c r="H439" s="75">
        <f t="shared" si="12"/>
        <v>-0.81064702022965063</v>
      </c>
      <c r="I439" s="81">
        <f t="shared" si="13"/>
        <v>8.3452062098488434E-5</v>
      </c>
      <c r="J439" s="157">
        <v>36.795773729999993</v>
      </c>
      <c r="K439" s="104">
        <v>20.462684210500001</v>
      </c>
    </row>
    <row r="440" spans="1:11" x14ac:dyDescent="0.15">
      <c r="A440" s="34" t="s">
        <v>622</v>
      </c>
      <c r="B440" s="34" t="s">
        <v>623</v>
      </c>
      <c r="C440" s="34" t="s">
        <v>1480</v>
      </c>
      <c r="D440" s="34" t="s">
        <v>88</v>
      </c>
      <c r="E440" s="34" t="s">
        <v>91</v>
      </c>
      <c r="F440" s="70">
        <v>1.0915938799999998</v>
      </c>
      <c r="G440" s="52">
        <v>1.68365349</v>
      </c>
      <c r="H440" s="75">
        <f t="shared" si="12"/>
        <v>-0.35165169883026237</v>
      </c>
      <c r="I440" s="81">
        <f t="shared" si="13"/>
        <v>8.3035006626829978E-5</v>
      </c>
      <c r="J440" s="157">
        <v>49.943959999999997</v>
      </c>
      <c r="K440" s="104">
        <v>41.448</v>
      </c>
    </row>
    <row r="441" spans="1:11" x14ac:dyDescent="0.15">
      <c r="A441" s="34" t="s">
        <v>1790</v>
      </c>
      <c r="B441" s="34" t="s">
        <v>867</v>
      </c>
      <c r="C441" s="34" t="s">
        <v>1478</v>
      </c>
      <c r="D441" s="34" t="s">
        <v>88</v>
      </c>
      <c r="E441" s="34" t="s">
        <v>91</v>
      </c>
      <c r="F441" s="70">
        <v>1.0795908200000002</v>
      </c>
      <c r="G441" s="52">
        <v>0.62810927000000005</v>
      </c>
      <c r="H441" s="75">
        <f t="shared" si="12"/>
        <v>0.71879459763426201</v>
      </c>
      <c r="I441" s="81">
        <f t="shared" si="13"/>
        <v>8.2121961780295835E-5</v>
      </c>
      <c r="J441" s="157">
        <v>37.93662677999999</v>
      </c>
      <c r="K441" s="104">
        <v>27.863157894699999</v>
      </c>
    </row>
    <row r="442" spans="1:11" x14ac:dyDescent="0.15">
      <c r="A442" s="34" t="s">
        <v>1953</v>
      </c>
      <c r="B442" s="34" t="s">
        <v>1954</v>
      </c>
      <c r="C442" s="34" t="s">
        <v>1082</v>
      </c>
      <c r="D442" s="34" t="s">
        <v>88</v>
      </c>
      <c r="E442" s="34" t="s">
        <v>91</v>
      </c>
      <c r="F442" s="70">
        <v>1.0612932399999999</v>
      </c>
      <c r="G442" s="52">
        <v>2.6264924999999999</v>
      </c>
      <c r="H442" s="75">
        <f t="shared" si="12"/>
        <v>-0.5959275573792806</v>
      </c>
      <c r="I442" s="81">
        <f t="shared" si="13"/>
        <v>8.073010744289797E-5</v>
      </c>
      <c r="J442" s="157">
        <v>11.34184121</v>
      </c>
      <c r="K442" s="104">
        <v>28.5145789474</v>
      </c>
    </row>
    <row r="443" spans="1:11" x14ac:dyDescent="0.15">
      <c r="A443" s="34" t="s">
        <v>2048</v>
      </c>
      <c r="B443" s="34" t="s">
        <v>2049</v>
      </c>
      <c r="C443" s="34" t="s">
        <v>1082</v>
      </c>
      <c r="D443" s="34" t="s">
        <v>88</v>
      </c>
      <c r="E443" s="34" t="s">
        <v>91</v>
      </c>
      <c r="F443" s="70">
        <v>1.0575877</v>
      </c>
      <c r="G443" s="52">
        <v>1.14899095</v>
      </c>
      <c r="H443" s="75">
        <f t="shared" si="12"/>
        <v>-7.9550887672352855E-2</v>
      </c>
      <c r="I443" s="81">
        <f t="shared" si="13"/>
        <v>8.0448235636823001E-5</v>
      </c>
      <c r="J443" s="157">
        <v>37.136909159999995</v>
      </c>
      <c r="K443" s="104">
        <v>20.973157894700002</v>
      </c>
    </row>
    <row r="444" spans="1:11" x14ac:dyDescent="0.15">
      <c r="A444" s="34" t="s">
        <v>662</v>
      </c>
      <c r="B444" s="34" t="s">
        <v>60</v>
      </c>
      <c r="C444" s="34" t="s">
        <v>1473</v>
      </c>
      <c r="D444" s="34" t="s">
        <v>88</v>
      </c>
      <c r="E444" s="34" t="s">
        <v>91</v>
      </c>
      <c r="F444" s="70">
        <v>1.0564469999999999</v>
      </c>
      <c r="G444" s="52">
        <v>0</v>
      </c>
      <c r="H444" s="75" t="str">
        <f t="shared" si="12"/>
        <v/>
      </c>
      <c r="I444" s="81">
        <f t="shared" si="13"/>
        <v>8.0361465241903581E-5</v>
      </c>
      <c r="J444" s="157">
        <v>8.4029397200000009</v>
      </c>
      <c r="K444" s="104">
        <v>27.468842105299998</v>
      </c>
    </row>
    <row r="445" spans="1:11" x14ac:dyDescent="0.15">
      <c r="A445" s="34" t="s">
        <v>181</v>
      </c>
      <c r="B445" s="34" t="s">
        <v>551</v>
      </c>
      <c r="C445" s="34" t="s">
        <v>1474</v>
      </c>
      <c r="D445" s="34" t="s">
        <v>88</v>
      </c>
      <c r="E445" s="34" t="s">
        <v>91</v>
      </c>
      <c r="F445" s="70">
        <v>1.038911395</v>
      </c>
      <c r="G445" s="52">
        <v>0.96779925300000003</v>
      </c>
      <c r="H445" s="75">
        <f t="shared" si="12"/>
        <v>7.3478194759466264E-2</v>
      </c>
      <c r="I445" s="81">
        <f t="shared" si="13"/>
        <v>7.9027572569859215E-5</v>
      </c>
      <c r="J445" s="157">
        <v>31.854199999999999</v>
      </c>
      <c r="K445" s="104">
        <v>11.349368421099999</v>
      </c>
    </row>
    <row r="446" spans="1:11" x14ac:dyDescent="0.15">
      <c r="A446" s="34" t="s">
        <v>1642</v>
      </c>
      <c r="B446" s="34" t="s">
        <v>477</v>
      </c>
      <c r="C446" s="34" t="s">
        <v>1479</v>
      </c>
      <c r="D446" s="34" t="s">
        <v>89</v>
      </c>
      <c r="E446" s="34" t="s">
        <v>91</v>
      </c>
      <c r="F446" s="70">
        <v>1.0376562900000001</v>
      </c>
      <c r="G446" s="52">
        <v>4.4123419100000003</v>
      </c>
      <c r="H446" s="75">
        <f t="shared" si="12"/>
        <v>-0.76482867575418689</v>
      </c>
      <c r="I446" s="81">
        <f t="shared" si="13"/>
        <v>7.8932099652777318E-5</v>
      </c>
      <c r="J446" s="157">
        <v>85.081999999999994</v>
      </c>
      <c r="K446" s="104">
        <v>40.003</v>
      </c>
    </row>
    <row r="447" spans="1:11" x14ac:dyDescent="0.15">
      <c r="A447" s="34" t="s">
        <v>1801</v>
      </c>
      <c r="B447" s="34" t="s">
        <v>425</v>
      </c>
      <c r="C447" s="34" t="s">
        <v>1476</v>
      </c>
      <c r="D447" s="34" t="s">
        <v>88</v>
      </c>
      <c r="E447" s="34" t="s">
        <v>91</v>
      </c>
      <c r="F447" s="70">
        <v>1.0277286999999999</v>
      </c>
      <c r="G447" s="52">
        <v>6.2163330000000003E-2</v>
      </c>
      <c r="H447" s="75">
        <f t="shared" si="12"/>
        <v>15.532716313620906</v>
      </c>
      <c r="I447" s="81">
        <f t="shared" si="13"/>
        <v>7.8176930980121816E-5</v>
      </c>
      <c r="J447" s="157">
        <v>51.052376020000004</v>
      </c>
      <c r="K447" s="104">
        <v>83.176777777799998</v>
      </c>
    </row>
    <row r="448" spans="1:11" x14ac:dyDescent="0.15">
      <c r="A448" s="34" t="s">
        <v>1490</v>
      </c>
      <c r="B448" s="34" t="s">
        <v>1491</v>
      </c>
      <c r="C448" s="34" t="s">
        <v>1474</v>
      </c>
      <c r="D448" s="34" t="s">
        <v>88</v>
      </c>
      <c r="E448" s="34" t="s">
        <v>91</v>
      </c>
      <c r="F448" s="70">
        <v>1.02751773</v>
      </c>
      <c r="G448" s="52">
        <v>16.27715749</v>
      </c>
      <c r="H448" s="75">
        <f t="shared" si="12"/>
        <v>-0.93687363837136406</v>
      </c>
      <c r="I448" s="81">
        <f t="shared" si="13"/>
        <v>7.8160882983088282E-5</v>
      </c>
      <c r="J448" s="157">
        <v>92.91</v>
      </c>
      <c r="K448" s="104">
        <v>12.568684210500001</v>
      </c>
    </row>
    <row r="449" spans="1:11" x14ac:dyDescent="0.15">
      <c r="A449" s="34" t="s">
        <v>427</v>
      </c>
      <c r="B449" s="34" t="s">
        <v>428</v>
      </c>
      <c r="C449" s="34" t="s">
        <v>1476</v>
      </c>
      <c r="D449" s="34" t="s">
        <v>88</v>
      </c>
      <c r="E449" s="34" t="s">
        <v>91</v>
      </c>
      <c r="F449" s="70">
        <v>1.0242210300000001</v>
      </c>
      <c r="G449" s="52">
        <v>3.8110040299999999</v>
      </c>
      <c r="H449" s="75">
        <f t="shared" si="12"/>
        <v>-0.73124640595040247</v>
      </c>
      <c r="I449" s="81">
        <f t="shared" si="13"/>
        <v>7.7910110684560317E-5</v>
      </c>
      <c r="J449" s="157">
        <v>8.9061149999999998</v>
      </c>
      <c r="K449" s="104">
        <v>186.60736842110001</v>
      </c>
    </row>
    <row r="450" spans="1:11" x14ac:dyDescent="0.15">
      <c r="A450" s="34" t="s">
        <v>688</v>
      </c>
      <c r="B450" s="34" t="s">
        <v>378</v>
      </c>
      <c r="C450" s="34" t="s">
        <v>1479</v>
      </c>
      <c r="D450" s="34" t="s">
        <v>89</v>
      </c>
      <c r="E450" s="34" t="s">
        <v>91</v>
      </c>
      <c r="F450" s="70">
        <v>1.0230581400000001</v>
      </c>
      <c r="G450" s="52">
        <v>3.7148064000000001</v>
      </c>
      <c r="H450" s="75">
        <f t="shared" si="12"/>
        <v>-0.72459987686033922</v>
      </c>
      <c r="I450" s="81">
        <f t="shared" si="13"/>
        <v>7.7821652347970631E-5</v>
      </c>
      <c r="J450" s="157">
        <v>54.143999999999998</v>
      </c>
      <c r="K450" s="104">
        <v>36.695157894700003</v>
      </c>
    </row>
    <row r="451" spans="1:11" x14ac:dyDescent="0.15">
      <c r="A451" s="34" t="s">
        <v>1358</v>
      </c>
      <c r="B451" s="34" t="s">
        <v>1359</v>
      </c>
      <c r="C451" s="34" t="s">
        <v>691</v>
      </c>
      <c r="D451" s="34" t="s">
        <v>88</v>
      </c>
      <c r="E451" s="34" t="s">
        <v>91</v>
      </c>
      <c r="F451" s="70">
        <v>1.0216540000000001</v>
      </c>
      <c r="G451" s="52">
        <v>0</v>
      </c>
      <c r="H451" s="75" t="str">
        <f t="shared" si="12"/>
        <v/>
      </c>
      <c r="I451" s="81">
        <f t="shared" si="13"/>
        <v>7.771484268520026E-5</v>
      </c>
      <c r="J451" s="157">
        <v>4.8128591299999997</v>
      </c>
      <c r="K451" s="104">
        <v>35.2932631579</v>
      </c>
    </row>
    <row r="452" spans="1:11" x14ac:dyDescent="0.15">
      <c r="A452" s="34" t="s">
        <v>1797</v>
      </c>
      <c r="B452" s="34" t="s">
        <v>864</v>
      </c>
      <c r="C452" s="34" t="s">
        <v>1478</v>
      </c>
      <c r="D452" s="34" t="s">
        <v>88</v>
      </c>
      <c r="E452" s="34" t="s">
        <v>91</v>
      </c>
      <c r="F452" s="70">
        <v>1.00462008</v>
      </c>
      <c r="G452" s="52">
        <v>0.55665226000000001</v>
      </c>
      <c r="H452" s="75">
        <f t="shared" si="12"/>
        <v>0.80475343799017374</v>
      </c>
      <c r="I452" s="81">
        <f t="shared" si="13"/>
        <v>7.6419112023829301E-5</v>
      </c>
      <c r="J452" s="157">
        <v>52.900462300000001</v>
      </c>
      <c r="K452" s="104">
        <v>104.9177368421</v>
      </c>
    </row>
    <row r="453" spans="1:11" x14ac:dyDescent="0.15">
      <c r="A453" s="34" t="s">
        <v>1520</v>
      </c>
      <c r="B453" s="34" t="s">
        <v>1700</v>
      </c>
      <c r="C453" s="34" t="s">
        <v>1082</v>
      </c>
      <c r="D453" s="34" t="s">
        <v>88</v>
      </c>
      <c r="E453" s="34" t="s">
        <v>91</v>
      </c>
      <c r="F453" s="70">
        <v>1.00391495</v>
      </c>
      <c r="G453" s="52">
        <v>1.8298702099999999</v>
      </c>
      <c r="H453" s="75">
        <f t="shared" si="12"/>
        <v>-0.45137368513147169</v>
      </c>
      <c r="I453" s="81">
        <f t="shared" si="13"/>
        <v>7.6365474425363854E-5</v>
      </c>
      <c r="J453" s="157">
        <v>5.4343000000000004</v>
      </c>
      <c r="K453" s="104">
        <v>71.477052631600003</v>
      </c>
    </row>
    <row r="454" spans="1:11" x14ac:dyDescent="0.15">
      <c r="A454" s="34" t="s">
        <v>190</v>
      </c>
      <c r="B454" s="34" t="s">
        <v>592</v>
      </c>
      <c r="C454" s="34" t="s">
        <v>1474</v>
      </c>
      <c r="D454" s="34" t="s">
        <v>88</v>
      </c>
      <c r="E454" s="34" t="s">
        <v>91</v>
      </c>
      <c r="F454" s="70">
        <v>0.99853645599999996</v>
      </c>
      <c r="G454" s="52">
        <v>6.0631626440000002</v>
      </c>
      <c r="H454" s="75">
        <f t="shared" si="12"/>
        <v>-0.83531095657014343</v>
      </c>
      <c r="I454" s="81">
        <f t="shared" si="13"/>
        <v>7.5956344900991328E-5</v>
      </c>
      <c r="J454" s="157">
        <v>52.174359999999993</v>
      </c>
      <c r="K454" s="104">
        <v>20.260473684200001</v>
      </c>
    </row>
    <row r="455" spans="1:11" x14ac:dyDescent="0.15">
      <c r="A455" s="34" t="s">
        <v>750</v>
      </c>
      <c r="B455" s="34" t="s">
        <v>1859</v>
      </c>
      <c r="C455" s="34" t="s">
        <v>1477</v>
      </c>
      <c r="D455" s="34" t="s">
        <v>89</v>
      </c>
      <c r="E455" s="34" t="s">
        <v>92</v>
      </c>
      <c r="F455" s="70">
        <v>0.98913386000000003</v>
      </c>
      <c r="G455" s="52">
        <v>11.5570472</v>
      </c>
      <c r="H455" s="75">
        <f t="shared" ref="H455:H518" si="14">IF(ISERROR(F455/G455-1),"",((F455/G455-1)))</f>
        <v>-0.91441292547459696</v>
      </c>
      <c r="I455" s="81">
        <f t="shared" ref="I455:I518" si="15">F455/$F$796</f>
        <v>7.524111130040591E-5</v>
      </c>
      <c r="J455" s="157">
        <v>54.334537429999997</v>
      </c>
      <c r="K455" s="104">
        <v>5.173</v>
      </c>
    </row>
    <row r="456" spans="1:11" x14ac:dyDescent="0.15">
      <c r="A456" s="34" t="s">
        <v>1820</v>
      </c>
      <c r="B456" s="34" t="s">
        <v>1832</v>
      </c>
      <c r="C456" s="34" t="s">
        <v>1477</v>
      </c>
      <c r="D456" s="34" t="s">
        <v>89</v>
      </c>
      <c r="E456" s="34" t="s">
        <v>92</v>
      </c>
      <c r="F456" s="70">
        <v>0.98429999999999995</v>
      </c>
      <c r="G456" s="52">
        <v>0</v>
      </c>
      <c r="H456" s="75" t="str">
        <f t="shared" si="14"/>
        <v/>
      </c>
      <c r="I456" s="81">
        <f t="shared" si="15"/>
        <v>7.4873410817206818E-5</v>
      </c>
      <c r="J456" s="157">
        <v>15.008561700000001</v>
      </c>
      <c r="K456" s="104">
        <v>8.5633157895000007</v>
      </c>
    </row>
    <row r="457" spans="1:11" x14ac:dyDescent="0.15">
      <c r="A457" s="34" t="s">
        <v>885</v>
      </c>
      <c r="B457" s="34" t="s">
        <v>886</v>
      </c>
      <c r="C457" s="34" t="s">
        <v>1474</v>
      </c>
      <c r="D457" s="34" t="s">
        <v>88</v>
      </c>
      <c r="E457" s="34" t="s">
        <v>91</v>
      </c>
      <c r="F457" s="70">
        <v>0.97558028000000008</v>
      </c>
      <c r="G457" s="52">
        <v>0.37490346000000002</v>
      </c>
      <c r="H457" s="75">
        <f t="shared" si="14"/>
        <v>1.6022173281622956</v>
      </c>
      <c r="I457" s="81">
        <f t="shared" si="15"/>
        <v>7.4210122005085514E-5</v>
      </c>
      <c r="J457" s="157">
        <v>17.608799999999999</v>
      </c>
      <c r="K457" s="104">
        <v>62.116631578899998</v>
      </c>
    </row>
    <row r="458" spans="1:11" x14ac:dyDescent="0.15">
      <c r="A458" s="34" t="s">
        <v>105</v>
      </c>
      <c r="B458" s="34" t="s">
        <v>106</v>
      </c>
      <c r="C458" s="34" t="s">
        <v>1480</v>
      </c>
      <c r="D458" s="34" t="s">
        <v>88</v>
      </c>
      <c r="E458" s="34" t="s">
        <v>92</v>
      </c>
      <c r="F458" s="70">
        <v>0.97002965000000008</v>
      </c>
      <c r="G458" s="52">
        <v>1.26136118</v>
      </c>
      <c r="H458" s="75">
        <f t="shared" si="14"/>
        <v>-0.23096598707754734</v>
      </c>
      <c r="I458" s="81">
        <f t="shared" si="15"/>
        <v>7.3787898495703908E-5</v>
      </c>
      <c r="J458" s="157">
        <v>227.69545500000001</v>
      </c>
      <c r="K458" s="104">
        <v>42.887999999999998</v>
      </c>
    </row>
    <row r="459" spans="1:11" x14ac:dyDescent="0.15">
      <c r="A459" s="34" t="s">
        <v>185</v>
      </c>
      <c r="B459" s="34" t="s">
        <v>588</v>
      </c>
      <c r="C459" s="34" t="s">
        <v>1474</v>
      </c>
      <c r="D459" s="34" t="s">
        <v>88</v>
      </c>
      <c r="E459" s="34" t="s">
        <v>91</v>
      </c>
      <c r="F459" s="70">
        <v>0.96087498999999998</v>
      </c>
      <c r="G459" s="52">
        <v>1.6282247599999999</v>
      </c>
      <c r="H459" s="75">
        <f t="shared" si="14"/>
        <v>-0.40986342082158234</v>
      </c>
      <c r="I459" s="81">
        <f t="shared" si="15"/>
        <v>7.3091524809762768E-5</v>
      </c>
      <c r="J459" s="157">
        <v>58.908720000000002</v>
      </c>
      <c r="K459" s="104">
        <v>19.617210526299999</v>
      </c>
    </row>
    <row r="460" spans="1:11" x14ac:dyDescent="0.15">
      <c r="A460" s="34" t="s">
        <v>193</v>
      </c>
      <c r="B460" s="34" t="s">
        <v>594</v>
      </c>
      <c r="C460" s="34" t="s">
        <v>1474</v>
      </c>
      <c r="D460" s="34" t="s">
        <v>88</v>
      </c>
      <c r="E460" s="34" t="s">
        <v>91</v>
      </c>
      <c r="F460" s="70">
        <v>0.95921543999999992</v>
      </c>
      <c r="G460" s="52">
        <v>0.10085035000000001</v>
      </c>
      <c r="H460" s="75">
        <f t="shared" si="14"/>
        <v>8.5112752707353003</v>
      </c>
      <c r="I460" s="81">
        <f t="shared" si="15"/>
        <v>7.2965286702557952E-5</v>
      </c>
      <c r="J460" s="157">
        <v>17.043479999999999</v>
      </c>
      <c r="K460" s="104">
        <v>20.614105263199999</v>
      </c>
    </row>
    <row r="461" spans="1:11" x14ac:dyDescent="0.15">
      <c r="A461" s="34" t="s">
        <v>1529</v>
      </c>
      <c r="B461" s="34" t="s">
        <v>530</v>
      </c>
      <c r="C461" s="34" t="s">
        <v>1476</v>
      </c>
      <c r="D461" s="34" t="s">
        <v>88</v>
      </c>
      <c r="E461" s="34" t="s">
        <v>91</v>
      </c>
      <c r="F461" s="70">
        <v>0.95675761999999998</v>
      </c>
      <c r="G461" s="52">
        <v>4.9782047399999998</v>
      </c>
      <c r="H461" s="75">
        <f t="shared" si="14"/>
        <v>-0.80781071290370432</v>
      </c>
      <c r="I461" s="81">
        <f t="shared" si="15"/>
        <v>7.2778326053797677E-5</v>
      </c>
      <c r="J461" s="157">
        <v>17.789168700000005</v>
      </c>
      <c r="K461" s="104">
        <v>33.832842105300003</v>
      </c>
    </row>
    <row r="462" spans="1:11" x14ac:dyDescent="0.15">
      <c r="A462" s="34" t="s">
        <v>2018</v>
      </c>
      <c r="B462" s="34" t="s">
        <v>1771</v>
      </c>
      <c r="C462" s="34" t="s">
        <v>1494</v>
      </c>
      <c r="D462" s="34" t="s">
        <v>1716</v>
      </c>
      <c r="E462" s="34" t="s">
        <v>91</v>
      </c>
      <c r="F462" s="70">
        <v>0.94726336</v>
      </c>
      <c r="G462" s="52">
        <v>1.7337254499999999</v>
      </c>
      <c r="H462" s="75">
        <f t="shared" si="14"/>
        <v>-0.45362550916005762</v>
      </c>
      <c r="I462" s="81">
        <f t="shared" si="15"/>
        <v>7.2056119786008006E-5</v>
      </c>
      <c r="J462" s="157">
        <v>229.6459371</v>
      </c>
      <c r="K462" s="104">
        <v>36.998052631599997</v>
      </c>
    </row>
    <row r="463" spans="1:11" x14ac:dyDescent="0.15">
      <c r="A463" s="34" t="s">
        <v>161</v>
      </c>
      <c r="B463" s="34" t="s">
        <v>162</v>
      </c>
      <c r="C463" s="34" t="s">
        <v>1082</v>
      </c>
      <c r="D463" s="34" t="s">
        <v>88</v>
      </c>
      <c r="E463" s="34" t="s">
        <v>91</v>
      </c>
      <c r="F463" s="70">
        <v>0.93223685999999995</v>
      </c>
      <c r="G463" s="52">
        <v>1.0567339499999999</v>
      </c>
      <c r="H463" s="75">
        <f t="shared" si="14"/>
        <v>-0.11781308814768365</v>
      </c>
      <c r="I463" s="81">
        <f t="shared" si="15"/>
        <v>7.0913088893348483E-5</v>
      </c>
      <c r="J463" s="157">
        <v>38.13762414</v>
      </c>
      <c r="K463" s="104">
        <v>25.4623157895</v>
      </c>
    </row>
    <row r="464" spans="1:11" x14ac:dyDescent="0.15">
      <c r="A464" s="34" t="s">
        <v>1633</v>
      </c>
      <c r="B464" s="34" t="s">
        <v>1810</v>
      </c>
      <c r="C464" s="34" t="s">
        <v>1479</v>
      </c>
      <c r="D464" s="34" t="s">
        <v>89</v>
      </c>
      <c r="E464" s="34" t="s">
        <v>92</v>
      </c>
      <c r="F464" s="70">
        <v>0.92889291000000007</v>
      </c>
      <c r="G464" s="52">
        <v>0.13399395</v>
      </c>
      <c r="H464" s="75">
        <f t="shared" si="14"/>
        <v>5.9323496322035441</v>
      </c>
      <c r="I464" s="81">
        <f t="shared" si="15"/>
        <v>7.0658722397257668E-5</v>
      </c>
      <c r="J464" s="157">
        <v>14.82265387</v>
      </c>
      <c r="K464" s="104">
        <v>8.4253157895000008</v>
      </c>
    </row>
    <row r="465" spans="1:11" x14ac:dyDescent="0.15">
      <c r="A465" s="34" t="s">
        <v>1668</v>
      </c>
      <c r="B465" s="34" t="s">
        <v>1669</v>
      </c>
      <c r="C465" s="34" t="s">
        <v>1480</v>
      </c>
      <c r="D465" s="34" t="s">
        <v>88</v>
      </c>
      <c r="E465" s="34" t="s">
        <v>92</v>
      </c>
      <c r="F465" s="70">
        <v>0.92403367000000003</v>
      </c>
      <c r="G465" s="52">
        <v>1.3475818799999999</v>
      </c>
      <c r="H465" s="75">
        <f t="shared" si="14"/>
        <v>-0.31430239326162501</v>
      </c>
      <c r="I465" s="81">
        <f t="shared" si="15"/>
        <v>7.0289091316510537E-5</v>
      </c>
      <c r="J465" s="157">
        <v>23.528018419999999</v>
      </c>
      <c r="K465" s="104">
        <v>78.374526315799997</v>
      </c>
    </row>
    <row r="466" spans="1:11" x14ac:dyDescent="0.15">
      <c r="A466" s="34" t="s">
        <v>1615</v>
      </c>
      <c r="B466" s="34" t="s">
        <v>1549</v>
      </c>
      <c r="C466" s="34" t="s">
        <v>1479</v>
      </c>
      <c r="D466" s="34" t="s">
        <v>89</v>
      </c>
      <c r="E466" s="34" t="s">
        <v>92</v>
      </c>
      <c r="F466" s="70">
        <v>0.91759486000000001</v>
      </c>
      <c r="G466" s="52">
        <v>0.55973560999999994</v>
      </c>
      <c r="H466" s="75">
        <f t="shared" si="14"/>
        <v>0.63933622161362957</v>
      </c>
      <c r="I466" s="81">
        <f t="shared" si="15"/>
        <v>6.9799306021068146E-5</v>
      </c>
      <c r="J466" s="157">
        <v>14.910185759999999</v>
      </c>
      <c r="K466" s="104">
        <v>139.1970526316</v>
      </c>
    </row>
    <row r="467" spans="1:11" x14ac:dyDescent="0.15">
      <c r="A467" s="34" t="s">
        <v>1701</v>
      </c>
      <c r="B467" s="34" t="s">
        <v>1702</v>
      </c>
      <c r="C467" s="34" t="s">
        <v>1082</v>
      </c>
      <c r="D467" s="34" t="s">
        <v>88</v>
      </c>
      <c r="E467" s="34" t="s">
        <v>91</v>
      </c>
      <c r="F467" s="70">
        <v>0.91450581999999991</v>
      </c>
      <c r="G467" s="52">
        <v>3.8147726899999999</v>
      </c>
      <c r="H467" s="75">
        <f t="shared" si="14"/>
        <v>-0.76027252622488495</v>
      </c>
      <c r="I467" s="81">
        <f t="shared" si="15"/>
        <v>6.9564329935575117E-5</v>
      </c>
      <c r="J467" s="157">
        <v>8.0007999999999999</v>
      </c>
      <c r="K467" s="104">
        <v>60.187315789499998</v>
      </c>
    </row>
    <row r="468" spans="1:11" x14ac:dyDescent="0.15">
      <c r="A468" s="34" t="s">
        <v>1025</v>
      </c>
      <c r="B468" s="34" t="s">
        <v>1017</v>
      </c>
      <c r="C468" s="34" t="s">
        <v>1477</v>
      </c>
      <c r="D468" s="34" t="s">
        <v>88</v>
      </c>
      <c r="E468" s="34" t="s">
        <v>91</v>
      </c>
      <c r="F468" s="70">
        <v>0.89086275000000004</v>
      </c>
      <c r="G468" s="52">
        <v>0.66339054000000008</v>
      </c>
      <c r="H468" s="75">
        <f t="shared" si="14"/>
        <v>0.3428933581114979</v>
      </c>
      <c r="I468" s="81">
        <f t="shared" si="15"/>
        <v>6.7765856611293928E-5</v>
      </c>
      <c r="J468" s="157">
        <v>5.4622000000000002</v>
      </c>
      <c r="K468" s="104">
        <v>28.657631578899998</v>
      </c>
    </row>
    <row r="469" spans="1:11" x14ac:dyDescent="0.15">
      <c r="A469" s="34" t="s">
        <v>1626</v>
      </c>
      <c r="B469" s="34" t="s">
        <v>449</v>
      </c>
      <c r="C469" s="34" t="s">
        <v>1477</v>
      </c>
      <c r="D469" s="34" t="s">
        <v>89</v>
      </c>
      <c r="E469" s="34" t="s">
        <v>92</v>
      </c>
      <c r="F469" s="70">
        <v>0.87509599999999998</v>
      </c>
      <c r="G469" s="52">
        <v>2.7355357499999999</v>
      </c>
      <c r="H469" s="75">
        <f t="shared" si="14"/>
        <v>-0.68010068959983427</v>
      </c>
      <c r="I469" s="81">
        <f t="shared" si="15"/>
        <v>6.6566516623483101E-5</v>
      </c>
      <c r="J469" s="157">
        <v>47.619157549999997</v>
      </c>
      <c r="K469" s="104">
        <v>33.592210526300001</v>
      </c>
    </row>
    <row r="470" spans="1:11" x14ac:dyDescent="0.15">
      <c r="A470" s="34" t="s">
        <v>320</v>
      </c>
      <c r="B470" s="34" t="s">
        <v>324</v>
      </c>
      <c r="C470" s="34" t="s">
        <v>1494</v>
      </c>
      <c r="D470" s="34" t="s">
        <v>1715</v>
      </c>
      <c r="E470" s="34" t="s">
        <v>91</v>
      </c>
      <c r="F470" s="70">
        <v>0.87216209</v>
      </c>
      <c r="G470" s="52">
        <v>1.4087945900000001</v>
      </c>
      <c r="H470" s="75">
        <f t="shared" si="14"/>
        <v>-0.38091607095112423</v>
      </c>
      <c r="I470" s="81">
        <f t="shared" si="15"/>
        <v>6.6343340916147226E-5</v>
      </c>
      <c r="J470" s="157">
        <v>56.006115000000001</v>
      </c>
      <c r="K470" s="104">
        <v>163.41200000000001</v>
      </c>
    </row>
    <row r="471" spans="1:11" x14ac:dyDescent="0.15">
      <c r="A471" s="34" t="s">
        <v>1577</v>
      </c>
      <c r="B471" s="34" t="s">
        <v>849</v>
      </c>
      <c r="C471" s="34" t="s">
        <v>1479</v>
      </c>
      <c r="D471" s="34" t="s">
        <v>89</v>
      </c>
      <c r="E471" s="34" t="s">
        <v>92</v>
      </c>
      <c r="F471" s="70">
        <v>0.86054230000000009</v>
      </c>
      <c r="G471" s="52">
        <v>2.3692122799999997</v>
      </c>
      <c r="H471" s="75">
        <f t="shared" si="14"/>
        <v>-0.63678125963453125</v>
      </c>
      <c r="I471" s="81">
        <f t="shared" si="15"/>
        <v>6.5459450526754085E-5</v>
      </c>
      <c r="J471" s="157">
        <v>8.1673385599999992</v>
      </c>
      <c r="K471" s="104">
        <v>23.701631578899999</v>
      </c>
    </row>
    <row r="472" spans="1:11" x14ac:dyDescent="0.15">
      <c r="A472" s="34" t="s">
        <v>1030</v>
      </c>
      <c r="B472" s="34" t="s">
        <v>1023</v>
      </c>
      <c r="C472" s="34" t="s">
        <v>1474</v>
      </c>
      <c r="D472" s="34" t="s">
        <v>88</v>
      </c>
      <c r="E472" s="34" t="s">
        <v>91</v>
      </c>
      <c r="F472" s="70">
        <v>0.84199084000000002</v>
      </c>
      <c r="G472" s="52">
        <v>1.52287007</v>
      </c>
      <c r="H472" s="75">
        <f t="shared" si="14"/>
        <v>-0.44710264087073426</v>
      </c>
      <c r="I472" s="81">
        <f t="shared" si="15"/>
        <v>6.4048284128461909E-5</v>
      </c>
      <c r="J472" s="157">
        <v>9.9543920000000004</v>
      </c>
      <c r="K472" s="104">
        <v>50.040210526300001</v>
      </c>
    </row>
    <row r="473" spans="1:11" x14ac:dyDescent="0.15">
      <c r="A473" s="34" t="s">
        <v>2071</v>
      </c>
      <c r="B473" s="34" t="s">
        <v>2072</v>
      </c>
      <c r="C473" s="34" t="s">
        <v>2098</v>
      </c>
      <c r="D473" s="34" t="s">
        <v>89</v>
      </c>
      <c r="E473" s="34" t="s">
        <v>91</v>
      </c>
      <c r="F473" s="70">
        <v>0.83475200000000005</v>
      </c>
      <c r="G473" s="52">
        <v>0.6030241999999999</v>
      </c>
      <c r="H473" s="75">
        <f t="shared" si="14"/>
        <v>0.38427612026184055</v>
      </c>
      <c r="I473" s="81">
        <f t="shared" si="15"/>
        <v>6.3497642412359073E-5</v>
      </c>
      <c r="J473" s="157">
        <v>375.125</v>
      </c>
      <c r="K473" s="104">
        <v>34.918052631599998</v>
      </c>
    </row>
    <row r="474" spans="1:11" x14ac:dyDescent="0.15">
      <c r="A474" s="34" t="s">
        <v>1949</v>
      </c>
      <c r="B474" s="34" t="s">
        <v>1950</v>
      </c>
      <c r="C474" s="34" t="s">
        <v>1082</v>
      </c>
      <c r="D474" s="34" t="s">
        <v>88</v>
      </c>
      <c r="E474" s="34" t="s">
        <v>91</v>
      </c>
      <c r="F474" s="70">
        <v>0.81904684999999999</v>
      </c>
      <c r="G474" s="52">
        <v>2.3328479999999999E-2</v>
      </c>
      <c r="H474" s="75">
        <f t="shared" si="14"/>
        <v>34.109310593746358</v>
      </c>
      <c r="I474" s="81">
        <f t="shared" si="15"/>
        <v>6.2302988193222767E-5</v>
      </c>
      <c r="J474" s="157">
        <v>5.6758103400000008</v>
      </c>
      <c r="K474" s="104">
        <v>151.1189473684</v>
      </c>
    </row>
    <row r="475" spans="1:11" x14ac:dyDescent="0.15">
      <c r="A475" s="34" t="s">
        <v>1891</v>
      </c>
      <c r="B475" s="34" t="s">
        <v>1892</v>
      </c>
      <c r="C475" s="34" t="s">
        <v>1473</v>
      </c>
      <c r="D475" s="34" t="s">
        <v>88</v>
      </c>
      <c r="E475" s="34" t="s">
        <v>91</v>
      </c>
      <c r="F475" s="70">
        <v>0.79102388000000001</v>
      </c>
      <c r="G475" s="52">
        <v>0.65446112000000001</v>
      </c>
      <c r="H475" s="75">
        <f t="shared" si="14"/>
        <v>0.20866443525323541</v>
      </c>
      <c r="I475" s="81">
        <f t="shared" si="15"/>
        <v>6.0171346066708232E-5</v>
      </c>
      <c r="J475" s="157">
        <v>315.37393250999997</v>
      </c>
      <c r="K475" s="104">
        <v>10.226526315799999</v>
      </c>
    </row>
    <row r="476" spans="1:11" x14ac:dyDescent="0.15">
      <c r="A476" s="34" t="s">
        <v>1648</v>
      </c>
      <c r="B476" s="34" t="s">
        <v>462</v>
      </c>
      <c r="C476" s="34" t="s">
        <v>1479</v>
      </c>
      <c r="D476" s="34" t="s">
        <v>89</v>
      </c>
      <c r="E476" s="34" t="s">
        <v>92</v>
      </c>
      <c r="F476" s="70">
        <v>0.76148103</v>
      </c>
      <c r="G476" s="52">
        <v>1.2478002800000001</v>
      </c>
      <c r="H476" s="75">
        <f t="shared" si="14"/>
        <v>-0.38974125731082543</v>
      </c>
      <c r="I476" s="81">
        <f t="shared" si="15"/>
        <v>5.7924090204916991E-5</v>
      </c>
      <c r="J476" s="157">
        <v>81.583897450000009</v>
      </c>
      <c r="K476" s="104">
        <v>27.048157894700001</v>
      </c>
    </row>
    <row r="477" spans="1:11" x14ac:dyDescent="0.15">
      <c r="A477" s="34" t="s">
        <v>184</v>
      </c>
      <c r="B477" s="34" t="s">
        <v>587</v>
      </c>
      <c r="C477" s="34" t="s">
        <v>1474</v>
      </c>
      <c r="D477" s="34" t="s">
        <v>88</v>
      </c>
      <c r="E477" s="34" t="s">
        <v>91</v>
      </c>
      <c r="F477" s="70">
        <v>0.75104801700000001</v>
      </c>
      <c r="G477" s="52">
        <v>0.70458172400000008</v>
      </c>
      <c r="H477" s="75">
        <f t="shared" si="14"/>
        <v>6.5948762815198902E-2</v>
      </c>
      <c r="I477" s="81">
        <f t="shared" si="15"/>
        <v>5.7130475180625354E-5</v>
      </c>
      <c r="J477" s="157">
        <v>30.213840000000001</v>
      </c>
      <c r="K477" s="104">
        <v>12.9914210526</v>
      </c>
    </row>
    <row r="478" spans="1:11" x14ac:dyDescent="0.15">
      <c r="A478" s="34" t="s">
        <v>2010</v>
      </c>
      <c r="B478" s="34" t="s">
        <v>2011</v>
      </c>
      <c r="C478" s="34" t="s">
        <v>1475</v>
      </c>
      <c r="D478" s="34" t="s">
        <v>88</v>
      </c>
      <c r="E478" s="34" t="s">
        <v>91</v>
      </c>
      <c r="F478" s="70">
        <v>0.74654058999999995</v>
      </c>
      <c r="G478" s="52">
        <v>0</v>
      </c>
      <c r="H478" s="75" t="str">
        <f t="shared" si="14"/>
        <v/>
      </c>
      <c r="I478" s="81">
        <f t="shared" si="15"/>
        <v>5.678760569622062E-5</v>
      </c>
      <c r="J478" s="157">
        <v>23.415600000000001</v>
      </c>
      <c r="K478" s="104">
        <v>29.642499999999998</v>
      </c>
    </row>
    <row r="479" spans="1:11" x14ac:dyDescent="0.15">
      <c r="A479" s="34" t="s">
        <v>701</v>
      </c>
      <c r="B479" s="34" t="s">
        <v>1738</v>
      </c>
      <c r="C479" s="34" t="s">
        <v>1473</v>
      </c>
      <c r="D479" s="34" t="s">
        <v>88</v>
      </c>
      <c r="E479" s="34" t="s">
        <v>91</v>
      </c>
      <c r="F479" s="70">
        <v>0.73708981000000007</v>
      </c>
      <c r="G479" s="52">
        <v>2.9066000000000001E-3</v>
      </c>
      <c r="H479" s="75">
        <f t="shared" si="14"/>
        <v>252.59176013211314</v>
      </c>
      <c r="I479" s="81">
        <f t="shared" si="15"/>
        <v>5.6068706850865518E-5</v>
      </c>
      <c r="J479" s="157">
        <v>10.54698456</v>
      </c>
      <c r="K479" s="104">
        <v>32.676157894699998</v>
      </c>
    </row>
    <row r="480" spans="1:11" x14ac:dyDescent="0.15">
      <c r="A480" s="34" t="s">
        <v>2013</v>
      </c>
      <c r="B480" s="34" t="s">
        <v>1773</v>
      </c>
      <c r="C480" s="34" t="s">
        <v>1494</v>
      </c>
      <c r="D480" s="34" t="s">
        <v>1716</v>
      </c>
      <c r="E480" s="34" t="s">
        <v>91</v>
      </c>
      <c r="F480" s="70">
        <v>0.73095558546433403</v>
      </c>
      <c r="G480" s="52">
        <v>0</v>
      </c>
      <c r="H480" s="75" t="str">
        <f t="shared" si="14"/>
        <v/>
      </c>
      <c r="I480" s="81">
        <f t="shared" si="15"/>
        <v>5.5602090663012309E-5</v>
      </c>
      <c r="J480" s="157">
        <v>21.973908290000001</v>
      </c>
      <c r="K480" s="104">
        <v>36.864526315799999</v>
      </c>
    </row>
    <row r="481" spans="1:11" x14ac:dyDescent="0.15">
      <c r="A481" s="34" t="s">
        <v>960</v>
      </c>
      <c r="B481" s="34" t="s">
        <v>961</v>
      </c>
      <c r="C481" s="34" t="s">
        <v>1480</v>
      </c>
      <c r="D481" s="34" t="s">
        <v>88</v>
      </c>
      <c r="E481" s="34" t="s">
        <v>91</v>
      </c>
      <c r="F481" s="70">
        <v>0.71763368199999999</v>
      </c>
      <c r="G481" s="52">
        <v>0.50384014500000007</v>
      </c>
      <c r="H481" s="75">
        <f t="shared" si="14"/>
        <v>0.42432811105196855</v>
      </c>
      <c r="I481" s="81">
        <f t="shared" si="15"/>
        <v>5.458872446271539E-5</v>
      </c>
      <c r="J481" s="157">
        <v>448.59</v>
      </c>
      <c r="K481" s="104">
        <v>17.657263157900001</v>
      </c>
    </row>
    <row r="482" spans="1:11" x14ac:dyDescent="0.15">
      <c r="A482" s="34" t="s">
        <v>171</v>
      </c>
      <c r="B482" s="34" t="s">
        <v>913</v>
      </c>
      <c r="C482" s="34" t="s">
        <v>1474</v>
      </c>
      <c r="D482" s="34" t="s">
        <v>88</v>
      </c>
      <c r="E482" s="34" t="s">
        <v>91</v>
      </c>
      <c r="F482" s="70">
        <v>0.71703706</v>
      </c>
      <c r="G482" s="52">
        <v>3.6408694800000001</v>
      </c>
      <c r="H482" s="75">
        <f t="shared" si="14"/>
        <v>-0.80305883967035263</v>
      </c>
      <c r="I482" s="81">
        <f t="shared" si="15"/>
        <v>5.4543340815343066E-5</v>
      </c>
      <c r="J482" s="157">
        <v>24.821899999999999</v>
      </c>
      <c r="K482" s="104">
        <v>14.172842105300001</v>
      </c>
    </row>
    <row r="483" spans="1:11" x14ac:dyDescent="0.15">
      <c r="A483" s="34" t="s">
        <v>777</v>
      </c>
      <c r="B483" s="34" t="s">
        <v>934</v>
      </c>
      <c r="C483" s="34" t="s">
        <v>1480</v>
      </c>
      <c r="D483" s="34" t="s">
        <v>88</v>
      </c>
      <c r="E483" s="34" t="s">
        <v>92</v>
      </c>
      <c r="F483" s="70">
        <v>0.70764899999999997</v>
      </c>
      <c r="G483" s="52">
        <v>3.4677118399999998</v>
      </c>
      <c r="H483" s="75">
        <f t="shared" si="14"/>
        <v>-0.79593200569975853</v>
      </c>
      <c r="I483" s="81">
        <f t="shared" si="15"/>
        <v>5.3829212934456555E-5</v>
      </c>
      <c r="J483" s="157">
        <v>21.940794150000002</v>
      </c>
      <c r="K483" s="104">
        <v>18.515947368399999</v>
      </c>
    </row>
    <row r="484" spans="1:11" x14ac:dyDescent="0.15">
      <c r="A484" s="34" t="s">
        <v>494</v>
      </c>
      <c r="B484" s="34" t="s">
        <v>495</v>
      </c>
      <c r="C484" s="34" t="s">
        <v>1474</v>
      </c>
      <c r="D484" s="34" t="s">
        <v>88</v>
      </c>
      <c r="E484" s="34" t="s">
        <v>91</v>
      </c>
      <c r="F484" s="70">
        <v>0.70558839000000007</v>
      </c>
      <c r="G484" s="52">
        <v>2.5749182000000004</v>
      </c>
      <c r="H484" s="75">
        <f t="shared" si="14"/>
        <v>-0.72597638635666173</v>
      </c>
      <c r="I484" s="81">
        <f t="shared" si="15"/>
        <v>5.3672467126202937E-5</v>
      </c>
      <c r="J484" s="157">
        <v>279.742616</v>
      </c>
      <c r="K484" s="104">
        <v>5.7326315789000004</v>
      </c>
    </row>
    <row r="485" spans="1:11" x14ac:dyDescent="0.15">
      <c r="A485" s="34" t="s">
        <v>262</v>
      </c>
      <c r="B485" s="34" t="s">
        <v>263</v>
      </c>
      <c r="C485" s="34" t="s">
        <v>268</v>
      </c>
      <c r="D485" s="34" t="s">
        <v>89</v>
      </c>
      <c r="E485" s="34" t="s">
        <v>92</v>
      </c>
      <c r="F485" s="70">
        <v>0.70322499999999999</v>
      </c>
      <c r="G485" s="52">
        <v>0.89178500000000005</v>
      </c>
      <c r="H485" s="75">
        <f t="shared" si="14"/>
        <v>-0.21144109847104409</v>
      </c>
      <c r="I485" s="81">
        <f t="shared" si="15"/>
        <v>5.3492689547831217E-5</v>
      </c>
      <c r="J485" s="157">
        <v>56.307200000000002</v>
      </c>
      <c r="K485" s="104">
        <v>31.428315789500001</v>
      </c>
    </row>
    <row r="486" spans="1:11" x14ac:dyDescent="0.15">
      <c r="A486" s="34" t="s">
        <v>769</v>
      </c>
      <c r="B486" s="34" t="s">
        <v>822</v>
      </c>
      <c r="C486" s="34" t="s">
        <v>1479</v>
      </c>
      <c r="D486" s="34" t="s">
        <v>89</v>
      </c>
      <c r="E486" s="34" t="s">
        <v>92</v>
      </c>
      <c r="F486" s="70">
        <v>0.70300268999999993</v>
      </c>
      <c r="G486" s="52">
        <v>1.5581068600000001</v>
      </c>
      <c r="H486" s="75">
        <f t="shared" si="14"/>
        <v>-0.54880970744201729</v>
      </c>
      <c r="I486" s="81">
        <f t="shared" si="15"/>
        <v>5.3475778943382593E-5</v>
      </c>
      <c r="J486" s="157">
        <v>34.200000000000003</v>
      </c>
      <c r="K486" s="104">
        <v>36.880157894699998</v>
      </c>
    </row>
    <row r="487" spans="1:11" x14ac:dyDescent="0.15">
      <c r="A487" s="34" t="s">
        <v>523</v>
      </c>
      <c r="B487" s="34" t="s">
        <v>2042</v>
      </c>
      <c r="C487" s="34" t="s">
        <v>1082</v>
      </c>
      <c r="D487" s="34" t="s">
        <v>88</v>
      </c>
      <c r="E487" s="34" t="s">
        <v>91</v>
      </c>
      <c r="F487" s="70">
        <v>0.690373193</v>
      </c>
      <c r="G487" s="52">
        <v>7.6689200000000001E-3</v>
      </c>
      <c r="H487" s="75">
        <f t="shared" si="14"/>
        <v>89.022218643563889</v>
      </c>
      <c r="I487" s="81">
        <f t="shared" si="15"/>
        <v>5.2515082491797025E-5</v>
      </c>
      <c r="J487" s="157">
        <v>14.967010799999999</v>
      </c>
      <c r="K487" s="104">
        <v>40.664999999999999</v>
      </c>
    </row>
    <row r="488" spans="1:11" x14ac:dyDescent="0.15">
      <c r="A488" s="34" t="s">
        <v>789</v>
      </c>
      <c r="B488" s="34" t="s">
        <v>946</v>
      </c>
      <c r="C488" s="34" t="s">
        <v>1480</v>
      </c>
      <c r="D488" s="34" t="s">
        <v>88</v>
      </c>
      <c r="E488" s="34" t="s">
        <v>92</v>
      </c>
      <c r="F488" s="70">
        <v>0.68236032999999996</v>
      </c>
      <c r="G488" s="52">
        <v>16.451723486999999</v>
      </c>
      <c r="H488" s="75">
        <f t="shared" si="14"/>
        <v>-0.95852347442265273</v>
      </c>
      <c r="I488" s="81">
        <f t="shared" si="15"/>
        <v>5.1905562647012916E-5</v>
      </c>
      <c r="J488" s="157">
        <v>129.83885360000002</v>
      </c>
      <c r="K488" s="104">
        <v>15.5488421053</v>
      </c>
    </row>
    <row r="489" spans="1:11" x14ac:dyDescent="0.15">
      <c r="A489" s="34" t="s">
        <v>693</v>
      </c>
      <c r="B489" s="34" t="s">
        <v>1734</v>
      </c>
      <c r="C489" s="34" t="s">
        <v>1473</v>
      </c>
      <c r="D489" s="34" t="s">
        <v>88</v>
      </c>
      <c r="E489" s="34" t="s">
        <v>91</v>
      </c>
      <c r="F489" s="70">
        <v>0.67410899999999996</v>
      </c>
      <c r="G489" s="52">
        <v>1.97489E-3</v>
      </c>
      <c r="H489" s="75">
        <f t="shared" si="14"/>
        <v>340.34002400133676</v>
      </c>
      <c r="I489" s="81">
        <f t="shared" si="15"/>
        <v>5.1277903172382881E-5</v>
      </c>
      <c r="J489" s="157">
        <v>80.757722360000002</v>
      </c>
      <c r="K489" s="104">
        <v>19.8301052632</v>
      </c>
    </row>
    <row r="490" spans="1:11" x14ac:dyDescent="0.15">
      <c r="A490" s="34" t="s">
        <v>698</v>
      </c>
      <c r="B490" s="34" t="s">
        <v>1711</v>
      </c>
      <c r="C490" s="34" t="s">
        <v>1473</v>
      </c>
      <c r="D490" s="34" t="s">
        <v>88</v>
      </c>
      <c r="E490" s="34" t="s">
        <v>91</v>
      </c>
      <c r="F490" s="70">
        <v>0.66017341000000007</v>
      </c>
      <c r="G490" s="52">
        <v>0.2004426</v>
      </c>
      <c r="H490" s="75">
        <f t="shared" si="14"/>
        <v>2.2935783610869152</v>
      </c>
      <c r="I490" s="81">
        <f t="shared" si="15"/>
        <v>5.0217855265189796E-5</v>
      </c>
      <c r="J490" s="157">
        <v>49.099609110000003</v>
      </c>
      <c r="K490" s="104">
        <v>44.016736842100002</v>
      </c>
    </row>
    <row r="491" spans="1:11" x14ac:dyDescent="0.15">
      <c r="A491" s="34" t="s">
        <v>1796</v>
      </c>
      <c r="B491" s="34" t="s">
        <v>865</v>
      </c>
      <c r="C491" s="34" t="s">
        <v>1478</v>
      </c>
      <c r="D491" s="34" t="s">
        <v>88</v>
      </c>
      <c r="E491" s="34" t="s">
        <v>91</v>
      </c>
      <c r="F491" s="70">
        <v>0.64719618999999995</v>
      </c>
      <c r="G491" s="52">
        <v>2.8554540799999999</v>
      </c>
      <c r="H491" s="75">
        <f t="shared" si="14"/>
        <v>-0.77334736547400551</v>
      </c>
      <c r="I491" s="81">
        <f t="shared" si="15"/>
        <v>4.9230708334045554E-5</v>
      </c>
      <c r="J491" s="157">
        <v>16.287930000000003</v>
      </c>
      <c r="K491" s="104">
        <v>110.6888421053</v>
      </c>
    </row>
    <row r="492" spans="1:11" x14ac:dyDescent="0.15">
      <c r="A492" s="34" t="s">
        <v>879</v>
      </c>
      <c r="B492" s="34" t="s">
        <v>880</v>
      </c>
      <c r="C492" s="34" t="s">
        <v>1474</v>
      </c>
      <c r="D492" s="34" t="s">
        <v>88</v>
      </c>
      <c r="E492" s="34" t="s">
        <v>91</v>
      </c>
      <c r="F492" s="70">
        <v>0.64482947000000002</v>
      </c>
      <c r="G492" s="52">
        <v>2.7965064100000001</v>
      </c>
      <c r="H492" s="75">
        <f t="shared" si="14"/>
        <v>-0.76941605866013374</v>
      </c>
      <c r="I492" s="81">
        <f t="shared" si="15"/>
        <v>4.9050677450321798E-5</v>
      </c>
      <c r="J492" s="157">
        <v>32.926379999999995</v>
      </c>
      <c r="K492" s="104">
        <v>24.032368421099999</v>
      </c>
    </row>
    <row r="493" spans="1:11" x14ac:dyDescent="0.15">
      <c r="A493" s="34" t="s">
        <v>1528</v>
      </c>
      <c r="B493" s="34" t="s">
        <v>1062</v>
      </c>
      <c r="C493" s="34" t="s">
        <v>1476</v>
      </c>
      <c r="D493" s="34" t="s">
        <v>88</v>
      </c>
      <c r="E493" s="34" t="s">
        <v>91</v>
      </c>
      <c r="F493" s="70">
        <v>0.64151999999999998</v>
      </c>
      <c r="G493" s="52">
        <v>2.2713919999999999E-2</v>
      </c>
      <c r="H493" s="75">
        <f t="shared" si="14"/>
        <v>27.24347360561277</v>
      </c>
      <c r="I493" s="81">
        <f t="shared" si="15"/>
        <v>4.8798933767605931E-5</v>
      </c>
      <c r="J493" s="157">
        <v>415.25732352</v>
      </c>
      <c r="K493" s="104">
        <v>20.3554736842</v>
      </c>
    </row>
    <row r="494" spans="1:11" x14ac:dyDescent="0.15">
      <c r="A494" s="34" t="s">
        <v>720</v>
      </c>
      <c r="B494" s="34" t="s">
        <v>1975</v>
      </c>
      <c r="C494" s="34" t="s">
        <v>1082</v>
      </c>
      <c r="D494" s="34" t="s">
        <v>88</v>
      </c>
      <c r="E494" s="34" t="s">
        <v>91</v>
      </c>
      <c r="F494" s="70">
        <v>0.6391</v>
      </c>
      <c r="G494" s="52">
        <v>0.58754360999999999</v>
      </c>
      <c r="H494" s="75">
        <f t="shared" si="14"/>
        <v>8.7749043853953212E-2</v>
      </c>
      <c r="I494" s="81">
        <f t="shared" si="15"/>
        <v>4.8614849998249397E-5</v>
      </c>
      <c r="J494" s="157">
        <v>1.51360976</v>
      </c>
      <c r="K494" s="104">
        <v>20.5624736842</v>
      </c>
    </row>
    <row r="495" spans="1:11" x14ac:dyDescent="0.15">
      <c r="A495" s="34" t="s">
        <v>1371</v>
      </c>
      <c r="B495" s="34" t="s">
        <v>1372</v>
      </c>
      <c r="C495" s="34" t="s">
        <v>691</v>
      </c>
      <c r="D495" s="34" t="s">
        <v>88</v>
      </c>
      <c r="E495" s="34" t="s">
        <v>91</v>
      </c>
      <c r="F495" s="70">
        <v>0.63909718000000004</v>
      </c>
      <c r="G495" s="52">
        <v>0.61880000000000002</v>
      </c>
      <c r="H495" s="75">
        <f t="shared" si="14"/>
        <v>3.280087265675502E-2</v>
      </c>
      <c r="I495" s="81">
        <f t="shared" si="15"/>
        <v>4.8614635487410726E-5</v>
      </c>
      <c r="J495" s="157">
        <v>10.151778500000001</v>
      </c>
      <c r="K495" s="104">
        <v>32.375526315800002</v>
      </c>
    </row>
    <row r="496" spans="1:11" x14ac:dyDescent="0.15">
      <c r="A496" s="34" t="s">
        <v>154</v>
      </c>
      <c r="B496" s="34" t="s">
        <v>155</v>
      </c>
      <c r="C496" s="34" t="s">
        <v>1082</v>
      </c>
      <c r="D496" s="34" t="s">
        <v>88</v>
      </c>
      <c r="E496" s="34" t="s">
        <v>91</v>
      </c>
      <c r="F496" s="70">
        <v>0.63714601000000004</v>
      </c>
      <c r="G496" s="52">
        <v>0.114275</v>
      </c>
      <c r="H496" s="75">
        <f t="shared" si="14"/>
        <v>4.5755502953401885</v>
      </c>
      <c r="I496" s="81">
        <f t="shared" si="15"/>
        <v>4.8466214525321721E-5</v>
      </c>
      <c r="J496" s="157">
        <v>7.4782999999999999</v>
      </c>
      <c r="K496" s="104">
        <v>25.396736842100001</v>
      </c>
    </row>
    <row r="497" spans="1:11" x14ac:dyDescent="0.15">
      <c r="A497" s="34" t="s">
        <v>624</v>
      </c>
      <c r="B497" s="34" t="s">
        <v>625</v>
      </c>
      <c r="C497" s="34" t="s">
        <v>1477</v>
      </c>
      <c r="D497" s="34" t="s">
        <v>89</v>
      </c>
      <c r="E497" s="34" t="s">
        <v>92</v>
      </c>
      <c r="F497" s="70">
        <v>0.62940858999999993</v>
      </c>
      <c r="G497" s="52">
        <v>0.55772034999999998</v>
      </c>
      <c r="H497" s="75">
        <f t="shared" si="14"/>
        <v>0.12853796710125409</v>
      </c>
      <c r="I497" s="81">
        <f t="shared" si="15"/>
        <v>4.7877646988671021E-5</v>
      </c>
      <c r="J497" s="157">
        <v>30.304006200000003</v>
      </c>
      <c r="K497" s="104">
        <v>37.535052631600003</v>
      </c>
    </row>
    <row r="498" spans="1:11" x14ac:dyDescent="0.15">
      <c r="A498" s="34" t="s">
        <v>1340</v>
      </c>
      <c r="B498" s="34" t="s">
        <v>1341</v>
      </c>
      <c r="C498" s="34" t="s">
        <v>1494</v>
      </c>
      <c r="D498" s="34" t="s">
        <v>88</v>
      </c>
      <c r="E498" s="34" t="s">
        <v>91</v>
      </c>
      <c r="F498" s="70">
        <v>0.62823273999999996</v>
      </c>
      <c r="G498" s="52">
        <v>0.59759375000000003</v>
      </c>
      <c r="H498" s="75">
        <f t="shared" si="14"/>
        <v>5.1270599801286343E-2</v>
      </c>
      <c r="I498" s="81">
        <f t="shared" si="15"/>
        <v>4.7788202815035535E-5</v>
      </c>
      <c r="J498" s="157">
        <v>15.69375</v>
      </c>
      <c r="K498" s="104">
        <v>130.78378947370001</v>
      </c>
    </row>
    <row r="499" spans="1:11" x14ac:dyDescent="0.15">
      <c r="A499" s="34" t="s">
        <v>654</v>
      </c>
      <c r="B499" s="34" t="s">
        <v>1728</v>
      </c>
      <c r="C499" s="34" t="s">
        <v>1473</v>
      </c>
      <c r="D499" s="34" t="s">
        <v>88</v>
      </c>
      <c r="E499" s="34" t="s">
        <v>91</v>
      </c>
      <c r="F499" s="70">
        <v>0.627452308572786</v>
      </c>
      <c r="G499" s="52">
        <v>1.0170372462637601E-2</v>
      </c>
      <c r="H499" s="75">
        <f t="shared" si="14"/>
        <v>60.694132725013446</v>
      </c>
      <c r="I499" s="81">
        <f t="shared" si="15"/>
        <v>4.7728837212206674E-5</v>
      </c>
      <c r="J499" s="157">
        <v>34.398679000000001</v>
      </c>
      <c r="K499" s="104">
        <v>50.646473684199997</v>
      </c>
    </row>
    <row r="500" spans="1:11" x14ac:dyDescent="0.15">
      <c r="A500" s="34" t="s">
        <v>689</v>
      </c>
      <c r="B500" s="34" t="s">
        <v>1870</v>
      </c>
      <c r="C500" s="34" t="s">
        <v>691</v>
      </c>
      <c r="D500" s="34" t="s">
        <v>88</v>
      </c>
      <c r="E500" s="34" t="s">
        <v>91</v>
      </c>
      <c r="F500" s="70">
        <v>0.62434964000000004</v>
      </c>
      <c r="G500" s="52">
        <v>0.843352255</v>
      </c>
      <c r="H500" s="75">
        <f t="shared" si="14"/>
        <v>-0.25968106885538589</v>
      </c>
      <c r="I500" s="81">
        <f t="shared" si="15"/>
        <v>4.7492824432891583E-5</v>
      </c>
      <c r="J500" s="157">
        <v>22.427353439999997</v>
      </c>
      <c r="K500" s="104">
        <v>64.534062500000005</v>
      </c>
    </row>
    <row r="501" spans="1:11" x14ac:dyDescent="0.15">
      <c r="A501" s="34" t="s">
        <v>1080</v>
      </c>
      <c r="B501" s="34" t="s">
        <v>1076</v>
      </c>
      <c r="C501" s="34" t="s">
        <v>1480</v>
      </c>
      <c r="D501" s="34" t="s">
        <v>88</v>
      </c>
      <c r="E501" s="34" t="s">
        <v>92</v>
      </c>
      <c r="F501" s="70">
        <v>0.62423181000000005</v>
      </c>
      <c r="G501" s="52">
        <v>0</v>
      </c>
      <c r="H501" s="75" t="str">
        <f t="shared" si="14"/>
        <v/>
      </c>
      <c r="I501" s="81">
        <f t="shared" si="15"/>
        <v>4.7483861378948081E-5</v>
      </c>
      <c r="J501" s="157">
        <v>60.782468520000002</v>
      </c>
      <c r="K501" s="104">
        <v>26.389947368400001</v>
      </c>
    </row>
    <row r="502" spans="1:11" x14ac:dyDescent="0.15">
      <c r="A502" s="34" t="s">
        <v>236</v>
      </c>
      <c r="B502" s="34" t="s">
        <v>237</v>
      </c>
      <c r="C502" s="34" t="s">
        <v>268</v>
      </c>
      <c r="D502" s="34" t="s">
        <v>89</v>
      </c>
      <c r="E502" s="34" t="s">
        <v>92</v>
      </c>
      <c r="F502" s="70">
        <v>0.62364540000000002</v>
      </c>
      <c r="G502" s="52">
        <v>7.8517294199999998</v>
      </c>
      <c r="H502" s="75">
        <f t="shared" si="14"/>
        <v>-0.92057222471122802</v>
      </c>
      <c r="I502" s="81">
        <f t="shared" si="15"/>
        <v>4.7439254534655368E-5</v>
      </c>
      <c r="J502" s="157">
        <v>34.527931649999999</v>
      </c>
      <c r="K502" s="104">
        <v>66.9777894737</v>
      </c>
    </row>
    <row r="503" spans="1:11" x14ac:dyDescent="0.15">
      <c r="A503" s="34" t="s">
        <v>178</v>
      </c>
      <c r="B503" s="34" t="s">
        <v>548</v>
      </c>
      <c r="C503" s="34" t="s">
        <v>1474</v>
      </c>
      <c r="D503" s="34" t="s">
        <v>88</v>
      </c>
      <c r="E503" s="34" t="s">
        <v>91</v>
      </c>
      <c r="F503" s="70">
        <v>0.59882617799999993</v>
      </c>
      <c r="G503" s="52">
        <v>1.017693629</v>
      </c>
      <c r="H503" s="75">
        <f t="shared" si="14"/>
        <v>-0.41158501838277706</v>
      </c>
      <c r="I503" s="81">
        <f t="shared" si="15"/>
        <v>4.5551314064301344E-5</v>
      </c>
      <c r="J503" s="157">
        <v>22.406310000000001</v>
      </c>
      <c r="K503" s="104">
        <v>17.0425263158</v>
      </c>
    </row>
    <row r="504" spans="1:11" x14ac:dyDescent="0.15">
      <c r="A504" s="34" t="s">
        <v>686</v>
      </c>
      <c r="B504" s="34" t="s">
        <v>1874</v>
      </c>
      <c r="C504" s="34" t="s">
        <v>691</v>
      </c>
      <c r="D504" s="34" t="s">
        <v>88</v>
      </c>
      <c r="E504" s="34" t="s">
        <v>91</v>
      </c>
      <c r="F504" s="70">
        <v>0.59364126000000006</v>
      </c>
      <c r="G504" s="52">
        <v>1.79447914</v>
      </c>
      <c r="H504" s="75">
        <f t="shared" si="14"/>
        <v>-0.66918464151107382</v>
      </c>
      <c r="I504" s="81">
        <f t="shared" si="15"/>
        <v>4.515690941585319E-5</v>
      </c>
      <c r="J504" s="157">
        <v>19.604189429999998</v>
      </c>
      <c r="K504" s="104">
        <v>84.903526315799994</v>
      </c>
    </row>
    <row r="505" spans="1:11" x14ac:dyDescent="0.15">
      <c r="A505" s="34" t="s">
        <v>748</v>
      </c>
      <c r="B505" s="34" t="s">
        <v>1858</v>
      </c>
      <c r="C505" s="34" t="s">
        <v>1477</v>
      </c>
      <c r="D505" s="34" t="s">
        <v>89</v>
      </c>
      <c r="E505" s="34" t="s">
        <v>92</v>
      </c>
      <c r="F505" s="70">
        <v>0.58848814000000005</v>
      </c>
      <c r="G505" s="52">
        <v>16.900247499999999</v>
      </c>
      <c r="H505" s="75">
        <f t="shared" si="14"/>
        <v>-0.96517872652456715</v>
      </c>
      <c r="I505" s="81">
        <f t="shared" si="15"/>
        <v>4.4764923567280223E-5</v>
      </c>
      <c r="J505" s="157">
        <v>246.51008594999999</v>
      </c>
      <c r="K505" s="104">
        <v>4.6492631579000001</v>
      </c>
    </row>
    <row r="506" spans="1:11" x14ac:dyDescent="0.15">
      <c r="A506" s="34" t="s">
        <v>484</v>
      </c>
      <c r="B506" s="34" t="s">
        <v>485</v>
      </c>
      <c r="C506" s="34" t="s">
        <v>1479</v>
      </c>
      <c r="D506" s="34" t="s">
        <v>89</v>
      </c>
      <c r="E506" s="34" t="s">
        <v>91</v>
      </c>
      <c r="F506" s="70">
        <v>0.58122968999999991</v>
      </c>
      <c r="G506" s="52">
        <v>2.6849170099999999</v>
      </c>
      <c r="H506" s="75">
        <f t="shared" si="14"/>
        <v>-0.78352042620490536</v>
      </c>
      <c r="I506" s="81">
        <f t="shared" si="15"/>
        <v>4.4212790164104194E-5</v>
      </c>
      <c r="J506" s="157">
        <v>100.896</v>
      </c>
      <c r="K506" s="104">
        <v>30.107894736799999</v>
      </c>
    </row>
    <row r="507" spans="1:11" x14ac:dyDescent="0.15">
      <c r="A507" s="34" t="s">
        <v>975</v>
      </c>
      <c r="B507" s="34" t="s">
        <v>976</v>
      </c>
      <c r="C507" s="34" t="s">
        <v>1480</v>
      </c>
      <c r="D507" s="34" t="s">
        <v>88</v>
      </c>
      <c r="E507" s="34" t="s">
        <v>91</v>
      </c>
      <c r="F507" s="70">
        <v>0.57772195100000001</v>
      </c>
      <c r="G507" s="52">
        <v>8.4999061750000013</v>
      </c>
      <c r="H507" s="75">
        <f t="shared" si="14"/>
        <v>-0.93203196139985622</v>
      </c>
      <c r="I507" s="81">
        <f t="shared" si="15"/>
        <v>4.3945964619873243E-5</v>
      </c>
      <c r="J507" s="157">
        <v>622.94399999999996</v>
      </c>
      <c r="K507" s="104">
        <v>18.888157894700001</v>
      </c>
    </row>
    <row r="508" spans="1:11" x14ac:dyDescent="0.15">
      <c r="A508" s="34" t="s">
        <v>2029</v>
      </c>
      <c r="B508" s="34" t="s">
        <v>1768</v>
      </c>
      <c r="C508" s="34" t="s">
        <v>1494</v>
      </c>
      <c r="D508" s="34" t="s">
        <v>1716</v>
      </c>
      <c r="E508" s="34" t="s">
        <v>91</v>
      </c>
      <c r="F508" s="70">
        <v>0.57112943999999999</v>
      </c>
      <c r="G508" s="52">
        <v>1.8231567900000001</v>
      </c>
      <c r="H508" s="75">
        <f t="shared" si="14"/>
        <v>-0.68673597184145641</v>
      </c>
      <c r="I508" s="81">
        <f t="shared" si="15"/>
        <v>4.3444487646978841E-5</v>
      </c>
      <c r="J508" s="157">
        <v>154.1587404</v>
      </c>
      <c r="K508" s="104">
        <v>33.371842105299997</v>
      </c>
    </row>
    <row r="509" spans="1:11" x14ac:dyDescent="0.15">
      <c r="A509" s="34" t="s">
        <v>1342</v>
      </c>
      <c r="B509" s="34" t="s">
        <v>1343</v>
      </c>
      <c r="C509" s="34" t="s">
        <v>1475</v>
      </c>
      <c r="D509" s="34" t="s">
        <v>88</v>
      </c>
      <c r="E509" s="34" t="s">
        <v>91</v>
      </c>
      <c r="F509" s="70">
        <v>0.56981510999999996</v>
      </c>
      <c r="G509" s="52">
        <v>1.6040349199999999</v>
      </c>
      <c r="H509" s="75">
        <f t="shared" si="14"/>
        <v>-0.64476140581777353</v>
      </c>
      <c r="I509" s="81">
        <f t="shared" si="15"/>
        <v>4.3344509621946453E-5</v>
      </c>
      <c r="J509" s="157">
        <v>294.69659252999998</v>
      </c>
      <c r="K509" s="104">
        <v>20.435947368400001</v>
      </c>
    </row>
    <row r="510" spans="1:11" x14ac:dyDescent="0.15">
      <c r="A510" s="34" t="s">
        <v>665</v>
      </c>
      <c r="B510" s="34" t="s">
        <v>1703</v>
      </c>
      <c r="C510" s="34" t="s">
        <v>1473</v>
      </c>
      <c r="D510" s="34" t="s">
        <v>88</v>
      </c>
      <c r="E510" s="34" t="s">
        <v>91</v>
      </c>
      <c r="F510" s="70">
        <v>0.55753568000000009</v>
      </c>
      <c r="G510" s="52">
        <v>0.15009400000000001</v>
      </c>
      <c r="H510" s="75">
        <f t="shared" si="14"/>
        <v>2.7145767319146672</v>
      </c>
      <c r="I510" s="81">
        <f t="shared" si="15"/>
        <v>4.2410441952545736E-5</v>
      </c>
      <c r="J510" s="157">
        <v>10.064644980000001</v>
      </c>
      <c r="K510" s="104">
        <v>22.439789473699999</v>
      </c>
    </row>
    <row r="511" spans="1:11" x14ac:dyDescent="0.15">
      <c r="A511" s="34" t="s">
        <v>445</v>
      </c>
      <c r="B511" s="34" t="s">
        <v>1935</v>
      </c>
      <c r="C511" s="34" t="s">
        <v>1740</v>
      </c>
      <c r="D511" s="34" t="s">
        <v>89</v>
      </c>
      <c r="E511" s="34" t="s">
        <v>92</v>
      </c>
      <c r="F511" s="70">
        <v>0.54815135999999998</v>
      </c>
      <c r="G511" s="52">
        <v>1.5899753300000001</v>
      </c>
      <c r="H511" s="75">
        <f t="shared" si="14"/>
        <v>-0.65524536786366361</v>
      </c>
      <c r="I511" s="81">
        <f t="shared" si="15"/>
        <v>4.1696598564757318E-5</v>
      </c>
      <c r="J511" s="157">
        <v>305.48661284999997</v>
      </c>
      <c r="K511" s="104">
        <v>14.960947368399999</v>
      </c>
    </row>
    <row r="512" spans="1:11" x14ac:dyDescent="0.15">
      <c r="A512" s="34" t="s">
        <v>266</v>
      </c>
      <c r="B512" s="34" t="s">
        <v>267</v>
      </c>
      <c r="C512" s="34" t="s">
        <v>1082</v>
      </c>
      <c r="D512" s="34" t="s">
        <v>88</v>
      </c>
      <c r="E512" s="34" t="s">
        <v>91</v>
      </c>
      <c r="F512" s="70">
        <v>0.54458059999999997</v>
      </c>
      <c r="G512" s="52">
        <v>0.14529989999999998</v>
      </c>
      <c r="H512" s="75">
        <f t="shared" si="14"/>
        <v>2.7479764266871487</v>
      </c>
      <c r="I512" s="81">
        <f t="shared" si="15"/>
        <v>4.1424979159688079E-5</v>
      </c>
      <c r="J512" s="157">
        <v>5.3203610399999999</v>
      </c>
      <c r="K512" s="104">
        <v>59.480736842100001</v>
      </c>
    </row>
    <row r="513" spans="1:11" x14ac:dyDescent="0.15">
      <c r="A513" s="34" t="s">
        <v>883</v>
      </c>
      <c r="B513" s="34" t="s">
        <v>884</v>
      </c>
      <c r="C513" s="34" t="s">
        <v>1474</v>
      </c>
      <c r="D513" s="34" t="s">
        <v>88</v>
      </c>
      <c r="E513" s="34" t="s">
        <v>91</v>
      </c>
      <c r="F513" s="70">
        <v>0.53940860000000002</v>
      </c>
      <c r="G513" s="52">
        <v>1.97977889</v>
      </c>
      <c r="H513" s="75">
        <f t="shared" si="14"/>
        <v>-0.72754098817570478</v>
      </c>
      <c r="I513" s="81">
        <f t="shared" si="15"/>
        <v>4.1031557153443452E-5</v>
      </c>
      <c r="J513" s="157">
        <v>16.380488</v>
      </c>
      <c r="K513" s="104">
        <v>46.190631578900003</v>
      </c>
    </row>
    <row r="514" spans="1:11" x14ac:dyDescent="0.15">
      <c r="A514" s="34" t="s">
        <v>891</v>
      </c>
      <c r="B514" s="34" t="s">
        <v>453</v>
      </c>
      <c r="C514" s="34" t="s">
        <v>1082</v>
      </c>
      <c r="D514" s="34" t="s">
        <v>88</v>
      </c>
      <c r="E514" s="34" t="s">
        <v>91</v>
      </c>
      <c r="F514" s="70">
        <v>0.53771373999999994</v>
      </c>
      <c r="G514" s="52">
        <v>2.2116342400000004</v>
      </c>
      <c r="H514" s="75">
        <f t="shared" si="14"/>
        <v>-0.75687040367036462</v>
      </c>
      <c r="I514" s="81">
        <f t="shared" si="15"/>
        <v>4.0902633096694842E-5</v>
      </c>
      <c r="J514" s="157">
        <v>13.589597700000001</v>
      </c>
      <c r="K514" s="104">
        <v>15.2966315789</v>
      </c>
    </row>
    <row r="515" spans="1:11" x14ac:dyDescent="0.15">
      <c r="A515" s="34" t="s">
        <v>671</v>
      </c>
      <c r="B515" s="34" t="s">
        <v>67</v>
      </c>
      <c r="C515" s="34" t="s">
        <v>1473</v>
      </c>
      <c r="D515" s="34" t="s">
        <v>88</v>
      </c>
      <c r="E515" s="34" t="s">
        <v>91</v>
      </c>
      <c r="F515" s="70">
        <v>0.53661000000000003</v>
      </c>
      <c r="G515" s="52">
        <v>0</v>
      </c>
      <c r="H515" s="75" t="str">
        <f t="shared" si="14"/>
        <v/>
      </c>
      <c r="I515" s="81">
        <f t="shared" si="15"/>
        <v>4.0818674162980142E-5</v>
      </c>
      <c r="J515" s="157">
        <v>21.24064782</v>
      </c>
      <c r="K515" s="104">
        <v>17.605105263199999</v>
      </c>
    </row>
    <row r="516" spans="1:11" x14ac:dyDescent="0.15">
      <c r="A516" s="34" t="s">
        <v>502</v>
      </c>
      <c r="B516" s="34" t="s">
        <v>503</v>
      </c>
      <c r="C516" s="34" t="s">
        <v>1474</v>
      </c>
      <c r="D516" s="34" t="s">
        <v>88</v>
      </c>
      <c r="E516" s="34" t="s">
        <v>91</v>
      </c>
      <c r="F516" s="70">
        <v>0.52854299999999999</v>
      </c>
      <c r="G516" s="52">
        <v>1.8504783899999999</v>
      </c>
      <c r="H516" s="75">
        <f t="shared" si="14"/>
        <v>-0.71437494063359475</v>
      </c>
      <c r="I516" s="81">
        <f t="shared" si="15"/>
        <v>4.0205036242567248E-5</v>
      </c>
      <c r="J516" s="157">
        <v>49.054400000000001</v>
      </c>
      <c r="K516" s="104">
        <v>12.2267894737</v>
      </c>
    </row>
    <row r="517" spans="1:11" x14ac:dyDescent="0.15">
      <c r="A517" s="34" t="s">
        <v>962</v>
      </c>
      <c r="B517" s="34" t="s">
        <v>963</v>
      </c>
      <c r="C517" s="34" t="s">
        <v>1480</v>
      </c>
      <c r="D517" s="34" t="s">
        <v>88</v>
      </c>
      <c r="E517" s="34" t="s">
        <v>91</v>
      </c>
      <c r="F517" s="70">
        <v>0.52714410499999997</v>
      </c>
      <c r="G517" s="52">
        <v>0.63408156000000004</v>
      </c>
      <c r="H517" s="75">
        <f t="shared" si="14"/>
        <v>-0.16864936901808036</v>
      </c>
      <c r="I517" s="81">
        <f t="shared" si="15"/>
        <v>4.0098625554743274E-5</v>
      </c>
      <c r="J517" s="157">
        <v>220.096</v>
      </c>
      <c r="K517" s="104">
        <v>20.236421052600001</v>
      </c>
    </row>
    <row r="518" spans="1:11" x14ac:dyDescent="0.15">
      <c r="A518" s="34" t="s">
        <v>1789</v>
      </c>
      <c r="B518" s="34" t="s">
        <v>926</v>
      </c>
      <c r="C518" s="34" t="s">
        <v>1480</v>
      </c>
      <c r="D518" s="34" t="s">
        <v>88</v>
      </c>
      <c r="E518" s="34" t="s">
        <v>91</v>
      </c>
      <c r="F518" s="70">
        <v>0.52024230299999996</v>
      </c>
      <c r="G518" s="52">
        <v>0.37458030999999997</v>
      </c>
      <c r="H518" s="75">
        <f t="shared" si="14"/>
        <v>0.38886719112384749</v>
      </c>
      <c r="I518" s="81">
        <f t="shared" si="15"/>
        <v>3.9573621535110016E-5</v>
      </c>
      <c r="J518" s="157">
        <v>21.48123648</v>
      </c>
      <c r="K518" s="104">
        <v>81.398947368400002</v>
      </c>
    </row>
    <row r="519" spans="1:11" x14ac:dyDescent="0.15">
      <c r="A519" s="34" t="s">
        <v>1672</v>
      </c>
      <c r="B519" s="34" t="s">
        <v>1673</v>
      </c>
      <c r="C519" s="34" t="s">
        <v>1479</v>
      </c>
      <c r="D519" s="34" t="s">
        <v>89</v>
      </c>
      <c r="E519" s="34" t="s">
        <v>92</v>
      </c>
      <c r="F519" s="70">
        <v>0.51690700000000001</v>
      </c>
      <c r="G519" s="52">
        <v>0.3488638</v>
      </c>
      <c r="H519" s="75">
        <f t="shared" ref="H519:H582" si="16">IF(ISERROR(F519/G519-1),"",((F519/G519-1)))</f>
        <v>0.48168712259626822</v>
      </c>
      <c r="I519" s="81">
        <f t="shared" ref="I519:I582" si="17">F519/$F$796</f>
        <v>3.9319912796190109E-5</v>
      </c>
      <c r="J519" s="157">
        <v>82.153499999999994</v>
      </c>
      <c r="K519" s="104">
        <v>28.440315789500001</v>
      </c>
    </row>
    <row r="520" spans="1:11" x14ac:dyDescent="0.15">
      <c r="A520" s="34" t="s">
        <v>1907</v>
      </c>
      <c r="B520" s="34" t="s">
        <v>1908</v>
      </c>
      <c r="C520" s="34" t="s">
        <v>1473</v>
      </c>
      <c r="D520" s="34" t="s">
        <v>88</v>
      </c>
      <c r="E520" s="34" t="s">
        <v>91</v>
      </c>
      <c r="F520" s="70">
        <v>0.51434025999999999</v>
      </c>
      <c r="G520" s="52">
        <v>2.19496175</v>
      </c>
      <c r="H520" s="75">
        <f t="shared" si="16"/>
        <v>-0.76567233574799198</v>
      </c>
      <c r="I520" s="81">
        <f t="shared" si="17"/>
        <v>3.9124666856455317E-5</v>
      </c>
      <c r="J520" s="157">
        <v>3.6029514699999998</v>
      </c>
      <c r="K520" s="104">
        <v>12.1263157895</v>
      </c>
    </row>
    <row r="521" spans="1:11" x14ac:dyDescent="0.15">
      <c r="A521" s="34" t="s">
        <v>194</v>
      </c>
      <c r="B521" s="34" t="s">
        <v>595</v>
      </c>
      <c r="C521" s="34" t="s">
        <v>1474</v>
      </c>
      <c r="D521" s="34" t="s">
        <v>88</v>
      </c>
      <c r="E521" s="34" t="s">
        <v>91</v>
      </c>
      <c r="F521" s="70">
        <v>0.51346605400000001</v>
      </c>
      <c r="G521" s="52">
        <v>0.70326109599999997</v>
      </c>
      <c r="H521" s="75">
        <f t="shared" si="16"/>
        <v>-0.26987848905550715</v>
      </c>
      <c r="I521" s="81">
        <f t="shared" si="17"/>
        <v>3.9058168040061064E-5</v>
      </c>
      <c r="J521" s="157">
        <v>29.699729999999999</v>
      </c>
      <c r="K521" s="104">
        <v>20.164368421100001</v>
      </c>
    </row>
    <row r="522" spans="1:11" x14ac:dyDescent="0.15">
      <c r="A522" s="34" t="s">
        <v>1482</v>
      </c>
      <c r="B522" s="34" t="s">
        <v>1483</v>
      </c>
      <c r="C522" s="34" t="s">
        <v>1474</v>
      </c>
      <c r="D522" s="34" t="s">
        <v>88</v>
      </c>
      <c r="E522" s="34" t="s">
        <v>91</v>
      </c>
      <c r="F522" s="70">
        <v>0.50977010999999994</v>
      </c>
      <c r="G522" s="52">
        <v>1.11453856</v>
      </c>
      <c r="H522" s="75">
        <f t="shared" si="16"/>
        <v>-0.5426177897335378</v>
      </c>
      <c r="I522" s="81">
        <f t="shared" si="17"/>
        <v>3.8777026179378955E-5</v>
      </c>
      <c r="J522" s="157">
        <v>21.222359999999998</v>
      </c>
      <c r="K522" s="104">
        <v>17.943421052600002</v>
      </c>
    </row>
    <row r="523" spans="1:11" x14ac:dyDescent="0.15">
      <c r="A523" s="34" t="s">
        <v>211</v>
      </c>
      <c r="B523" s="34" t="s">
        <v>458</v>
      </c>
      <c r="C523" s="34" t="s">
        <v>1480</v>
      </c>
      <c r="D523" s="34" t="s">
        <v>88</v>
      </c>
      <c r="E523" s="34" t="s">
        <v>92</v>
      </c>
      <c r="F523" s="70">
        <v>0.50137131000000001</v>
      </c>
      <c r="G523" s="52">
        <v>0.70376411999999999</v>
      </c>
      <c r="H523" s="75">
        <f t="shared" si="16"/>
        <v>-0.28758614463039123</v>
      </c>
      <c r="I523" s="81">
        <f t="shared" si="17"/>
        <v>3.813814900496917E-5</v>
      </c>
      <c r="J523" s="157">
        <v>16.669366999999998</v>
      </c>
      <c r="K523" s="104">
        <v>98.881526315800002</v>
      </c>
    </row>
    <row r="524" spans="1:11" x14ac:dyDescent="0.15">
      <c r="A524" s="34" t="s">
        <v>373</v>
      </c>
      <c r="B524" s="34" t="s">
        <v>386</v>
      </c>
      <c r="C524" s="34" t="s">
        <v>1480</v>
      </c>
      <c r="D524" s="34" t="s">
        <v>88</v>
      </c>
      <c r="E524" s="34" t="s">
        <v>91</v>
      </c>
      <c r="F524" s="70">
        <v>0.50021340999999997</v>
      </c>
      <c r="G524" s="52">
        <v>3.2558799999999999E-2</v>
      </c>
      <c r="H524" s="75">
        <f t="shared" si="16"/>
        <v>14.363385935599592</v>
      </c>
      <c r="I524" s="81">
        <f t="shared" si="17"/>
        <v>3.8050070246069198E-5</v>
      </c>
      <c r="J524" s="157">
        <v>17.256399999999999</v>
      </c>
      <c r="K524" s="104">
        <v>94.102473684200007</v>
      </c>
    </row>
    <row r="525" spans="1:11" x14ac:dyDescent="0.15">
      <c r="A525" s="34" t="s">
        <v>2077</v>
      </c>
      <c r="B525" s="34" t="s">
        <v>2078</v>
      </c>
      <c r="C525" s="34" t="s">
        <v>2098</v>
      </c>
      <c r="D525" s="34" t="s">
        <v>89</v>
      </c>
      <c r="E525" s="34" t="s">
        <v>91</v>
      </c>
      <c r="F525" s="70">
        <v>0.48818444</v>
      </c>
      <c r="G525" s="52">
        <v>0.47806258000000001</v>
      </c>
      <c r="H525" s="75">
        <f t="shared" si="16"/>
        <v>2.1172667394298017E-2</v>
      </c>
      <c r="I525" s="81">
        <f t="shared" si="17"/>
        <v>3.713505448612014E-5</v>
      </c>
      <c r="J525" s="157">
        <v>32.722499999999997</v>
      </c>
      <c r="K525" s="104">
        <v>66.783315789499994</v>
      </c>
    </row>
    <row r="526" spans="1:11" x14ac:dyDescent="0.15">
      <c r="A526" s="34" t="s">
        <v>156</v>
      </c>
      <c r="B526" s="34" t="s">
        <v>472</v>
      </c>
      <c r="C526" s="34" t="s">
        <v>1082</v>
      </c>
      <c r="D526" s="34" t="s">
        <v>88</v>
      </c>
      <c r="E526" s="34" t="s">
        <v>91</v>
      </c>
      <c r="F526" s="70">
        <v>0.48577559999999997</v>
      </c>
      <c r="G526" s="52">
        <v>1.286008225</v>
      </c>
      <c r="H526" s="75">
        <f t="shared" si="16"/>
        <v>-0.62226089183838618</v>
      </c>
      <c r="I526" s="81">
        <f t="shared" si="17"/>
        <v>3.6951819631997492E-5</v>
      </c>
      <c r="J526" s="157">
        <v>69.630894999999995</v>
      </c>
      <c r="K526" s="104">
        <v>25.134</v>
      </c>
    </row>
    <row r="527" spans="1:11" x14ac:dyDescent="0.15">
      <c r="A527" s="34" t="s">
        <v>2019</v>
      </c>
      <c r="B527" s="34" t="s">
        <v>52</v>
      </c>
      <c r="C527" s="34" t="s">
        <v>1494</v>
      </c>
      <c r="D527" s="34" t="s">
        <v>89</v>
      </c>
      <c r="E527" s="34" t="s">
        <v>91</v>
      </c>
      <c r="F527" s="70">
        <v>0.48202015000000004</v>
      </c>
      <c r="G527" s="52">
        <v>0.42821102</v>
      </c>
      <c r="H527" s="75">
        <f t="shared" si="16"/>
        <v>0.12566031112417431</v>
      </c>
      <c r="I527" s="81">
        <f t="shared" si="17"/>
        <v>3.6666151288348735E-5</v>
      </c>
      <c r="J527" s="157">
        <v>27.670350279999997</v>
      </c>
      <c r="K527" s="104">
        <v>18.6467894737</v>
      </c>
    </row>
    <row r="528" spans="1:11" x14ac:dyDescent="0.15">
      <c r="A528" s="34" t="s">
        <v>250</v>
      </c>
      <c r="B528" s="34" t="s">
        <v>251</v>
      </c>
      <c r="C528" s="34" t="s">
        <v>1480</v>
      </c>
      <c r="D528" s="34" t="s">
        <v>88</v>
      </c>
      <c r="E528" s="34" t="s">
        <v>91</v>
      </c>
      <c r="F528" s="70">
        <v>0.47552363000000003</v>
      </c>
      <c r="G528" s="52">
        <v>0.58292704500000003</v>
      </c>
      <c r="H528" s="75">
        <f t="shared" si="16"/>
        <v>-0.18424846800511718</v>
      </c>
      <c r="I528" s="81">
        <f t="shared" si="17"/>
        <v>3.6171976127480904E-5</v>
      </c>
      <c r="J528" s="157">
        <v>11.737500000000001</v>
      </c>
      <c r="K528" s="104">
        <v>43.366578947400001</v>
      </c>
    </row>
    <row r="529" spans="1:11" x14ac:dyDescent="0.15">
      <c r="A529" s="34" t="s">
        <v>785</v>
      </c>
      <c r="B529" s="34" t="s">
        <v>942</v>
      </c>
      <c r="C529" s="34" t="s">
        <v>1480</v>
      </c>
      <c r="D529" s="34" t="s">
        <v>88</v>
      </c>
      <c r="E529" s="34" t="s">
        <v>92</v>
      </c>
      <c r="F529" s="70">
        <v>0.46421196000000003</v>
      </c>
      <c r="G529" s="52">
        <v>4.4405092999999995</v>
      </c>
      <c r="H529" s="75">
        <f t="shared" si="16"/>
        <v>-0.89545974827707264</v>
      </c>
      <c r="I529" s="81">
        <f t="shared" si="17"/>
        <v>3.531152370958121E-5</v>
      </c>
      <c r="J529" s="157">
        <v>30.852585259999998</v>
      </c>
      <c r="K529" s="104">
        <v>24.031789473700002</v>
      </c>
    </row>
    <row r="530" spans="1:11" x14ac:dyDescent="0.15">
      <c r="A530" s="34" t="s">
        <v>958</v>
      </c>
      <c r="B530" s="34" t="s">
        <v>959</v>
      </c>
      <c r="C530" s="34" t="s">
        <v>1480</v>
      </c>
      <c r="D530" s="34" t="s">
        <v>88</v>
      </c>
      <c r="E530" s="34" t="s">
        <v>91</v>
      </c>
      <c r="F530" s="70">
        <v>0.46192381399999999</v>
      </c>
      <c r="G530" s="52">
        <v>9.5503712049999994</v>
      </c>
      <c r="H530" s="75">
        <f t="shared" si="16"/>
        <v>-0.95163289425251196</v>
      </c>
      <c r="I530" s="81">
        <f t="shared" si="17"/>
        <v>3.5137469767218356E-5</v>
      </c>
      <c r="J530" s="157">
        <v>899.97050000000002</v>
      </c>
      <c r="K530" s="104">
        <v>12.3993684211</v>
      </c>
    </row>
    <row r="531" spans="1:11" x14ac:dyDescent="0.15">
      <c r="A531" s="34" t="s">
        <v>626</v>
      </c>
      <c r="B531" s="34" t="s">
        <v>627</v>
      </c>
      <c r="C531" s="34" t="s">
        <v>1473</v>
      </c>
      <c r="D531" s="34" t="s">
        <v>88</v>
      </c>
      <c r="E531" s="34" t="s">
        <v>91</v>
      </c>
      <c r="F531" s="70">
        <v>0.46155622999999996</v>
      </c>
      <c r="G531" s="52">
        <v>0.45760800000000001</v>
      </c>
      <c r="H531" s="75">
        <f t="shared" si="16"/>
        <v>8.6279741612906857E-3</v>
      </c>
      <c r="I531" s="81">
        <f t="shared" si="17"/>
        <v>3.5109508507600528E-5</v>
      </c>
      <c r="J531" s="157">
        <v>27.019612009999999</v>
      </c>
      <c r="K531" s="104">
        <v>16.322052631599998</v>
      </c>
    </row>
    <row r="532" spans="1:11" x14ac:dyDescent="0.15">
      <c r="A532" s="34" t="s">
        <v>470</v>
      </c>
      <c r="B532" s="34" t="s">
        <v>471</v>
      </c>
      <c r="C532" s="34" t="s">
        <v>1740</v>
      </c>
      <c r="D532" s="34" t="s">
        <v>89</v>
      </c>
      <c r="E532" s="34" t="s">
        <v>92</v>
      </c>
      <c r="F532" s="70">
        <v>0.45521699999999998</v>
      </c>
      <c r="G532" s="52">
        <v>8.0704880699999997</v>
      </c>
      <c r="H532" s="75">
        <f t="shared" si="16"/>
        <v>-0.94359486117176061</v>
      </c>
      <c r="I532" s="81">
        <f t="shared" si="17"/>
        <v>3.4627298031064141E-5</v>
      </c>
      <c r="J532" s="157">
        <v>145.94171087999999</v>
      </c>
      <c r="K532" s="104">
        <v>31.533684210499999</v>
      </c>
    </row>
    <row r="533" spans="1:11" x14ac:dyDescent="0.15">
      <c r="A533" s="34" t="s">
        <v>456</v>
      </c>
      <c r="B533" s="34" t="s">
        <v>457</v>
      </c>
      <c r="C533" s="34" t="s">
        <v>1740</v>
      </c>
      <c r="D533" s="34" t="s">
        <v>89</v>
      </c>
      <c r="E533" s="34" t="s">
        <v>92</v>
      </c>
      <c r="F533" s="70">
        <v>0.44361450699999999</v>
      </c>
      <c r="G533" s="52">
        <v>1.9323783589999999</v>
      </c>
      <c r="H533" s="75">
        <f t="shared" si="16"/>
        <v>-0.77043082430835685</v>
      </c>
      <c r="I533" s="81">
        <f t="shared" si="17"/>
        <v>3.3744723384215858E-5</v>
      </c>
      <c r="J533" s="157">
        <v>164.56739999999999</v>
      </c>
      <c r="K533" s="104">
        <v>29.552631578900002</v>
      </c>
    </row>
    <row r="534" spans="1:11" x14ac:dyDescent="0.15">
      <c r="A534" s="34" t="s">
        <v>2093</v>
      </c>
      <c r="B534" s="34" t="s">
        <v>2094</v>
      </c>
      <c r="C534" s="34" t="s">
        <v>2098</v>
      </c>
      <c r="D534" s="34" t="s">
        <v>89</v>
      </c>
      <c r="E534" s="34" t="s">
        <v>91</v>
      </c>
      <c r="F534" s="70">
        <v>0.44298415000000002</v>
      </c>
      <c r="G534" s="52">
        <v>1.29614334</v>
      </c>
      <c r="H534" s="75">
        <f t="shared" si="16"/>
        <v>-0.65822904278472771</v>
      </c>
      <c r="I534" s="81">
        <f t="shared" si="17"/>
        <v>3.3696773593885169E-5</v>
      </c>
      <c r="J534" s="157">
        <v>21.950499999999995</v>
      </c>
      <c r="K534" s="104">
        <v>45.689684210499998</v>
      </c>
    </row>
    <row r="535" spans="1:11" x14ac:dyDescent="0.15">
      <c r="A535" s="34" t="s">
        <v>834</v>
      </c>
      <c r="B535" s="34" t="s">
        <v>839</v>
      </c>
      <c r="C535" s="34" t="s">
        <v>1740</v>
      </c>
      <c r="D535" s="34" t="s">
        <v>88</v>
      </c>
      <c r="E535" s="34" t="s">
        <v>91</v>
      </c>
      <c r="F535" s="70">
        <v>0.438922114397791</v>
      </c>
      <c r="G535" s="52">
        <v>0.46561470306194103</v>
      </c>
      <c r="H535" s="75">
        <f t="shared" si="16"/>
        <v>-5.7327632672714568E-2</v>
      </c>
      <c r="I535" s="81">
        <f t="shared" si="17"/>
        <v>3.3387783996812814E-5</v>
      </c>
      <c r="J535" s="157">
        <v>0.68819999999999992</v>
      </c>
      <c r="K535" s="104">
        <v>76.301157894699998</v>
      </c>
    </row>
    <row r="536" spans="1:11" x14ac:dyDescent="0.15">
      <c r="A536" s="34" t="s">
        <v>674</v>
      </c>
      <c r="B536" s="34" t="s">
        <v>70</v>
      </c>
      <c r="C536" s="34" t="s">
        <v>1473</v>
      </c>
      <c r="D536" s="34" t="s">
        <v>88</v>
      </c>
      <c r="E536" s="34" t="s">
        <v>91</v>
      </c>
      <c r="F536" s="70">
        <v>0.41878199999999999</v>
      </c>
      <c r="G536" s="52">
        <v>0</v>
      </c>
      <c r="H536" s="75" t="str">
        <f t="shared" si="16"/>
        <v/>
      </c>
      <c r="I536" s="81">
        <f t="shared" si="17"/>
        <v>3.1855772354822214E-5</v>
      </c>
      <c r="J536" s="157">
        <v>19.82095357</v>
      </c>
      <c r="K536" s="104">
        <v>17.850736842100002</v>
      </c>
    </row>
    <row r="537" spans="1:11" x14ac:dyDescent="0.15">
      <c r="A537" s="34" t="s">
        <v>1599</v>
      </c>
      <c r="B537" s="34" t="s">
        <v>1553</v>
      </c>
      <c r="C537" s="34" t="s">
        <v>1479</v>
      </c>
      <c r="D537" s="34" t="s">
        <v>89</v>
      </c>
      <c r="E537" s="34" t="s">
        <v>92</v>
      </c>
      <c r="F537" s="70">
        <v>0.41772728999999997</v>
      </c>
      <c r="G537" s="52">
        <v>1.0430685399999999</v>
      </c>
      <c r="H537" s="75">
        <f t="shared" si="16"/>
        <v>-0.59952076591246817</v>
      </c>
      <c r="I537" s="81">
        <f t="shared" si="17"/>
        <v>3.1775543019128815E-5</v>
      </c>
      <c r="J537" s="157">
        <v>23.96019407</v>
      </c>
      <c r="K537" s="104">
        <v>45.038315789499997</v>
      </c>
    </row>
    <row r="538" spans="1:11" x14ac:dyDescent="0.15">
      <c r="A538" s="34" t="s">
        <v>1510</v>
      </c>
      <c r="B538" s="34" t="s">
        <v>1511</v>
      </c>
      <c r="C538" s="34" t="s">
        <v>1478</v>
      </c>
      <c r="D538" s="34" t="s">
        <v>88</v>
      </c>
      <c r="E538" s="34" t="s">
        <v>92</v>
      </c>
      <c r="F538" s="70">
        <v>0.39690139000000002</v>
      </c>
      <c r="G538" s="52">
        <v>1.0002321300000001</v>
      </c>
      <c r="H538" s="75">
        <f t="shared" si="16"/>
        <v>-0.60319072133785578</v>
      </c>
      <c r="I538" s="81">
        <f t="shared" si="17"/>
        <v>3.0191365262003887E-5</v>
      </c>
      <c r="J538" s="157">
        <v>10.49294508</v>
      </c>
      <c r="K538" s="104">
        <v>62.4582105263</v>
      </c>
    </row>
    <row r="539" spans="1:11" x14ac:dyDescent="0.15">
      <c r="A539" s="34" t="s">
        <v>80</v>
      </c>
      <c r="B539" s="34" t="s">
        <v>81</v>
      </c>
      <c r="C539" s="34" t="s">
        <v>1480</v>
      </c>
      <c r="D539" s="34" t="s">
        <v>88</v>
      </c>
      <c r="E539" s="34" t="s">
        <v>92</v>
      </c>
      <c r="F539" s="70">
        <v>0.39637537</v>
      </c>
      <c r="G539" s="52">
        <v>7.0094679999999993E-2</v>
      </c>
      <c r="H539" s="75">
        <f t="shared" si="16"/>
        <v>4.6548566881252622</v>
      </c>
      <c r="I539" s="81">
        <f t="shared" si="17"/>
        <v>3.0151352144501022E-5</v>
      </c>
      <c r="J539" s="157">
        <v>21.655999999999999</v>
      </c>
      <c r="K539" s="104">
        <v>67.971578947400005</v>
      </c>
    </row>
    <row r="540" spans="1:11" x14ac:dyDescent="0.15">
      <c r="A540" s="34" t="s">
        <v>677</v>
      </c>
      <c r="B540" s="34" t="s">
        <v>73</v>
      </c>
      <c r="C540" s="34" t="s">
        <v>1473</v>
      </c>
      <c r="D540" s="34" t="s">
        <v>88</v>
      </c>
      <c r="E540" s="34" t="s">
        <v>91</v>
      </c>
      <c r="F540" s="70">
        <v>0.394704</v>
      </c>
      <c r="G540" s="52">
        <v>3.3024E-3</v>
      </c>
      <c r="H540" s="75">
        <f t="shared" si="16"/>
        <v>118.5203488372093</v>
      </c>
      <c r="I540" s="81">
        <f t="shared" si="17"/>
        <v>3.0024214917397951E-5</v>
      </c>
      <c r="J540" s="157">
        <v>19.704082099999997</v>
      </c>
      <c r="K540" s="104">
        <v>18.147052631600001</v>
      </c>
    </row>
    <row r="541" spans="1:11" x14ac:dyDescent="0.15">
      <c r="A541" s="34" t="s">
        <v>366</v>
      </c>
      <c r="B541" s="34" t="s">
        <v>379</v>
      </c>
      <c r="C541" s="34" t="s">
        <v>1480</v>
      </c>
      <c r="D541" s="34" t="s">
        <v>88</v>
      </c>
      <c r="E541" s="34" t="s">
        <v>91</v>
      </c>
      <c r="F541" s="70">
        <v>0.39456255000000001</v>
      </c>
      <c r="G541" s="52">
        <v>3.3978190000000005E-2</v>
      </c>
      <c r="H541" s="75">
        <f t="shared" si="16"/>
        <v>10.612229786224633</v>
      </c>
      <c r="I541" s="81">
        <f t="shared" si="17"/>
        <v>3.0013455145011387E-5</v>
      </c>
      <c r="J541" s="157">
        <v>18.270669999999999</v>
      </c>
      <c r="K541" s="104">
        <v>62.059263157899998</v>
      </c>
    </row>
    <row r="542" spans="1:11" x14ac:dyDescent="0.15">
      <c r="A542" s="34" t="s">
        <v>410</v>
      </c>
      <c r="B542" s="34" t="s">
        <v>411</v>
      </c>
      <c r="C542" s="34" t="s">
        <v>1082</v>
      </c>
      <c r="D542" s="34" t="s">
        <v>88</v>
      </c>
      <c r="E542" s="34" t="s">
        <v>92</v>
      </c>
      <c r="F542" s="70">
        <v>0.39296856000000002</v>
      </c>
      <c r="G542" s="52">
        <v>0.63297483999999993</v>
      </c>
      <c r="H542" s="75">
        <f t="shared" si="16"/>
        <v>-0.37917191147755558</v>
      </c>
      <c r="I542" s="81">
        <f t="shared" si="17"/>
        <v>2.9892204034467328E-5</v>
      </c>
      <c r="J542" s="157">
        <v>32.942160000000001</v>
      </c>
      <c r="K542" s="104">
        <v>51.703526315799998</v>
      </c>
    </row>
    <row r="543" spans="1:11" x14ac:dyDescent="0.15">
      <c r="A543" s="34" t="s">
        <v>706</v>
      </c>
      <c r="B543" s="34" t="s">
        <v>966</v>
      </c>
      <c r="C543" s="34" t="s">
        <v>1082</v>
      </c>
      <c r="D543" s="34" t="s">
        <v>88</v>
      </c>
      <c r="E543" s="34" t="s">
        <v>91</v>
      </c>
      <c r="F543" s="70">
        <v>0.38680575</v>
      </c>
      <c r="G543" s="52">
        <v>0.69979545499999996</v>
      </c>
      <c r="H543" s="75">
        <f t="shared" si="16"/>
        <v>-0.44725884222840506</v>
      </c>
      <c r="I543" s="81">
        <f t="shared" si="17"/>
        <v>2.942341341685238E-5</v>
      </c>
      <c r="J543" s="157">
        <v>6.1671862160000002</v>
      </c>
      <c r="K543" s="104">
        <v>32.158684210499999</v>
      </c>
    </row>
    <row r="544" spans="1:11" x14ac:dyDescent="0.15">
      <c r="A544" s="34" t="s">
        <v>9</v>
      </c>
      <c r="B544" s="34" t="s">
        <v>10</v>
      </c>
      <c r="C544" s="34" t="s">
        <v>1740</v>
      </c>
      <c r="D544" s="34" t="s">
        <v>89</v>
      </c>
      <c r="E544" s="34" t="s">
        <v>92</v>
      </c>
      <c r="F544" s="70">
        <v>0.37575999999999998</v>
      </c>
      <c r="G544" s="52">
        <v>0.17546999999999999</v>
      </c>
      <c r="H544" s="75">
        <f t="shared" si="16"/>
        <v>1.1414486806861572</v>
      </c>
      <c r="I544" s="81">
        <f t="shared" si="17"/>
        <v>2.8583188914633378E-5</v>
      </c>
      <c r="J544" s="157">
        <v>30.654399999999999</v>
      </c>
      <c r="K544" s="104">
        <v>37.565263157899999</v>
      </c>
    </row>
    <row r="545" spans="1:11" x14ac:dyDescent="0.15">
      <c r="A545" s="34" t="s">
        <v>606</v>
      </c>
      <c r="B545" s="34" t="s">
        <v>607</v>
      </c>
      <c r="C545" s="34" t="s">
        <v>1474</v>
      </c>
      <c r="D545" s="34" t="s">
        <v>88</v>
      </c>
      <c r="E545" s="34" t="s">
        <v>91</v>
      </c>
      <c r="F545" s="70">
        <v>0.37517992999999999</v>
      </c>
      <c r="G545" s="52">
        <v>0.29616724</v>
      </c>
      <c r="H545" s="75">
        <f t="shared" si="16"/>
        <v>0.26678403053626054</v>
      </c>
      <c r="I545" s="81">
        <f t="shared" si="17"/>
        <v>2.8539064339389311E-5</v>
      </c>
      <c r="J545" s="157">
        <v>61.046999999999997</v>
      </c>
      <c r="K545" s="104">
        <v>24.7713684211</v>
      </c>
    </row>
    <row r="546" spans="1:11" x14ac:dyDescent="0.15">
      <c r="A546" s="34" t="s">
        <v>1867</v>
      </c>
      <c r="B546" s="34" t="s">
        <v>1868</v>
      </c>
      <c r="C546" s="34" t="s">
        <v>1480</v>
      </c>
      <c r="D546" s="34" t="s">
        <v>88</v>
      </c>
      <c r="E546" s="34" t="s">
        <v>92</v>
      </c>
      <c r="F546" s="70">
        <v>0.37512343999999997</v>
      </c>
      <c r="G546" s="52">
        <v>0.88790200200000002</v>
      </c>
      <c r="H546" s="75">
        <f t="shared" si="16"/>
        <v>-0.57751706927675117</v>
      </c>
      <c r="I546" s="81">
        <f t="shared" si="17"/>
        <v>2.8534767276525279E-5</v>
      </c>
      <c r="J546" s="157">
        <v>61.905373760000003</v>
      </c>
      <c r="K546" s="104">
        <v>91.960578947399995</v>
      </c>
    </row>
    <row r="547" spans="1:11" x14ac:dyDescent="0.15">
      <c r="A547" s="34" t="s">
        <v>1377</v>
      </c>
      <c r="B547" s="34" t="s">
        <v>1378</v>
      </c>
      <c r="C547" s="34" t="s">
        <v>691</v>
      </c>
      <c r="D547" s="34" t="s">
        <v>88</v>
      </c>
      <c r="E547" s="34" t="s">
        <v>91</v>
      </c>
      <c r="F547" s="70">
        <v>0.36999791999999998</v>
      </c>
      <c r="G547" s="52">
        <v>3.0115361600000004</v>
      </c>
      <c r="H547" s="75">
        <f t="shared" si="16"/>
        <v>-0.87713980495588673</v>
      </c>
      <c r="I547" s="81">
        <f t="shared" si="17"/>
        <v>2.8144880895735062E-5</v>
      </c>
      <c r="J547" s="157">
        <v>9.0696671199999983</v>
      </c>
      <c r="K547" s="104">
        <v>49.7893888889</v>
      </c>
    </row>
    <row r="548" spans="1:11" x14ac:dyDescent="0.15">
      <c r="A548" s="34" t="s">
        <v>95</v>
      </c>
      <c r="B548" s="34" t="s">
        <v>96</v>
      </c>
      <c r="C548" s="34" t="s">
        <v>1474</v>
      </c>
      <c r="D548" s="34" t="s">
        <v>88</v>
      </c>
      <c r="E548" s="34" t="s">
        <v>91</v>
      </c>
      <c r="F548" s="70">
        <v>0.35619130999999998</v>
      </c>
      <c r="G548" s="52">
        <v>5.7786400000000007E-3</v>
      </c>
      <c r="H548" s="75">
        <f t="shared" si="16"/>
        <v>60.639297481760401</v>
      </c>
      <c r="I548" s="81">
        <f t="shared" si="17"/>
        <v>2.7094644197042635E-5</v>
      </c>
      <c r="J548" s="157">
        <v>51.89</v>
      </c>
      <c r="K548" s="104">
        <v>77.304473684200005</v>
      </c>
    </row>
    <row r="549" spans="1:11" x14ac:dyDescent="0.15">
      <c r="A549" s="34" t="s">
        <v>423</v>
      </c>
      <c r="B549" s="34" t="s">
        <v>424</v>
      </c>
      <c r="C549" s="34" t="s">
        <v>1476</v>
      </c>
      <c r="D549" s="34" t="s">
        <v>88</v>
      </c>
      <c r="E549" s="34" t="s">
        <v>91</v>
      </c>
      <c r="F549" s="70">
        <v>0.35183750000000003</v>
      </c>
      <c r="G549" s="52">
        <v>1.7842184050000001</v>
      </c>
      <c r="H549" s="75">
        <f t="shared" si="16"/>
        <v>-0.80280581176943977</v>
      </c>
      <c r="I549" s="81">
        <f t="shared" si="17"/>
        <v>2.6763460000405372E-5</v>
      </c>
      <c r="J549" s="157">
        <v>52.399567390000001</v>
      </c>
      <c r="K549" s="104">
        <v>61.104157894700002</v>
      </c>
    </row>
    <row r="550" spans="1:11" x14ac:dyDescent="0.15">
      <c r="A550" s="34" t="s">
        <v>877</v>
      </c>
      <c r="B550" s="34" t="s">
        <v>878</v>
      </c>
      <c r="C550" s="34" t="s">
        <v>1474</v>
      </c>
      <c r="D550" s="34" t="s">
        <v>88</v>
      </c>
      <c r="E550" s="34" t="s">
        <v>91</v>
      </c>
      <c r="F550" s="70">
        <v>0.34988596999999999</v>
      </c>
      <c r="G550" s="52">
        <v>1.292762</v>
      </c>
      <c r="H550" s="75">
        <f t="shared" si="16"/>
        <v>-0.72935005051200452</v>
      </c>
      <c r="I550" s="81">
        <f t="shared" si="17"/>
        <v>2.6615011653953978E-5</v>
      </c>
      <c r="J550" s="157">
        <v>10.7775</v>
      </c>
      <c r="K550" s="104">
        <v>19.954842105299999</v>
      </c>
    </row>
    <row r="551" spans="1:11" x14ac:dyDescent="0.15">
      <c r="A551" s="34" t="s">
        <v>371</v>
      </c>
      <c r="B551" s="34" t="s">
        <v>384</v>
      </c>
      <c r="C551" s="34" t="s">
        <v>1480</v>
      </c>
      <c r="D551" s="34" t="s">
        <v>88</v>
      </c>
      <c r="E551" s="34" t="s">
        <v>91</v>
      </c>
      <c r="F551" s="70">
        <v>0.34440859999999995</v>
      </c>
      <c r="G551" s="52">
        <v>0.14142526999999999</v>
      </c>
      <c r="H551" s="75">
        <f t="shared" si="16"/>
        <v>1.4352691707783198</v>
      </c>
      <c r="I551" s="81">
        <f t="shared" si="17"/>
        <v>2.6198360862317437E-5</v>
      </c>
      <c r="J551" s="157">
        <v>16.131500000000003</v>
      </c>
      <c r="K551" s="104">
        <v>61.5913684211</v>
      </c>
    </row>
    <row r="552" spans="1:11" x14ac:dyDescent="0.15">
      <c r="A552" s="34" t="s">
        <v>1644</v>
      </c>
      <c r="B552" s="34" t="s">
        <v>491</v>
      </c>
      <c r="C552" s="34" t="s">
        <v>1479</v>
      </c>
      <c r="D552" s="34" t="s">
        <v>89</v>
      </c>
      <c r="E552" s="34" t="s">
        <v>92</v>
      </c>
      <c r="F552" s="70">
        <v>0.32829000000000003</v>
      </c>
      <c r="G552" s="52">
        <v>0.4685473</v>
      </c>
      <c r="H552" s="75">
        <f t="shared" si="16"/>
        <v>-0.29934501810169423</v>
      </c>
      <c r="I552" s="81">
        <f t="shared" si="17"/>
        <v>2.4972256463660297E-5</v>
      </c>
      <c r="J552" s="157">
        <v>43.309199999999997</v>
      </c>
      <c r="K552" s="104">
        <v>9.1425789474000005</v>
      </c>
    </row>
    <row r="553" spans="1:11" x14ac:dyDescent="0.15">
      <c r="A553" s="34" t="s">
        <v>632</v>
      </c>
      <c r="B553" s="34" t="s">
        <v>633</v>
      </c>
      <c r="C553" s="34" t="s">
        <v>1473</v>
      </c>
      <c r="D553" s="34" t="s">
        <v>88</v>
      </c>
      <c r="E553" s="34" t="s">
        <v>91</v>
      </c>
      <c r="F553" s="70">
        <v>0.32437937500000003</v>
      </c>
      <c r="G553" s="52">
        <v>1.361309E-2</v>
      </c>
      <c r="H553" s="75">
        <f t="shared" si="16"/>
        <v>22.8284897110061</v>
      </c>
      <c r="I553" s="81">
        <f t="shared" si="17"/>
        <v>2.4674784318809092E-5</v>
      </c>
      <c r="J553" s="157">
        <v>99.066003134999988</v>
      </c>
      <c r="K553" s="104">
        <v>34.813578947400003</v>
      </c>
    </row>
    <row r="554" spans="1:11" x14ac:dyDescent="0.15">
      <c r="A554" s="34" t="s">
        <v>1762</v>
      </c>
      <c r="B554" s="34" t="s">
        <v>1763</v>
      </c>
      <c r="C554" s="34" t="s">
        <v>1740</v>
      </c>
      <c r="D554" s="34" t="s">
        <v>89</v>
      </c>
      <c r="E554" s="34" t="s">
        <v>92</v>
      </c>
      <c r="F554" s="70">
        <v>0.32093950999999998</v>
      </c>
      <c r="G554" s="52">
        <v>0.75443735000000001</v>
      </c>
      <c r="H554" s="75">
        <f t="shared" si="16"/>
        <v>-0.57459753285014326</v>
      </c>
      <c r="I554" s="81">
        <f t="shared" si="17"/>
        <v>2.4413121791834862E-5</v>
      </c>
      <c r="J554" s="157">
        <v>305.58789000000002</v>
      </c>
      <c r="K554" s="104">
        <v>44.894894736799998</v>
      </c>
    </row>
    <row r="555" spans="1:11" x14ac:dyDescent="0.15">
      <c r="A555" s="34" t="s">
        <v>353</v>
      </c>
      <c r="B555" s="34" t="s">
        <v>354</v>
      </c>
      <c r="C555" s="34" t="s">
        <v>1480</v>
      </c>
      <c r="D555" s="34" t="s">
        <v>88</v>
      </c>
      <c r="E555" s="34" t="s">
        <v>91</v>
      </c>
      <c r="F555" s="70">
        <v>0.30879800000000002</v>
      </c>
      <c r="G555" s="52">
        <v>2.3694150000000001E-2</v>
      </c>
      <c r="H555" s="75">
        <f t="shared" si="16"/>
        <v>12.032668401272044</v>
      </c>
      <c r="I555" s="81">
        <f t="shared" si="17"/>
        <v>2.3489545375933997E-5</v>
      </c>
      <c r="J555" s="157">
        <v>16.019100000000002</v>
      </c>
      <c r="K555" s="104">
        <v>77.259105263199999</v>
      </c>
    </row>
    <row r="556" spans="1:11" x14ac:dyDescent="0.15">
      <c r="A556" s="34" t="s">
        <v>1814</v>
      </c>
      <c r="B556" s="34" t="s">
        <v>1815</v>
      </c>
      <c r="C556" s="34" t="s">
        <v>1479</v>
      </c>
      <c r="D556" s="34" t="s">
        <v>89</v>
      </c>
      <c r="E556" s="34" t="s">
        <v>92</v>
      </c>
      <c r="F556" s="70">
        <v>0.30601203000000005</v>
      </c>
      <c r="G556" s="52">
        <v>2.3210227799999998</v>
      </c>
      <c r="H556" s="75">
        <f t="shared" si="16"/>
        <v>-0.86815638664261618</v>
      </c>
      <c r="I556" s="81">
        <f t="shared" si="17"/>
        <v>2.3277623120184314E-5</v>
      </c>
      <c r="J556" s="157">
        <v>7.9020000000000001</v>
      </c>
      <c r="K556" s="104">
        <v>192.7465789474</v>
      </c>
    </row>
    <row r="557" spans="1:11" x14ac:dyDescent="0.15">
      <c r="A557" s="34" t="s">
        <v>725</v>
      </c>
      <c r="B557" s="34" t="s">
        <v>286</v>
      </c>
      <c r="C557" s="34" t="s">
        <v>1475</v>
      </c>
      <c r="D557" s="34" t="s">
        <v>88</v>
      </c>
      <c r="E557" s="34" t="s">
        <v>91</v>
      </c>
      <c r="F557" s="70">
        <v>0.30253909999999995</v>
      </c>
      <c r="G557" s="52">
        <v>1.77250424</v>
      </c>
      <c r="H557" s="75">
        <f t="shared" si="16"/>
        <v>-0.82931544355572318</v>
      </c>
      <c r="I557" s="81">
        <f t="shared" si="17"/>
        <v>2.3013445415592821E-5</v>
      </c>
      <c r="J557" s="157">
        <v>4.4714142900000002</v>
      </c>
      <c r="K557" s="104">
        <v>15.826736842100001</v>
      </c>
    </row>
    <row r="558" spans="1:11" x14ac:dyDescent="0.15">
      <c r="A558" s="34" t="s">
        <v>1527</v>
      </c>
      <c r="B558" s="34" t="s">
        <v>532</v>
      </c>
      <c r="C558" s="34" t="s">
        <v>1476</v>
      </c>
      <c r="D558" s="34" t="s">
        <v>88</v>
      </c>
      <c r="E558" s="34" t="s">
        <v>91</v>
      </c>
      <c r="F558" s="70">
        <v>0.29499999999999998</v>
      </c>
      <c r="G558" s="52">
        <v>0</v>
      </c>
      <c r="H558" s="75" t="str">
        <f t="shared" si="16"/>
        <v/>
      </c>
      <c r="I558" s="81">
        <f t="shared" si="17"/>
        <v>2.2439963619908575E-5</v>
      </c>
      <c r="J558" s="157">
        <v>212.37259460999999</v>
      </c>
      <c r="K558" s="104">
        <v>22.987789473700001</v>
      </c>
    </row>
    <row r="559" spans="1:11" x14ac:dyDescent="0.15">
      <c r="A559" s="34" t="s">
        <v>747</v>
      </c>
      <c r="B559" s="34" t="s">
        <v>452</v>
      </c>
      <c r="C559" s="34" t="s">
        <v>1476</v>
      </c>
      <c r="D559" s="34" t="s">
        <v>88</v>
      </c>
      <c r="E559" s="34" t="s">
        <v>91</v>
      </c>
      <c r="F559" s="70">
        <v>0.28593499999999999</v>
      </c>
      <c r="G559" s="52">
        <v>2.0566093999999997</v>
      </c>
      <c r="H559" s="75">
        <f t="shared" si="16"/>
        <v>-0.86096776568268141</v>
      </c>
      <c r="I559" s="81">
        <f t="shared" si="17"/>
        <v>2.1750410161554436E-5</v>
      </c>
      <c r="J559" s="157">
        <v>46.520555839999993</v>
      </c>
      <c r="K559" s="104">
        <v>29.113894736799999</v>
      </c>
    </row>
    <row r="560" spans="1:11" x14ac:dyDescent="0.15">
      <c r="A560" s="34" t="s">
        <v>765</v>
      </c>
      <c r="B560" s="34" t="s">
        <v>1005</v>
      </c>
      <c r="C560" s="34" t="s">
        <v>1479</v>
      </c>
      <c r="D560" s="34" t="s">
        <v>89</v>
      </c>
      <c r="E560" s="34" t="s">
        <v>92</v>
      </c>
      <c r="F560" s="70">
        <v>0.28453629800000002</v>
      </c>
      <c r="G560" s="52">
        <v>6.8184787520000008</v>
      </c>
      <c r="H560" s="75">
        <f t="shared" si="16"/>
        <v>-0.95826982698794216</v>
      </c>
      <c r="I560" s="81">
        <f t="shared" si="17"/>
        <v>2.1644014154791412E-5</v>
      </c>
      <c r="J560" s="157">
        <v>51.936</v>
      </c>
      <c r="K560" s="104">
        <v>18.750157894699999</v>
      </c>
    </row>
    <row r="561" spans="1:11" x14ac:dyDescent="0.15">
      <c r="A561" s="34" t="s">
        <v>1639</v>
      </c>
      <c r="B561" s="34" t="s">
        <v>450</v>
      </c>
      <c r="C561" s="34" t="s">
        <v>1476</v>
      </c>
      <c r="D561" s="34" t="s">
        <v>88</v>
      </c>
      <c r="E561" s="34" t="s">
        <v>91</v>
      </c>
      <c r="F561" s="70">
        <v>0.28285885</v>
      </c>
      <c r="G561" s="52">
        <v>1.303708E-2</v>
      </c>
      <c r="H561" s="75">
        <f t="shared" si="16"/>
        <v>20.696488017255398</v>
      </c>
      <c r="I561" s="81">
        <f t="shared" si="17"/>
        <v>2.1516414588370093E-5</v>
      </c>
      <c r="J561" s="157">
        <v>168.3399024</v>
      </c>
      <c r="K561" s="104">
        <v>48.540631578899998</v>
      </c>
    </row>
    <row r="562" spans="1:11" x14ac:dyDescent="0.15">
      <c r="A562" s="34" t="s">
        <v>1760</v>
      </c>
      <c r="B562" s="34" t="s">
        <v>1761</v>
      </c>
      <c r="C562" s="34" t="s">
        <v>1740</v>
      </c>
      <c r="D562" s="34" t="s">
        <v>90</v>
      </c>
      <c r="E562" s="34" t="s">
        <v>92</v>
      </c>
      <c r="F562" s="70">
        <v>0.28070000000000001</v>
      </c>
      <c r="G562" s="52">
        <v>2.8426999999999998</v>
      </c>
      <c r="H562" s="75">
        <f t="shared" si="16"/>
        <v>-0.90125584831322336</v>
      </c>
      <c r="I562" s="81">
        <f t="shared" si="17"/>
        <v>2.1352195891892671E-5</v>
      </c>
      <c r="J562" s="157">
        <v>108.24375000000001</v>
      </c>
      <c r="K562" s="104">
        <v>29.998105263199999</v>
      </c>
    </row>
    <row r="563" spans="1:11" x14ac:dyDescent="0.15">
      <c r="A563" s="34" t="s">
        <v>2117</v>
      </c>
      <c r="B563" s="34" t="s">
        <v>0</v>
      </c>
      <c r="C563" s="34" t="s">
        <v>1480</v>
      </c>
      <c r="D563" s="34" t="s">
        <v>88</v>
      </c>
      <c r="E563" s="34" t="s">
        <v>92</v>
      </c>
      <c r="F563" s="70">
        <v>0.28056754</v>
      </c>
      <c r="G563" s="52">
        <v>0.11567835</v>
      </c>
      <c r="H563" s="75">
        <f t="shared" si="16"/>
        <v>1.4254109779401247</v>
      </c>
      <c r="I563" s="81">
        <f t="shared" si="17"/>
        <v>2.1342119967888966E-5</v>
      </c>
      <c r="J563" s="157">
        <v>60.682931400000001</v>
      </c>
      <c r="K563" s="104">
        <v>41.189526315800002</v>
      </c>
    </row>
    <row r="564" spans="1:11" x14ac:dyDescent="0.15">
      <c r="A564" s="34" t="s">
        <v>82</v>
      </c>
      <c r="B564" s="34" t="s">
        <v>83</v>
      </c>
      <c r="C564" s="34" t="s">
        <v>1480</v>
      </c>
      <c r="D564" s="34" t="s">
        <v>88</v>
      </c>
      <c r="E564" s="34" t="s">
        <v>92</v>
      </c>
      <c r="F564" s="70">
        <v>0.27773228999999999</v>
      </c>
      <c r="G564" s="52">
        <v>0.14632998999999999</v>
      </c>
      <c r="H564" s="75">
        <f t="shared" si="16"/>
        <v>0.8979861202751398</v>
      </c>
      <c r="I564" s="81">
        <f t="shared" si="17"/>
        <v>2.1126449097199655E-5</v>
      </c>
      <c r="J564" s="157">
        <v>27.233640000000001</v>
      </c>
      <c r="K564" s="104">
        <v>88.110894736800006</v>
      </c>
    </row>
    <row r="565" spans="1:11" x14ac:dyDescent="0.15">
      <c r="A565" s="34" t="s">
        <v>1984</v>
      </c>
      <c r="B565" s="34" t="s">
        <v>1985</v>
      </c>
      <c r="C565" s="34" t="s">
        <v>1082</v>
      </c>
      <c r="D565" s="34" t="s">
        <v>88</v>
      </c>
      <c r="E565" s="34" t="s">
        <v>92</v>
      </c>
      <c r="F565" s="70">
        <v>0.27559012399999999</v>
      </c>
      <c r="G565" s="52">
        <v>2.6158647240000001</v>
      </c>
      <c r="H565" s="75">
        <f t="shared" si="16"/>
        <v>-0.89464664534388205</v>
      </c>
      <c r="I565" s="81">
        <f t="shared" si="17"/>
        <v>2.0963499513783366E-5</v>
      </c>
      <c r="J565" s="157">
        <v>226.73850437799999</v>
      </c>
      <c r="K565" s="104">
        <v>38.872842105300002</v>
      </c>
    </row>
    <row r="566" spans="1:11" x14ac:dyDescent="0.15">
      <c r="A566" s="34" t="s">
        <v>1927</v>
      </c>
      <c r="B566" s="34" t="s">
        <v>1928</v>
      </c>
      <c r="C566" s="34" t="s">
        <v>1481</v>
      </c>
      <c r="D566" s="34" t="s">
        <v>89</v>
      </c>
      <c r="E566" s="34" t="s">
        <v>92</v>
      </c>
      <c r="F566" s="70">
        <v>0.274388295</v>
      </c>
      <c r="G566" s="52">
        <v>0.85204228799999993</v>
      </c>
      <c r="H566" s="75">
        <f t="shared" si="16"/>
        <v>-0.67796399443498045</v>
      </c>
      <c r="I566" s="81">
        <f t="shared" si="17"/>
        <v>2.0872079178063533E-5</v>
      </c>
      <c r="J566" s="157">
        <v>8.3776049280000002</v>
      </c>
      <c r="K566" s="104">
        <v>49.544052631600003</v>
      </c>
    </row>
    <row r="567" spans="1:11" x14ac:dyDescent="0.15">
      <c r="A567" s="34" t="s">
        <v>510</v>
      </c>
      <c r="B567" s="34" t="s">
        <v>511</v>
      </c>
      <c r="C567" s="34" t="s">
        <v>1474</v>
      </c>
      <c r="D567" s="34" t="s">
        <v>88</v>
      </c>
      <c r="E567" s="34" t="s">
        <v>91</v>
      </c>
      <c r="F567" s="70">
        <v>0.26835449</v>
      </c>
      <c r="G567" s="52">
        <v>5.1914999999999999E-3</v>
      </c>
      <c r="H567" s="75">
        <f t="shared" si="16"/>
        <v>50.691127805065975</v>
      </c>
      <c r="I567" s="81">
        <f t="shared" si="17"/>
        <v>2.0413101670641086E-5</v>
      </c>
      <c r="J567" s="157">
        <v>103.75</v>
      </c>
      <c r="K567" s="104">
        <v>4.5452631579</v>
      </c>
    </row>
    <row r="568" spans="1:11" x14ac:dyDescent="0.15">
      <c r="A568" s="34" t="s">
        <v>11</v>
      </c>
      <c r="B568" s="34" t="s">
        <v>12</v>
      </c>
      <c r="C568" s="34" t="s">
        <v>1740</v>
      </c>
      <c r="D568" s="34" t="s">
        <v>89</v>
      </c>
      <c r="E568" s="34" t="s">
        <v>92</v>
      </c>
      <c r="F568" s="70">
        <v>0.26479999999999998</v>
      </c>
      <c r="G568" s="52">
        <v>2.5999999999999999E-2</v>
      </c>
      <c r="H568" s="75">
        <f t="shared" si="16"/>
        <v>9.184615384615384</v>
      </c>
      <c r="I568" s="81">
        <f t="shared" si="17"/>
        <v>2.0142719886616238E-5</v>
      </c>
      <c r="J568" s="157">
        <v>12.389636799999998</v>
      </c>
      <c r="K568" s="104">
        <v>46.143631578899999</v>
      </c>
    </row>
    <row r="569" spans="1:11" x14ac:dyDescent="0.15">
      <c r="A569" s="34" t="s">
        <v>1706</v>
      </c>
      <c r="B569" s="34" t="s">
        <v>1707</v>
      </c>
      <c r="C569" s="34" t="s">
        <v>1475</v>
      </c>
      <c r="D569" s="34" t="s">
        <v>88</v>
      </c>
      <c r="E569" s="34" t="s">
        <v>91</v>
      </c>
      <c r="F569" s="70">
        <v>0.26476263</v>
      </c>
      <c r="G569" s="52">
        <v>6.5934361600000004</v>
      </c>
      <c r="H569" s="75">
        <f t="shared" si="16"/>
        <v>-0.95984451451790509</v>
      </c>
      <c r="I569" s="81">
        <f t="shared" si="17"/>
        <v>2.0139877237665475E-5</v>
      </c>
      <c r="J569" s="157">
        <v>10.473522379999999</v>
      </c>
      <c r="K569" s="104">
        <v>35.560947368400001</v>
      </c>
    </row>
    <row r="570" spans="1:11" x14ac:dyDescent="0.15">
      <c r="A570" s="34" t="s">
        <v>1542</v>
      </c>
      <c r="B570" s="34" t="s">
        <v>1543</v>
      </c>
      <c r="C570" s="34" t="s">
        <v>1480</v>
      </c>
      <c r="D570" s="34" t="s">
        <v>88</v>
      </c>
      <c r="E570" s="34" t="s">
        <v>92</v>
      </c>
      <c r="F570" s="70">
        <v>0.26059913000000001</v>
      </c>
      <c r="G570" s="52">
        <v>1.5247973700000002</v>
      </c>
      <c r="H570" s="75">
        <f t="shared" si="16"/>
        <v>-0.82909261576179138</v>
      </c>
      <c r="I570" s="81">
        <f t="shared" si="17"/>
        <v>1.9823169479931614E-5</v>
      </c>
      <c r="J570" s="157">
        <v>31.173629999999999</v>
      </c>
      <c r="K570" s="104">
        <v>76.006526315800002</v>
      </c>
    </row>
    <row r="571" spans="1:11" x14ac:dyDescent="0.15">
      <c r="A571" s="34" t="s">
        <v>1845</v>
      </c>
      <c r="B571" s="34" t="s">
        <v>1846</v>
      </c>
      <c r="C571" s="34" t="s">
        <v>1477</v>
      </c>
      <c r="D571" s="34" t="s">
        <v>89</v>
      </c>
      <c r="E571" s="34" t="s">
        <v>92</v>
      </c>
      <c r="F571" s="70">
        <v>0.25235771000000001</v>
      </c>
      <c r="G571" s="52">
        <v>0.72240112000000001</v>
      </c>
      <c r="H571" s="75">
        <f t="shared" si="16"/>
        <v>-0.65066816341591494</v>
      </c>
      <c r="I571" s="81">
        <f t="shared" si="17"/>
        <v>1.9196263835943863E-5</v>
      </c>
      <c r="J571" s="157">
        <v>28.755104400000004</v>
      </c>
      <c r="K571" s="104">
        <v>60.542578947400003</v>
      </c>
    </row>
    <row r="572" spans="1:11" x14ac:dyDescent="0.15">
      <c r="A572" s="34" t="s">
        <v>952</v>
      </c>
      <c r="B572" s="34" t="s">
        <v>953</v>
      </c>
      <c r="C572" s="34" t="s">
        <v>1480</v>
      </c>
      <c r="D572" s="34" t="s">
        <v>88</v>
      </c>
      <c r="E572" s="34" t="s">
        <v>91</v>
      </c>
      <c r="F572" s="70">
        <v>0.25224813000000001</v>
      </c>
      <c r="G572" s="52">
        <v>0.1517976</v>
      </c>
      <c r="H572" s="75">
        <f t="shared" si="16"/>
        <v>0.66173990893136647</v>
      </c>
      <c r="I572" s="81">
        <f t="shared" si="17"/>
        <v>1.9187928340304983E-5</v>
      </c>
      <c r="J572" s="157">
        <v>136.773</v>
      </c>
      <c r="K572" s="104">
        <v>33.385736842100002</v>
      </c>
    </row>
    <row r="573" spans="1:11" x14ac:dyDescent="0.15">
      <c r="A573" s="34" t="s">
        <v>628</v>
      </c>
      <c r="B573" s="34" t="s">
        <v>629</v>
      </c>
      <c r="C573" s="34" t="s">
        <v>1082</v>
      </c>
      <c r="D573" s="34" t="s">
        <v>89</v>
      </c>
      <c r="E573" s="34" t="s">
        <v>92</v>
      </c>
      <c r="F573" s="70">
        <v>0.24825395</v>
      </c>
      <c r="G573" s="52">
        <v>9.3615100000000007E-2</v>
      </c>
      <c r="H573" s="75">
        <f t="shared" si="16"/>
        <v>1.6518579801762749</v>
      </c>
      <c r="I573" s="81">
        <f t="shared" si="17"/>
        <v>1.8884100361012213E-5</v>
      </c>
      <c r="J573" s="157">
        <v>5.0599999999999996</v>
      </c>
      <c r="K573" s="104">
        <v>133.733</v>
      </c>
    </row>
    <row r="574" spans="1:11" x14ac:dyDescent="0.15">
      <c r="A574" s="34" t="s">
        <v>8</v>
      </c>
      <c r="B574" s="34" t="s">
        <v>1764</v>
      </c>
      <c r="C574" s="34" t="s">
        <v>1740</v>
      </c>
      <c r="D574" s="34" t="s">
        <v>89</v>
      </c>
      <c r="E574" s="34" t="s">
        <v>92</v>
      </c>
      <c r="F574" s="70">
        <v>0.24704799999999999</v>
      </c>
      <c r="G574" s="52">
        <v>0.26875073999999999</v>
      </c>
      <c r="H574" s="75">
        <f t="shared" si="16"/>
        <v>-8.0754159039710949E-2</v>
      </c>
      <c r="I574" s="81">
        <f t="shared" si="17"/>
        <v>1.8792366550410757E-5</v>
      </c>
      <c r="J574" s="157">
        <v>11.472</v>
      </c>
      <c r="K574" s="104">
        <v>23.882999999999999</v>
      </c>
    </row>
    <row r="575" spans="1:11" x14ac:dyDescent="0.15">
      <c r="A575" s="34" t="s">
        <v>1800</v>
      </c>
      <c r="B575" s="34" t="s">
        <v>862</v>
      </c>
      <c r="C575" s="34" t="s">
        <v>1478</v>
      </c>
      <c r="D575" s="34" t="s">
        <v>88</v>
      </c>
      <c r="E575" s="34" t="s">
        <v>91</v>
      </c>
      <c r="F575" s="70">
        <v>0.24563177999999999</v>
      </c>
      <c r="G575" s="52">
        <v>2.7203147400000001</v>
      </c>
      <c r="H575" s="75">
        <f t="shared" si="16"/>
        <v>-0.90970464689685138</v>
      </c>
      <c r="I575" s="81">
        <f t="shared" si="17"/>
        <v>1.8684637990147073E-5</v>
      </c>
      <c r="J575" s="157">
        <v>24.766933899999998</v>
      </c>
      <c r="K575" s="104">
        <v>122.0169473684</v>
      </c>
    </row>
    <row r="576" spans="1:11" x14ac:dyDescent="0.15">
      <c r="A576" s="34" t="s">
        <v>1627</v>
      </c>
      <c r="B576" s="34" t="s">
        <v>1839</v>
      </c>
      <c r="C576" s="34" t="s">
        <v>1479</v>
      </c>
      <c r="D576" s="34" t="s">
        <v>89</v>
      </c>
      <c r="E576" s="34" t="s">
        <v>92</v>
      </c>
      <c r="F576" s="70">
        <v>0.24515492000000003</v>
      </c>
      <c r="G576" s="52">
        <v>1.7771541000000002</v>
      </c>
      <c r="H576" s="75">
        <f t="shared" si="16"/>
        <v>-0.86205196274200424</v>
      </c>
      <c r="I576" s="81">
        <f t="shared" si="17"/>
        <v>1.8648364359463043E-5</v>
      </c>
      <c r="J576" s="157">
        <v>123.66639999999998</v>
      </c>
      <c r="K576" s="104">
        <v>36.220421052600003</v>
      </c>
    </row>
    <row r="577" spans="1:11" x14ac:dyDescent="0.15">
      <c r="A577" s="34" t="s">
        <v>103</v>
      </c>
      <c r="B577" s="34" t="s">
        <v>104</v>
      </c>
      <c r="C577" s="34" t="s">
        <v>1480</v>
      </c>
      <c r="D577" s="34" t="s">
        <v>88</v>
      </c>
      <c r="E577" s="34" t="s">
        <v>92</v>
      </c>
      <c r="F577" s="70">
        <v>0.23865708799999999</v>
      </c>
      <c r="G577" s="52">
        <v>0.45580684900000001</v>
      </c>
      <c r="H577" s="75">
        <f t="shared" si="16"/>
        <v>-0.47640741133312814</v>
      </c>
      <c r="I577" s="81">
        <f t="shared" si="17"/>
        <v>1.8154089397807864E-5</v>
      </c>
      <c r="J577" s="157">
        <v>34.434031779999998</v>
      </c>
      <c r="K577" s="104">
        <v>18.9228947368</v>
      </c>
    </row>
    <row r="578" spans="1:11" x14ac:dyDescent="0.15">
      <c r="A578" s="34" t="s">
        <v>358</v>
      </c>
      <c r="B578" s="34" t="s">
        <v>359</v>
      </c>
      <c r="C578" s="34" t="s">
        <v>1480</v>
      </c>
      <c r="D578" s="34" t="s">
        <v>88</v>
      </c>
      <c r="E578" s="34" t="s">
        <v>91</v>
      </c>
      <c r="F578" s="70">
        <v>0.23661183999999999</v>
      </c>
      <c r="G578" s="52">
        <v>0.33693778999999996</v>
      </c>
      <c r="H578" s="75">
        <f t="shared" si="16"/>
        <v>-0.29775808169217222</v>
      </c>
      <c r="I578" s="81">
        <f t="shared" si="17"/>
        <v>1.7998512141151285E-5</v>
      </c>
      <c r="J578" s="157">
        <v>15.589399999999999</v>
      </c>
      <c r="K578" s="104">
        <v>98.329736842100004</v>
      </c>
    </row>
    <row r="579" spans="1:11" x14ac:dyDescent="0.15">
      <c r="A579" s="34" t="s">
        <v>716</v>
      </c>
      <c r="B579" s="34" t="s">
        <v>1970</v>
      </c>
      <c r="C579" s="34" t="s">
        <v>1082</v>
      </c>
      <c r="D579" s="34" t="s">
        <v>88</v>
      </c>
      <c r="E579" s="34" t="s">
        <v>91</v>
      </c>
      <c r="F579" s="70">
        <v>0.22743150000000001</v>
      </c>
      <c r="G579" s="52">
        <v>1.8187909099999999</v>
      </c>
      <c r="H579" s="75">
        <f t="shared" si="16"/>
        <v>-0.87495456528315285</v>
      </c>
      <c r="I579" s="81">
        <f t="shared" si="17"/>
        <v>1.7300185037360129E-5</v>
      </c>
      <c r="J579" s="157">
        <v>8.6013758099999986</v>
      </c>
      <c r="K579" s="104">
        <v>22.403210526300001</v>
      </c>
    </row>
    <row r="580" spans="1:11" x14ac:dyDescent="0.15">
      <c r="A580" s="34" t="s">
        <v>115</v>
      </c>
      <c r="B580" s="34" t="s">
        <v>118</v>
      </c>
      <c r="C580" s="34" t="s">
        <v>1082</v>
      </c>
      <c r="D580" s="34" t="s">
        <v>88</v>
      </c>
      <c r="E580" s="34" t="s">
        <v>91</v>
      </c>
      <c r="F580" s="70">
        <v>0.22638160000000002</v>
      </c>
      <c r="G580" s="52">
        <v>1.2563911999999999</v>
      </c>
      <c r="H580" s="75">
        <f t="shared" si="16"/>
        <v>-0.81981599361727464</v>
      </c>
      <c r="I580" s="81">
        <f t="shared" si="17"/>
        <v>1.7220321587175239E-5</v>
      </c>
      <c r="J580" s="157">
        <v>4.9229791000000009</v>
      </c>
      <c r="K580" s="104">
        <v>41.040894736799999</v>
      </c>
    </row>
    <row r="581" spans="1:11" x14ac:dyDescent="0.15">
      <c r="A581" s="34" t="s">
        <v>1619</v>
      </c>
      <c r="B581" s="34" t="s">
        <v>981</v>
      </c>
      <c r="C581" s="34" t="s">
        <v>1479</v>
      </c>
      <c r="D581" s="34" t="s">
        <v>89</v>
      </c>
      <c r="E581" s="34" t="s">
        <v>92</v>
      </c>
      <c r="F581" s="70">
        <v>0.22622402</v>
      </c>
      <c r="G581" s="52">
        <v>5.6783642609999996</v>
      </c>
      <c r="H581" s="75">
        <f t="shared" si="16"/>
        <v>-0.96016035435525926</v>
      </c>
      <c r="I581" s="81">
        <f t="shared" si="17"/>
        <v>1.7208334843218543E-5</v>
      </c>
      <c r="J581" s="157">
        <v>373.86579999999998</v>
      </c>
      <c r="K581" s="104">
        <v>9.4005789473999997</v>
      </c>
    </row>
    <row r="582" spans="1:11" x14ac:dyDescent="0.15">
      <c r="A582" s="34" t="s">
        <v>39</v>
      </c>
      <c r="B582" s="34" t="s">
        <v>40</v>
      </c>
      <c r="C582" s="34" t="s">
        <v>841</v>
      </c>
      <c r="D582" s="34" t="s">
        <v>89</v>
      </c>
      <c r="E582" s="34" t="s">
        <v>91</v>
      </c>
      <c r="F582" s="70">
        <v>0.22532504</v>
      </c>
      <c r="G582" s="52">
        <v>0.14761011999999998</v>
      </c>
      <c r="H582" s="75">
        <f t="shared" si="16"/>
        <v>0.52648775029787953</v>
      </c>
      <c r="I582" s="81">
        <f t="shared" si="17"/>
        <v>1.7139951526286254E-5</v>
      </c>
      <c r="J582" s="157">
        <v>147.15506475999999</v>
      </c>
      <c r="K582" s="104">
        <v>32.350789473699997</v>
      </c>
    </row>
    <row r="583" spans="1:11" x14ac:dyDescent="0.15">
      <c r="A583" s="34" t="s">
        <v>1798</v>
      </c>
      <c r="B583" s="34" t="s">
        <v>866</v>
      </c>
      <c r="C583" s="34" t="s">
        <v>1478</v>
      </c>
      <c r="D583" s="34" t="s">
        <v>88</v>
      </c>
      <c r="E583" s="34" t="s">
        <v>91</v>
      </c>
      <c r="F583" s="70">
        <v>0.21437600000000001</v>
      </c>
      <c r="G583" s="52">
        <v>0.47393940000000001</v>
      </c>
      <c r="H583" s="75">
        <f t="shared" ref="H583:H646" si="18">IF(ISERROR(F583/G583-1),"",((F583/G583-1)))</f>
        <v>-0.54767212854639213</v>
      </c>
      <c r="I583" s="81">
        <f t="shared" ref="I583:I646" si="19">F583/$F$796</f>
        <v>1.6307083528750921E-5</v>
      </c>
      <c r="J583" s="157">
        <v>4.9121484999999998</v>
      </c>
      <c r="K583" s="104">
        <v>21.228894736800001</v>
      </c>
    </row>
    <row r="584" spans="1:11" x14ac:dyDescent="0.15">
      <c r="A584" s="34" t="s">
        <v>1632</v>
      </c>
      <c r="B584" s="34" t="s">
        <v>1809</v>
      </c>
      <c r="C584" s="34" t="s">
        <v>1479</v>
      </c>
      <c r="D584" s="34" t="s">
        <v>89</v>
      </c>
      <c r="E584" s="34" t="s">
        <v>92</v>
      </c>
      <c r="F584" s="70">
        <v>0.21321920000000003</v>
      </c>
      <c r="G584" s="52">
        <v>1.6567381399999999</v>
      </c>
      <c r="H584" s="75">
        <f t="shared" si="18"/>
        <v>-0.8713018099528993</v>
      </c>
      <c r="I584" s="81">
        <f t="shared" si="19"/>
        <v>1.6219088444291565E-5</v>
      </c>
      <c r="J584" s="157">
        <v>388.80690642000002</v>
      </c>
      <c r="K584" s="104">
        <v>16.711736842099999</v>
      </c>
    </row>
    <row r="585" spans="1:11" x14ac:dyDescent="0.15">
      <c r="A585" s="34" t="s">
        <v>2001</v>
      </c>
      <c r="B585" s="34" t="s">
        <v>1775</v>
      </c>
      <c r="C585" s="34" t="s">
        <v>1494</v>
      </c>
      <c r="D585" s="34" t="s">
        <v>1716</v>
      </c>
      <c r="E585" s="34" t="s">
        <v>91</v>
      </c>
      <c r="F585" s="70">
        <v>0.20822083999999999</v>
      </c>
      <c r="G585" s="52">
        <v>0.42283521000000002</v>
      </c>
      <c r="H585" s="75">
        <f t="shared" si="18"/>
        <v>-0.50756030936969521</v>
      </c>
      <c r="I585" s="81">
        <f t="shared" si="19"/>
        <v>1.5838874828836624E-5</v>
      </c>
      <c r="J585" s="157">
        <v>222.86056283999997</v>
      </c>
      <c r="K585" s="104">
        <v>17.026263157900001</v>
      </c>
    </row>
    <row r="586" spans="1:11" x14ac:dyDescent="0.15">
      <c r="A586" s="34" t="s">
        <v>1381</v>
      </c>
      <c r="B586" s="34" t="s">
        <v>1382</v>
      </c>
      <c r="C586" s="34" t="s">
        <v>1479</v>
      </c>
      <c r="D586" s="34" t="s">
        <v>1383</v>
      </c>
      <c r="E586" s="34" t="s">
        <v>91</v>
      </c>
      <c r="F586" s="70">
        <v>0.20586904</v>
      </c>
      <c r="G586" s="52">
        <v>1.9370392299999999</v>
      </c>
      <c r="H586" s="75">
        <f t="shared" si="18"/>
        <v>-0.89371973638344948</v>
      </c>
      <c r="I586" s="81">
        <f t="shared" si="19"/>
        <v>1.5659978874798317E-5</v>
      </c>
      <c r="J586" s="157">
        <v>68.063999999999993</v>
      </c>
      <c r="K586" s="104">
        <v>29.241368421099999</v>
      </c>
    </row>
    <row r="587" spans="1:11" x14ac:dyDescent="0.15">
      <c r="A587" s="34" t="s">
        <v>722</v>
      </c>
      <c r="B587" s="34" t="s">
        <v>967</v>
      </c>
      <c r="C587" s="34" t="s">
        <v>1082</v>
      </c>
      <c r="D587" s="34" t="s">
        <v>88</v>
      </c>
      <c r="E587" s="34" t="s">
        <v>91</v>
      </c>
      <c r="F587" s="70">
        <v>0.20558599999999999</v>
      </c>
      <c r="G587" s="52">
        <v>1.1355445800000001</v>
      </c>
      <c r="H587" s="75">
        <f t="shared" si="18"/>
        <v>-0.81895382742260991</v>
      </c>
      <c r="I587" s="81">
        <f t="shared" si="19"/>
        <v>1.5638448680550929E-5</v>
      </c>
      <c r="J587" s="157">
        <v>3.3358785200000005</v>
      </c>
      <c r="K587" s="104">
        <v>20.722315789500001</v>
      </c>
    </row>
    <row r="588" spans="1:11" x14ac:dyDescent="0.15">
      <c r="A588" s="34" t="s">
        <v>832</v>
      </c>
      <c r="B588" s="34" t="s">
        <v>837</v>
      </c>
      <c r="C588" s="34" t="s">
        <v>1740</v>
      </c>
      <c r="D588" s="34" t="s">
        <v>88</v>
      </c>
      <c r="E588" s="34" t="s">
        <v>91</v>
      </c>
      <c r="F588" s="70">
        <v>0.19881381000000001</v>
      </c>
      <c r="G588" s="52">
        <v>1.8467849999999997E-2</v>
      </c>
      <c r="H588" s="75">
        <f t="shared" si="18"/>
        <v>9.7654009535490065</v>
      </c>
      <c r="I588" s="81">
        <f t="shared" si="19"/>
        <v>1.5123303944187851E-5</v>
      </c>
      <c r="J588" s="157">
        <v>1.022</v>
      </c>
      <c r="K588" s="104">
        <v>99.752578947399996</v>
      </c>
    </row>
    <row r="589" spans="1:11" x14ac:dyDescent="0.15">
      <c r="A589" s="34" t="s">
        <v>710</v>
      </c>
      <c r="B589" s="34" t="s">
        <v>1967</v>
      </c>
      <c r="C589" s="34" t="s">
        <v>1082</v>
      </c>
      <c r="D589" s="34" t="s">
        <v>88</v>
      </c>
      <c r="E589" s="34" t="s">
        <v>91</v>
      </c>
      <c r="F589" s="70">
        <v>0.198763</v>
      </c>
      <c r="G589" s="52">
        <v>0.99009742000000001</v>
      </c>
      <c r="H589" s="75">
        <f t="shared" si="18"/>
        <v>-0.79924904763412075</v>
      </c>
      <c r="I589" s="81">
        <f t="shared" si="19"/>
        <v>1.5119438945708096E-5</v>
      </c>
      <c r="J589" s="157">
        <v>5.8190312000000004</v>
      </c>
      <c r="K589" s="104">
        <v>19.415947368400001</v>
      </c>
    </row>
    <row r="590" spans="1:11" x14ac:dyDescent="0.15">
      <c r="A590" s="34" t="s">
        <v>2002</v>
      </c>
      <c r="B590" s="34" t="s">
        <v>1776</v>
      </c>
      <c r="C590" s="34" t="s">
        <v>1494</v>
      </c>
      <c r="D590" s="34" t="s">
        <v>1716</v>
      </c>
      <c r="E590" s="34" t="s">
        <v>91</v>
      </c>
      <c r="F590" s="70">
        <v>0.19027176000000001</v>
      </c>
      <c r="G590" s="52">
        <v>1.81183128</v>
      </c>
      <c r="H590" s="75">
        <f t="shared" si="18"/>
        <v>-0.89498373159778988</v>
      </c>
      <c r="I590" s="81">
        <f t="shared" si="19"/>
        <v>1.4473530075579581E-5</v>
      </c>
      <c r="J590" s="157">
        <v>112.43172496000001</v>
      </c>
      <c r="K590" s="104">
        <v>26.012421052600001</v>
      </c>
    </row>
    <row r="591" spans="1:11" x14ac:dyDescent="0.15">
      <c r="A591" s="34" t="s">
        <v>1512</v>
      </c>
      <c r="B591" s="34" t="s">
        <v>1513</v>
      </c>
      <c r="C591" s="34" t="s">
        <v>1478</v>
      </c>
      <c r="D591" s="34" t="s">
        <v>88</v>
      </c>
      <c r="E591" s="34" t="s">
        <v>92</v>
      </c>
      <c r="F591" s="70">
        <v>0.17866742999999999</v>
      </c>
      <c r="G591" s="52">
        <v>0.45320352000000003</v>
      </c>
      <c r="H591" s="75">
        <f t="shared" si="18"/>
        <v>-0.60576777956181815</v>
      </c>
      <c r="I591" s="81">
        <f t="shared" si="19"/>
        <v>1.3590815692415465E-5</v>
      </c>
      <c r="J591" s="157">
        <v>5.5143023399999995</v>
      </c>
      <c r="K591" s="104">
        <v>87.717736842099995</v>
      </c>
    </row>
    <row r="592" spans="1:11" x14ac:dyDescent="0.15">
      <c r="A592" s="34" t="s">
        <v>1621</v>
      </c>
      <c r="B592" s="34" t="s">
        <v>415</v>
      </c>
      <c r="C592" s="34" t="s">
        <v>1476</v>
      </c>
      <c r="D592" s="34" t="s">
        <v>88</v>
      </c>
      <c r="E592" s="34" t="s">
        <v>91</v>
      </c>
      <c r="F592" s="70">
        <v>0.17618907</v>
      </c>
      <c r="G592" s="52">
        <v>1.328416845</v>
      </c>
      <c r="H592" s="75">
        <f t="shared" si="18"/>
        <v>-0.86736913893921597</v>
      </c>
      <c r="I592" s="81">
        <f t="shared" si="19"/>
        <v>1.340229261364585E-5</v>
      </c>
      <c r="J592" s="157">
        <v>17.717669999999998</v>
      </c>
      <c r="K592" s="104">
        <v>96.622526315800002</v>
      </c>
    </row>
    <row r="593" spans="1:11" x14ac:dyDescent="0.15">
      <c r="A593" s="34" t="s">
        <v>107</v>
      </c>
      <c r="B593" s="34" t="s">
        <v>108</v>
      </c>
      <c r="C593" s="34" t="s">
        <v>1480</v>
      </c>
      <c r="D593" s="34" t="s">
        <v>88</v>
      </c>
      <c r="E593" s="34" t="s">
        <v>92</v>
      </c>
      <c r="F593" s="70">
        <v>0.17582636300000001</v>
      </c>
      <c r="G593" s="52">
        <v>0.95192043799999992</v>
      </c>
      <c r="H593" s="75">
        <f t="shared" si="18"/>
        <v>-0.81529300561146267</v>
      </c>
      <c r="I593" s="81">
        <f t="shared" si="19"/>
        <v>1.3374702336070643E-5</v>
      </c>
      <c r="J593" s="157">
        <v>123.5711874</v>
      </c>
      <c r="K593" s="104">
        <v>26.6915789474</v>
      </c>
    </row>
    <row r="594" spans="1:11" x14ac:dyDescent="0.15">
      <c r="A594" s="34" t="s">
        <v>339</v>
      </c>
      <c r="B594" s="34" t="s">
        <v>340</v>
      </c>
      <c r="C594" s="34" t="s">
        <v>1479</v>
      </c>
      <c r="D594" s="34" t="s">
        <v>89</v>
      </c>
      <c r="E594" s="34" t="s">
        <v>91</v>
      </c>
      <c r="F594" s="70">
        <v>0.17217605</v>
      </c>
      <c r="G594" s="52">
        <v>0.13638482999999998</v>
      </c>
      <c r="H594" s="75">
        <f t="shared" si="18"/>
        <v>0.26242816008202685</v>
      </c>
      <c r="I594" s="81">
        <f t="shared" si="19"/>
        <v>1.309703151938834E-5</v>
      </c>
      <c r="J594" s="157">
        <v>31.59</v>
      </c>
      <c r="K594" s="104">
        <v>41.5038947368</v>
      </c>
    </row>
    <row r="595" spans="1:11" x14ac:dyDescent="0.15">
      <c r="A595" s="34" t="s">
        <v>192</v>
      </c>
      <c r="B595" s="34" t="s">
        <v>527</v>
      </c>
      <c r="C595" s="34" t="s">
        <v>1474</v>
      </c>
      <c r="D595" s="34" t="s">
        <v>88</v>
      </c>
      <c r="E595" s="34" t="s">
        <v>91</v>
      </c>
      <c r="F595" s="70">
        <v>0.17189017000000001</v>
      </c>
      <c r="G595" s="52">
        <v>0.10408025</v>
      </c>
      <c r="H595" s="75">
        <f t="shared" si="18"/>
        <v>0.65151572944915115</v>
      </c>
      <c r="I595" s="81">
        <f t="shared" si="19"/>
        <v>1.3075285292948817E-5</v>
      </c>
      <c r="J595" s="157">
        <v>11.73405</v>
      </c>
      <c r="K595" s="104">
        <v>20.9206315789</v>
      </c>
    </row>
    <row r="596" spans="1:11" x14ac:dyDescent="0.15">
      <c r="A596" s="34" t="s">
        <v>738</v>
      </c>
      <c r="B596" s="34" t="s">
        <v>124</v>
      </c>
      <c r="C596" s="34" t="s">
        <v>1475</v>
      </c>
      <c r="D596" s="34" t="s">
        <v>88</v>
      </c>
      <c r="E596" s="34" t="s">
        <v>91</v>
      </c>
      <c r="F596" s="70">
        <v>0.16532670000000002</v>
      </c>
      <c r="G596" s="52">
        <v>0.82892897999999993</v>
      </c>
      <c r="H596" s="75">
        <f t="shared" si="18"/>
        <v>-0.80055384238104443</v>
      </c>
      <c r="I596" s="81">
        <f t="shared" si="19"/>
        <v>1.2576017401354373E-5</v>
      </c>
      <c r="J596" s="157">
        <v>19.807728780000001</v>
      </c>
      <c r="K596" s="104">
        <v>19.2504210526</v>
      </c>
    </row>
    <row r="597" spans="1:11" x14ac:dyDescent="0.15">
      <c r="A597" s="34" t="s">
        <v>661</v>
      </c>
      <c r="B597" s="34" t="s">
        <v>59</v>
      </c>
      <c r="C597" s="34" t="s">
        <v>1473</v>
      </c>
      <c r="D597" s="34" t="s">
        <v>88</v>
      </c>
      <c r="E597" s="34" t="s">
        <v>91</v>
      </c>
      <c r="F597" s="70">
        <v>0.16297</v>
      </c>
      <c r="G597" s="52">
        <v>0</v>
      </c>
      <c r="H597" s="75" t="str">
        <f t="shared" si="18"/>
        <v/>
      </c>
      <c r="I597" s="81">
        <f t="shared" si="19"/>
        <v>1.2396748715716952E-5</v>
      </c>
      <c r="J597" s="157">
        <v>125.99966258000001</v>
      </c>
      <c r="K597" s="104">
        <v>19.8708947368</v>
      </c>
    </row>
    <row r="598" spans="1:11" x14ac:dyDescent="0.15">
      <c r="A598" s="34" t="s">
        <v>1853</v>
      </c>
      <c r="B598" s="34" t="s">
        <v>1854</v>
      </c>
      <c r="C598" s="34" t="s">
        <v>1477</v>
      </c>
      <c r="D598" s="34" t="s">
        <v>89</v>
      </c>
      <c r="E598" s="34" t="s">
        <v>92</v>
      </c>
      <c r="F598" s="70">
        <v>0.16061945999999999</v>
      </c>
      <c r="G598" s="52">
        <v>2.198149055</v>
      </c>
      <c r="H598" s="75">
        <f t="shared" si="18"/>
        <v>-0.92692967766009848</v>
      </c>
      <c r="I598" s="81">
        <f t="shared" si="19"/>
        <v>1.2217948606946986E-5</v>
      </c>
      <c r="J598" s="157">
        <v>28.404351798</v>
      </c>
      <c r="K598" s="104">
        <v>20.244631578900002</v>
      </c>
    </row>
    <row r="599" spans="1:11" x14ac:dyDescent="0.15">
      <c r="A599" s="34" t="s">
        <v>907</v>
      </c>
      <c r="B599" s="34" t="s">
        <v>908</v>
      </c>
      <c r="C599" s="34" t="s">
        <v>1474</v>
      </c>
      <c r="D599" s="34" t="s">
        <v>88</v>
      </c>
      <c r="E599" s="34" t="s">
        <v>91</v>
      </c>
      <c r="F599" s="70">
        <v>0.15395910999999998</v>
      </c>
      <c r="G599" s="52">
        <v>1.24782371</v>
      </c>
      <c r="H599" s="75">
        <f t="shared" si="18"/>
        <v>-0.87661789981535132</v>
      </c>
      <c r="I599" s="81">
        <f t="shared" si="19"/>
        <v>1.1711311279164415E-5</v>
      </c>
      <c r="J599" s="157">
        <v>16.006528840000001</v>
      </c>
      <c r="K599" s="104">
        <v>20.905315789500001</v>
      </c>
    </row>
    <row r="600" spans="1:11" x14ac:dyDescent="0.15">
      <c r="A600" s="34" t="s">
        <v>204</v>
      </c>
      <c r="B600" s="34" t="s">
        <v>536</v>
      </c>
      <c r="C600" s="34" t="s">
        <v>1082</v>
      </c>
      <c r="D600" s="34" t="s">
        <v>88</v>
      </c>
      <c r="E600" s="34" t="s">
        <v>91</v>
      </c>
      <c r="F600" s="70">
        <v>0.1451375</v>
      </c>
      <c r="G600" s="52">
        <v>2.5546590000000001E-2</v>
      </c>
      <c r="H600" s="75">
        <f t="shared" si="18"/>
        <v>4.6812866218152793</v>
      </c>
      <c r="I600" s="81">
        <f t="shared" si="19"/>
        <v>1.1040271931811801E-5</v>
      </c>
      <c r="J600" s="157">
        <v>12.361952329999999</v>
      </c>
      <c r="K600" s="104">
        <v>35.247368421099999</v>
      </c>
    </row>
    <row r="601" spans="1:11" x14ac:dyDescent="0.15">
      <c r="A601" s="34" t="s">
        <v>1792</v>
      </c>
      <c r="B601" s="34" t="s">
        <v>2102</v>
      </c>
      <c r="C601" s="34" t="s">
        <v>1082</v>
      </c>
      <c r="D601" s="34" t="s">
        <v>88</v>
      </c>
      <c r="E601" s="34" t="s">
        <v>91</v>
      </c>
      <c r="F601" s="70">
        <v>0.14357929999999999</v>
      </c>
      <c r="G601" s="52">
        <v>0.30368181</v>
      </c>
      <c r="H601" s="75">
        <f t="shared" si="18"/>
        <v>-0.52720480689969551</v>
      </c>
      <c r="I601" s="81">
        <f t="shared" si="19"/>
        <v>1.0921743283294709E-5</v>
      </c>
      <c r="J601" s="157">
        <v>25.235582400000002</v>
      </c>
      <c r="K601" s="104">
        <v>22.071789473700001</v>
      </c>
    </row>
    <row r="602" spans="1:11" x14ac:dyDescent="0.15">
      <c r="A602" s="34" t="s">
        <v>269</v>
      </c>
      <c r="B602" s="34" t="s">
        <v>270</v>
      </c>
      <c r="C602" s="34" t="s">
        <v>1477</v>
      </c>
      <c r="D602" s="34" t="s">
        <v>89</v>
      </c>
      <c r="E602" s="34" t="s">
        <v>92</v>
      </c>
      <c r="F602" s="70">
        <v>0.14282523999999999</v>
      </c>
      <c r="G602" s="52">
        <v>0.14253860999999998</v>
      </c>
      <c r="H602" s="75">
        <f t="shared" si="18"/>
        <v>2.010893750121534E-3</v>
      </c>
      <c r="I602" s="81">
        <f t="shared" si="19"/>
        <v>1.0864383693575293E-5</v>
      </c>
      <c r="J602" s="157">
        <v>29.262029400000003</v>
      </c>
      <c r="K602" s="104">
        <v>31.035631578899999</v>
      </c>
    </row>
    <row r="603" spans="1:11" x14ac:dyDescent="0.15">
      <c r="A603" s="34" t="s">
        <v>2000</v>
      </c>
      <c r="B603" s="34" t="s">
        <v>45</v>
      </c>
      <c r="C603" s="34" t="s">
        <v>1494</v>
      </c>
      <c r="D603" s="34" t="s">
        <v>89</v>
      </c>
      <c r="E603" s="34" t="s">
        <v>91</v>
      </c>
      <c r="F603" s="70">
        <v>0.14204967999999998</v>
      </c>
      <c r="G603" s="52">
        <v>14.37943499</v>
      </c>
      <c r="H603" s="75">
        <f t="shared" si="18"/>
        <v>-0.99012133090773136</v>
      </c>
      <c r="I603" s="81">
        <f t="shared" si="19"/>
        <v>1.0805388648880186E-5</v>
      </c>
      <c r="J603" s="157">
        <v>16.875398400000002</v>
      </c>
      <c r="K603" s="104">
        <v>29.481894736800001</v>
      </c>
    </row>
    <row r="604" spans="1:11" x14ac:dyDescent="0.15">
      <c r="A604" s="34" t="s">
        <v>197</v>
      </c>
      <c r="B604" s="34" t="s">
        <v>598</v>
      </c>
      <c r="C604" s="34" t="s">
        <v>1474</v>
      </c>
      <c r="D604" s="34" t="s">
        <v>88</v>
      </c>
      <c r="E604" s="34" t="s">
        <v>91</v>
      </c>
      <c r="F604" s="70">
        <v>0.139164022</v>
      </c>
      <c r="G604" s="52">
        <v>7.6318296100000005</v>
      </c>
      <c r="H604" s="75">
        <f t="shared" si="18"/>
        <v>-0.98176531328507999</v>
      </c>
      <c r="I604" s="81">
        <f t="shared" si="19"/>
        <v>1.0585883358915786E-5</v>
      </c>
      <c r="J604" s="157">
        <v>53.07889999999999</v>
      </c>
      <c r="K604" s="104">
        <v>15.535473684199999</v>
      </c>
    </row>
    <row r="605" spans="1:11" x14ac:dyDescent="0.15">
      <c r="A605" s="34" t="s">
        <v>1851</v>
      </c>
      <c r="B605" s="34" t="s">
        <v>1852</v>
      </c>
      <c r="C605" s="34" t="s">
        <v>1477</v>
      </c>
      <c r="D605" s="34" t="s">
        <v>89</v>
      </c>
      <c r="E605" s="34" t="s">
        <v>92</v>
      </c>
      <c r="F605" s="70">
        <v>0.13759615</v>
      </c>
      <c r="G605" s="52">
        <v>0.15229714000000003</v>
      </c>
      <c r="H605" s="75">
        <f t="shared" si="18"/>
        <v>-9.6528339271505836E-2</v>
      </c>
      <c r="I605" s="81">
        <f t="shared" si="19"/>
        <v>1.0466618983862656E-5</v>
      </c>
      <c r="J605" s="157">
        <v>25.798486252</v>
      </c>
      <c r="K605" s="104">
        <v>37.561999999999998</v>
      </c>
    </row>
    <row r="606" spans="1:11" x14ac:dyDescent="0.15">
      <c r="A606" s="34" t="s">
        <v>500</v>
      </c>
      <c r="B606" s="34" t="s">
        <v>501</v>
      </c>
      <c r="C606" s="34" t="s">
        <v>1474</v>
      </c>
      <c r="D606" s="34" t="s">
        <v>88</v>
      </c>
      <c r="E606" s="34" t="s">
        <v>91</v>
      </c>
      <c r="F606" s="70">
        <v>0.12446224</v>
      </c>
      <c r="G606" s="52">
        <v>0.28692284999999995</v>
      </c>
      <c r="H606" s="75">
        <f t="shared" si="18"/>
        <v>-0.56621705102957109</v>
      </c>
      <c r="I606" s="81">
        <f t="shared" si="19"/>
        <v>9.4675530089909502E-6</v>
      </c>
      <c r="J606" s="157">
        <v>99.263000000000005</v>
      </c>
      <c r="K606" s="104">
        <v>10.297736842100001</v>
      </c>
    </row>
    <row r="607" spans="1:11" x14ac:dyDescent="0.15">
      <c r="A607" s="34" t="s">
        <v>205</v>
      </c>
      <c r="B607" s="34" t="s">
        <v>75</v>
      </c>
      <c r="C607" s="34" t="s">
        <v>1082</v>
      </c>
      <c r="D607" s="34" t="s">
        <v>88</v>
      </c>
      <c r="E607" s="34" t="s">
        <v>91</v>
      </c>
      <c r="F607" s="70">
        <v>0.122155605</v>
      </c>
      <c r="G607" s="52">
        <v>0.208882125</v>
      </c>
      <c r="H607" s="75">
        <f t="shared" si="18"/>
        <v>-0.41519359303722136</v>
      </c>
      <c r="I607" s="81">
        <f t="shared" si="19"/>
        <v>9.2920926514166852E-6</v>
      </c>
      <c r="J607" s="157">
        <v>5.6661000000000001</v>
      </c>
      <c r="K607" s="104">
        <v>137.8219444444</v>
      </c>
    </row>
    <row r="608" spans="1:11" x14ac:dyDescent="0.15">
      <c r="A608" s="34" t="s">
        <v>78</v>
      </c>
      <c r="B608" s="34" t="s">
        <v>79</v>
      </c>
      <c r="C608" s="34" t="s">
        <v>1480</v>
      </c>
      <c r="D608" s="34" t="s">
        <v>88</v>
      </c>
      <c r="E608" s="34" t="s">
        <v>92</v>
      </c>
      <c r="F608" s="70">
        <v>0.115732</v>
      </c>
      <c r="G608" s="52">
        <v>0.10128502</v>
      </c>
      <c r="H608" s="75">
        <f t="shared" si="18"/>
        <v>0.14263688746865033</v>
      </c>
      <c r="I608" s="81">
        <f t="shared" si="19"/>
        <v>8.8034639649466421E-6</v>
      </c>
      <c r="J608" s="157">
        <v>23.092300000000002</v>
      </c>
      <c r="K608" s="104">
        <v>57.682263157900003</v>
      </c>
    </row>
    <row r="609" spans="1:11" x14ac:dyDescent="0.15">
      <c r="A609" s="34" t="s">
        <v>746</v>
      </c>
      <c r="B609" s="34" t="s">
        <v>281</v>
      </c>
      <c r="C609" s="34" t="s">
        <v>1475</v>
      </c>
      <c r="D609" s="34" t="s">
        <v>88</v>
      </c>
      <c r="E609" s="34" t="s">
        <v>91</v>
      </c>
      <c r="F609" s="70">
        <v>0.10865743</v>
      </c>
      <c r="G609" s="52">
        <v>0.24992771999999999</v>
      </c>
      <c r="H609" s="75">
        <f t="shared" si="18"/>
        <v>-0.56524458351398554</v>
      </c>
      <c r="I609" s="81">
        <f t="shared" si="19"/>
        <v>8.2653178855347893E-6</v>
      </c>
      <c r="J609" s="157">
        <v>3.8535488</v>
      </c>
      <c r="K609" s="104">
        <v>61.28</v>
      </c>
    </row>
    <row r="610" spans="1:11" x14ac:dyDescent="0.15">
      <c r="A610" s="34" t="s">
        <v>702</v>
      </c>
      <c r="B610" s="34" t="s">
        <v>1721</v>
      </c>
      <c r="C610" s="34" t="s">
        <v>1473</v>
      </c>
      <c r="D610" s="34" t="s">
        <v>88</v>
      </c>
      <c r="E610" s="34" t="s">
        <v>91</v>
      </c>
      <c r="F610" s="70">
        <v>0.10804782</v>
      </c>
      <c r="G610" s="52">
        <v>0.34830565999999996</v>
      </c>
      <c r="H610" s="75">
        <f t="shared" si="18"/>
        <v>-0.68979022620533925</v>
      </c>
      <c r="I610" s="81">
        <f t="shared" si="19"/>
        <v>8.2189462712217973E-6</v>
      </c>
      <c r="J610" s="157">
        <v>23.394111400000003</v>
      </c>
      <c r="K610" s="104">
        <v>34.528631578899997</v>
      </c>
    </row>
    <row r="611" spans="1:11" x14ac:dyDescent="0.15">
      <c r="A611" s="34" t="s">
        <v>1855</v>
      </c>
      <c r="B611" s="34" t="s">
        <v>1856</v>
      </c>
      <c r="C611" s="34" t="s">
        <v>1477</v>
      </c>
      <c r="D611" s="34" t="s">
        <v>89</v>
      </c>
      <c r="E611" s="34" t="s">
        <v>92</v>
      </c>
      <c r="F611" s="70">
        <v>0.10686389</v>
      </c>
      <c r="G611" s="52">
        <v>5.4234160000000003E-2</v>
      </c>
      <c r="H611" s="75">
        <f t="shared" si="18"/>
        <v>0.97041661565330783</v>
      </c>
      <c r="I611" s="81">
        <f t="shared" si="19"/>
        <v>8.1288874707861422E-6</v>
      </c>
      <c r="J611" s="157">
        <v>8.1477659340000006</v>
      </c>
      <c r="K611" s="104">
        <v>105.58684210529999</v>
      </c>
    </row>
    <row r="612" spans="1:11" x14ac:dyDescent="0.15">
      <c r="A612" s="34" t="s">
        <v>979</v>
      </c>
      <c r="B612" s="34" t="s">
        <v>980</v>
      </c>
      <c r="C612" s="34" t="s">
        <v>1480</v>
      </c>
      <c r="D612" s="34" t="s">
        <v>88</v>
      </c>
      <c r="E612" s="34" t="s">
        <v>92</v>
      </c>
      <c r="F612" s="70">
        <v>0.10581396000000001</v>
      </c>
      <c r="G612" s="52">
        <v>0.44281873999999999</v>
      </c>
      <c r="H612" s="75">
        <f t="shared" si="18"/>
        <v>-0.76104453031956143</v>
      </c>
      <c r="I612" s="81">
        <f t="shared" si="19"/>
        <v>8.0490217385710571E-6</v>
      </c>
      <c r="J612" s="157">
        <v>17.32453044</v>
      </c>
      <c r="K612" s="104">
        <v>168.84273684210001</v>
      </c>
    </row>
    <row r="613" spans="1:11" x14ac:dyDescent="0.15">
      <c r="A613" s="34" t="s">
        <v>697</v>
      </c>
      <c r="B613" s="34" t="s">
        <v>1727</v>
      </c>
      <c r="C613" s="34" t="s">
        <v>1473</v>
      </c>
      <c r="D613" s="34" t="s">
        <v>88</v>
      </c>
      <c r="E613" s="34" t="s">
        <v>91</v>
      </c>
      <c r="F613" s="70">
        <v>0.1051368</v>
      </c>
      <c r="G613" s="52">
        <v>2.3952500000000002E-2</v>
      </c>
      <c r="H613" s="75">
        <f t="shared" si="18"/>
        <v>3.3893873290888212</v>
      </c>
      <c r="I613" s="81">
        <f t="shared" si="19"/>
        <v>7.9975117529274709E-6</v>
      </c>
      <c r="J613" s="157">
        <v>30.90701447</v>
      </c>
      <c r="K613" s="104">
        <v>27.3870526316</v>
      </c>
    </row>
    <row r="614" spans="1:11" x14ac:dyDescent="0.15">
      <c r="A614" s="34" t="s">
        <v>188</v>
      </c>
      <c r="B614" s="34" t="s">
        <v>591</v>
      </c>
      <c r="C614" s="34" t="s">
        <v>1474</v>
      </c>
      <c r="D614" s="34" t="s">
        <v>88</v>
      </c>
      <c r="E614" s="34" t="s">
        <v>91</v>
      </c>
      <c r="F614" s="70">
        <v>9.9188360000000003E-2</v>
      </c>
      <c r="G614" s="52">
        <v>1.192931717</v>
      </c>
      <c r="H614" s="75">
        <f t="shared" si="18"/>
        <v>-0.91685327954106199</v>
      </c>
      <c r="I614" s="81">
        <f t="shared" si="19"/>
        <v>7.545027762435238E-6</v>
      </c>
      <c r="J614" s="157">
        <v>20.138190000000002</v>
      </c>
      <c r="K614" s="104">
        <v>41.247526315800002</v>
      </c>
    </row>
    <row r="615" spans="1:11" x14ac:dyDescent="0.15">
      <c r="A615" s="34" t="s">
        <v>2091</v>
      </c>
      <c r="B615" s="34" t="s">
        <v>2092</v>
      </c>
      <c r="C615" s="34" t="s">
        <v>2098</v>
      </c>
      <c r="D615" s="34" t="s">
        <v>89</v>
      </c>
      <c r="E615" s="34" t="s">
        <v>91</v>
      </c>
      <c r="F615" s="70">
        <v>9.9043999999999993E-2</v>
      </c>
      <c r="G615" s="52">
        <v>2.8948564300000004</v>
      </c>
      <c r="H615" s="75">
        <f t="shared" si="18"/>
        <v>-0.96578621344617077</v>
      </c>
      <c r="I615" s="81">
        <f t="shared" si="19"/>
        <v>7.5340466331194065E-6</v>
      </c>
      <c r="J615" s="157">
        <v>11.2925</v>
      </c>
      <c r="K615" s="104">
        <v>61.927</v>
      </c>
    </row>
    <row r="616" spans="1:11" x14ac:dyDescent="0.15">
      <c r="A616" s="34" t="s">
        <v>1758</v>
      </c>
      <c r="B616" s="34" t="s">
        <v>1759</v>
      </c>
      <c r="C616" s="34" t="s">
        <v>1740</v>
      </c>
      <c r="D616" s="34" t="s">
        <v>89</v>
      </c>
      <c r="E616" s="34" t="s">
        <v>92</v>
      </c>
      <c r="F616" s="70">
        <v>9.8119999999999999E-2</v>
      </c>
      <c r="G616" s="52">
        <v>0</v>
      </c>
      <c r="H616" s="75" t="str">
        <f t="shared" si="18"/>
        <v/>
      </c>
      <c r="I616" s="81">
        <f t="shared" si="19"/>
        <v>7.4637601030014563E-6</v>
      </c>
      <c r="J616" s="157">
        <v>29.652000000000001</v>
      </c>
      <c r="K616" s="104">
        <v>20.0048421053</v>
      </c>
    </row>
    <row r="617" spans="1:11" x14ac:dyDescent="0.15">
      <c r="A617" s="34" t="s">
        <v>2087</v>
      </c>
      <c r="B617" s="34" t="s">
        <v>2088</v>
      </c>
      <c r="C617" s="34" t="s">
        <v>2098</v>
      </c>
      <c r="D617" s="34" t="s">
        <v>89</v>
      </c>
      <c r="E617" s="34" t="s">
        <v>91</v>
      </c>
      <c r="F617" s="70">
        <v>9.7515000000000004E-2</v>
      </c>
      <c r="G617" s="52">
        <v>1.7634E-3</v>
      </c>
      <c r="H617" s="75">
        <f t="shared" si="18"/>
        <v>54.299421571963251</v>
      </c>
      <c r="I617" s="81">
        <f t="shared" si="19"/>
        <v>7.4177391606623221E-6</v>
      </c>
      <c r="J617" s="157">
        <v>7.75</v>
      </c>
      <c r="K617" s="104">
        <v>81.105736842100001</v>
      </c>
    </row>
    <row r="618" spans="1:11" x14ac:dyDescent="0.15">
      <c r="A618" s="34" t="s">
        <v>1514</v>
      </c>
      <c r="B618" s="34" t="s">
        <v>1537</v>
      </c>
      <c r="C618" s="34" t="s">
        <v>1478</v>
      </c>
      <c r="D618" s="34" t="s">
        <v>88</v>
      </c>
      <c r="E618" s="34" t="s">
        <v>92</v>
      </c>
      <c r="F618" s="70">
        <v>9.5614039999999997E-2</v>
      </c>
      <c r="G618" s="52">
        <v>3.4932410000000004E-2</v>
      </c>
      <c r="H618" s="75">
        <f t="shared" si="18"/>
        <v>1.7371154752849858</v>
      </c>
      <c r="I618" s="81">
        <f t="shared" si="19"/>
        <v>7.2731375564490962E-6</v>
      </c>
      <c r="J618" s="157">
        <v>76.742850000000004</v>
      </c>
      <c r="K618" s="104">
        <v>61.129789473700001</v>
      </c>
    </row>
    <row r="619" spans="1:11" x14ac:dyDescent="0.15">
      <c r="A619" s="34" t="s">
        <v>899</v>
      </c>
      <c r="B619" s="34" t="s">
        <v>900</v>
      </c>
      <c r="C619" s="34" t="s">
        <v>1474</v>
      </c>
      <c r="D619" s="34" t="s">
        <v>88</v>
      </c>
      <c r="E619" s="34" t="s">
        <v>91</v>
      </c>
      <c r="F619" s="70">
        <v>9.5475440000000009E-2</v>
      </c>
      <c r="G619" s="52">
        <v>2.8100319799999998</v>
      </c>
      <c r="H619" s="75">
        <f t="shared" si="18"/>
        <v>-0.96602336176971193</v>
      </c>
      <c r="I619" s="81">
        <f t="shared" si="19"/>
        <v>7.2625945769314046E-6</v>
      </c>
      <c r="J619" s="157">
        <v>14.972094999999998</v>
      </c>
      <c r="K619" s="104">
        <v>42.9161578947</v>
      </c>
    </row>
    <row r="620" spans="1:11" x14ac:dyDescent="0.15">
      <c r="A620" s="34" t="s">
        <v>258</v>
      </c>
      <c r="B620" s="34" t="s">
        <v>259</v>
      </c>
      <c r="C620" s="34" t="s">
        <v>1480</v>
      </c>
      <c r="D620" s="34" t="s">
        <v>88</v>
      </c>
      <c r="E620" s="34" t="s">
        <v>91</v>
      </c>
      <c r="F620" s="70">
        <v>9.3547190000000002E-2</v>
      </c>
      <c r="G620" s="52">
        <v>9.6932000000000004E-2</v>
      </c>
      <c r="H620" s="75">
        <f t="shared" si="18"/>
        <v>-3.4919428052655466E-2</v>
      </c>
      <c r="I620" s="81">
        <f t="shared" si="19"/>
        <v>7.1159170859141543E-6</v>
      </c>
      <c r="J620" s="157">
        <v>18.7089</v>
      </c>
      <c r="K620" s="104">
        <v>31.489210526299999</v>
      </c>
    </row>
    <row r="621" spans="1:11" x14ac:dyDescent="0.15">
      <c r="A621" s="34" t="s">
        <v>492</v>
      </c>
      <c r="B621" s="34" t="s">
        <v>493</v>
      </c>
      <c r="C621" s="34" t="s">
        <v>1474</v>
      </c>
      <c r="D621" s="34" t="s">
        <v>88</v>
      </c>
      <c r="E621" s="34" t="s">
        <v>91</v>
      </c>
      <c r="F621" s="70">
        <v>8.7437539999999994E-2</v>
      </c>
      <c r="G621" s="52">
        <v>5.5462850000000001E-2</v>
      </c>
      <c r="H621" s="75">
        <f t="shared" si="18"/>
        <v>0.57650643629023746</v>
      </c>
      <c r="I621" s="81">
        <f t="shared" si="19"/>
        <v>6.6511702258111897E-6</v>
      </c>
      <c r="J621" s="157">
        <v>47.451543419999993</v>
      </c>
      <c r="K621" s="104">
        <v>23.229210526300001</v>
      </c>
    </row>
    <row r="622" spans="1:11" x14ac:dyDescent="0.15">
      <c r="A622" s="34" t="s">
        <v>1029</v>
      </c>
      <c r="B622" s="34" t="s">
        <v>1022</v>
      </c>
      <c r="C622" s="34" t="s">
        <v>1474</v>
      </c>
      <c r="D622" s="34" t="s">
        <v>88</v>
      </c>
      <c r="E622" s="34" t="s">
        <v>92</v>
      </c>
      <c r="F622" s="70">
        <v>8.6996960000000012E-2</v>
      </c>
      <c r="G622" s="52">
        <v>2.3561596099999997</v>
      </c>
      <c r="H622" s="75">
        <f t="shared" si="18"/>
        <v>-0.96307679682192671</v>
      </c>
      <c r="I622" s="81">
        <f t="shared" si="19"/>
        <v>6.6176563303140408E-6</v>
      </c>
      <c r="J622" s="157">
        <v>24.018750000000001</v>
      </c>
      <c r="K622" s="104">
        <v>16.5854736842</v>
      </c>
    </row>
    <row r="623" spans="1:11" x14ac:dyDescent="0.15">
      <c r="A623" s="34" t="s">
        <v>182</v>
      </c>
      <c r="B623" s="34" t="s">
        <v>552</v>
      </c>
      <c r="C623" s="34" t="s">
        <v>1474</v>
      </c>
      <c r="D623" s="34" t="s">
        <v>88</v>
      </c>
      <c r="E623" s="34" t="s">
        <v>91</v>
      </c>
      <c r="F623" s="70">
        <v>8.4919946999999996E-2</v>
      </c>
      <c r="G623" s="52">
        <v>0.15901512700000001</v>
      </c>
      <c r="H623" s="75">
        <f t="shared" si="18"/>
        <v>-0.46596309041717776</v>
      </c>
      <c r="I623" s="81">
        <f t="shared" si="19"/>
        <v>6.4596627840154726E-6</v>
      </c>
      <c r="J623" s="157">
        <v>26.678640000000001</v>
      </c>
      <c r="K623" s="104">
        <v>26.228157894700001</v>
      </c>
    </row>
    <row r="624" spans="1:11" x14ac:dyDescent="0.15">
      <c r="A624" s="34" t="s">
        <v>690</v>
      </c>
      <c r="B624" s="34" t="s">
        <v>1912</v>
      </c>
      <c r="C624" s="34" t="s">
        <v>691</v>
      </c>
      <c r="D624" s="34" t="s">
        <v>88</v>
      </c>
      <c r="E624" s="34" t="s">
        <v>91</v>
      </c>
      <c r="F624" s="70">
        <v>8.403366000000001E-2</v>
      </c>
      <c r="G624" s="52">
        <v>2.9568299999999999E-2</v>
      </c>
      <c r="H624" s="75">
        <f t="shared" si="18"/>
        <v>1.8420186483497534</v>
      </c>
      <c r="I624" s="81">
        <f t="shared" si="19"/>
        <v>6.3922449940602265E-6</v>
      </c>
      <c r="J624" s="157">
        <v>9.5266205999999993</v>
      </c>
      <c r="K624" s="104">
        <v>233.03194736840001</v>
      </c>
    </row>
    <row r="625" spans="1:11" x14ac:dyDescent="0.15">
      <c r="A625" s="34" t="s">
        <v>699</v>
      </c>
      <c r="B625" s="34" t="s">
        <v>1737</v>
      </c>
      <c r="C625" s="34" t="s">
        <v>1473</v>
      </c>
      <c r="D625" s="34" t="s">
        <v>88</v>
      </c>
      <c r="E625" s="34" t="s">
        <v>91</v>
      </c>
      <c r="F625" s="70">
        <v>8.2036800000000007E-2</v>
      </c>
      <c r="G625" s="52">
        <v>1.5049979999999999E-2</v>
      </c>
      <c r="H625" s="75">
        <f t="shared" si="18"/>
        <v>4.4509574099101803</v>
      </c>
      <c r="I625" s="81">
        <f t="shared" si="19"/>
        <v>6.2403484999786983E-6</v>
      </c>
      <c r="J625" s="157">
        <v>12.894030819999998</v>
      </c>
      <c r="K625" s="104">
        <v>15.5306315789</v>
      </c>
    </row>
    <row r="626" spans="1:11" x14ac:dyDescent="0.15">
      <c r="A626" s="34" t="s">
        <v>174</v>
      </c>
      <c r="B626" s="34" t="s">
        <v>1713</v>
      </c>
      <c r="C626" s="34" t="s">
        <v>1474</v>
      </c>
      <c r="D626" s="34" t="s">
        <v>88</v>
      </c>
      <c r="E626" s="34" t="s">
        <v>91</v>
      </c>
      <c r="F626" s="70">
        <v>8.1460749999999998E-2</v>
      </c>
      <c r="G626" s="52">
        <v>3.82462356</v>
      </c>
      <c r="H626" s="75">
        <f t="shared" si="18"/>
        <v>-0.97870097573733505</v>
      </c>
      <c r="I626" s="81">
        <f t="shared" si="19"/>
        <v>6.1965297167812461E-6</v>
      </c>
      <c r="J626" s="157">
        <v>60.307400000000001</v>
      </c>
      <c r="K626" s="104">
        <v>22.2673157895</v>
      </c>
    </row>
    <row r="627" spans="1:11" x14ac:dyDescent="0.15">
      <c r="A627" s="34" t="s">
        <v>196</v>
      </c>
      <c r="B627" s="34" t="s">
        <v>597</v>
      </c>
      <c r="C627" s="34" t="s">
        <v>1474</v>
      </c>
      <c r="D627" s="34" t="s">
        <v>88</v>
      </c>
      <c r="E627" s="34" t="s">
        <v>91</v>
      </c>
      <c r="F627" s="70">
        <v>7.5426507000000004E-2</v>
      </c>
      <c r="G627" s="52">
        <v>0.96334533900000008</v>
      </c>
      <c r="H627" s="75">
        <f t="shared" si="18"/>
        <v>-0.92170356366877071</v>
      </c>
      <c r="I627" s="81">
        <f t="shared" si="19"/>
        <v>5.7375188917178974E-6</v>
      </c>
      <c r="J627" s="157">
        <v>14.965</v>
      </c>
      <c r="K627" s="104">
        <v>27.6972631579</v>
      </c>
    </row>
    <row r="628" spans="1:11" x14ac:dyDescent="0.15">
      <c r="A628" s="34" t="s">
        <v>2085</v>
      </c>
      <c r="B628" s="34" t="s">
        <v>2086</v>
      </c>
      <c r="C628" s="34" t="s">
        <v>2098</v>
      </c>
      <c r="D628" s="34" t="s">
        <v>89</v>
      </c>
      <c r="E628" s="34" t="s">
        <v>91</v>
      </c>
      <c r="F628" s="70">
        <v>7.4656E-2</v>
      </c>
      <c r="G628" s="52">
        <v>0.59712581999999992</v>
      </c>
      <c r="H628" s="75">
        <f t="shared" si="18"/>
        <v>-0.8749744233133312</v>
      </c>
      <c r="I628" s="81">
        <f t="shared" si="19"/>
        <v>5.6789082169759142E-6</v>
      </c>
      <c r="J628" s="157">
        <v>24.272500000000001</v>
      </c>
      <c r="K628" s="104">
        <v>93.6328421053</v>
      </c>
    </row>
    <row r="629" spans="1:11" x14ac:dyDescent="0.15">
      <c r="A629" s="34" t="s">
        <v>15</v>
      </c>
      <c r="B629" s="34" t="s">
        <v>14</v>
      </c>
      <c r="C629" s="34" t="s">
        <v>1494</v>
      </c>
      <c r="D629" s="34" t="s">
        <v>89</v>
      </c>
      <c r="E629" s="34" t="s">
        <v>92</v>
      </c>
      <c r="F629" s="70">
        <v>7.3784799999999998E-2</v>
      </c>
      <c r="G629" s="52">
        <v>0.18393935</v>
      </c>
      <c r="H629" s="75">
        <f t="shared" si="18"/>
        <v>-0.59886342971202189</v>
      </c>
      <c r="I629" s="81">
        <f t="shared" si="19"/>
        <v>5.6126380600075605E-6</v>
      </c>
      <c r="J629" s="157">
        <v>194.7158982</v>
      </c>
      <c r="K629" s="104">
        <v>109.54057894739999</v>
      </c>
    </row>
    <row r="630" spans="1:11" x14ac:dyDescent="0.15">
      <c r="A630" s="34" t="s">
        <v>2095</v>
      </c>
      <c r="B630" s="34" t="s">
        <v>2096</v>
      </c>
      <c r="C630" s="34" t="s">
        <v>2099</v>
      </c>
      <c r="D630" s="34" t="s">
        <v>88</v>
      </c>
      <c r="E630" s="34" t="s">
        <v>91</v>
      </c>
      <c r="F630" s="70">
        <v>7.2967270000000001E-2</v>
      </c>
      <c r="G630" s="52">
        <v>0.52038327000000006</v>
      </c>
      <c r="H630" s="75">
        <f t="shared" si="18"/>
        <v>-0.85978167591744448</v>
      </c>
      <c r="I630" s="81">
        <f t="shared" si="19"/>
        <v>5.5504504550645642E-6</v>
      </c>
      <c r="J630" s="157">
        <v>10.53</v>
      </c>
      <c r="K630" s="104">
        <v>10.867105263199999</v>
      </c>
    </row>
    <row r="631" spans="1:11" x14ac:dyDescent="0.15">
      <c r="A631" s="34" t="s">
        <v>1501</v>
      </c>
      <c r="B631" s="34" t="s">
        <v>1502</v>
      </c>
      <c r="C631" s="34" t="s">
        <v>1082</v>
      </c>
      <c r="D631" s="34" t="s">
        <v>88</v>
      </c>
      <c r="E631" s="34" t="s">
        <v>91</v>
      </c>
      <c r="F631" s="70">
        <v>6.970846E-2</v>
      </c>
      <c r="G631" s="52">
        <v>0.26116120000000004</v>
      </c>
      <c r="H631" s="75">
        <f t="shared" si="18"/>
        <v>-0.7330826324890527</v>
      </c>
      <c r="I631" s="81">
        <f t="shared" si="19"/>
        <v>5.3025603606774655E-6</v>
      </c>
      <c r="J631" s="157">
        <v>100.4502</v>
      </c>
      <c r="K631" s="104">
        <v>58.308250000000001</v>
      </c>
    </row>
    <row r="632" spans="1:11" x14ac:dyDescent="0.15">
      <c r="A632" s="34" t="s">
        <v>351</v>
      </c>
      <c r="B632" s="34" t="s">
        <v>352</v>
      </c>
      <c r="C632" s="34" t="s">
        <v>1475</v>
      </c>
      <c r="D632" s="34" t="s">
        <v>88</v>
      </c>
      <c r="E632" s="34" t="s">
        <v>91</v>
      </c>
      <c r="F632" s="70">
        <v>6.9454350000000012E-2</v>
      </c>
      <c r="G632" s="52">
        <v>4.51212E-2</v>
      </c>
      <c r="H632" s="75">
        <f t="shared" si="18"/>
        <v>0.53928419456929366</v>
      </c>
      <c r="I632" s="81">
        <f t="shared" si="19"/>
        <v>5.2832308042182965E-6</v>
      </c>
      <c r="J632" s="157">
        <v>11.01815</v>
      </c>
      <c r="K632" s="104">
        <v>58.721315789499997</v>
      </c>
    </row>
    <row r="633" spans="1:11" x14ac:dyDescent="0.15">
      <c r="A633" s="34" t="s">
        <v>630</v>
      </c>
      <c r="B633" s="34" t="s">
        <v>631</v>
      </c>
      <c r="C633" s="34" t="s">
        <v>1082</v>
      </c>
      <c r="D633" s="34" t="s">
        <v>89</v>
      </c>
      <c r="E633" s="34" t="s">
        <v>92</v>
      </c>
      <c r="F633" s="70">
        <v>6.9302000000000002E-2</v>
      </c>
      <c r="G633" s="52">
        <v>3.5788E-2</v>
      </c>
      <c r="H633" s="75">
        <f t="shared" si="18"/>
        <v>0.93645914831787191</v>
      </c>
      <c r="I633" s="81">
        <f t="shared" si="19"/>
        <v>5.2716418941928959E-6</v>
      </c>
      <c r="J633" s="157">
        <v>4.9974999999999996</v>
      </c>
      <c r="K633" s="104">
        <v>87.2013684211</v>
      </c>
    </row>
    <row r="634" spans="1:11" x14ac:dyDescent="0.15">
      <c r="A634" s="34" t="s">
        <v>183</v>
      </c>
      <c r="B634" s="34" t="s">
        <v>553</v>
      </c>
      <c r="C634" s="34" t="s">
        <v>1474</v>
      </c>
      <c r="D634" s="34" t="s">
        <v>88</v>
      </c>
      <c r="E634" s="34" t="s">
        <v>91</v>
      </c>
      <c r="F634" s="70">
        <v>6.7594769999999998E-2</v>
      </c>
      <c r="G634" s="52">
        <v>1.518275705</v>
      </c>
      <c r="H634" s="75">
        <f t="shared" si="18"/>
        <v>-0.95547925203742889</v>
      </c>
      <c r="I634" s="81">
        <f t="shared" si="19"/>
        <v>5.1417768803257211E-6</v>
      </c>
      <c r="J634" s="157">
        <v>39.985660000000003</v>
      </c>
      <c r="K634" s="104">
        <v>78.933842105300002</v>
      </c>
    </row>
    <row r="635" spans="1:11" x14ac:dyDescent="0.15">
      <c r="A635" s="34" t="s">
        <v>712</v>
      </c>
      <c r="B635" s="34" t="s">
        <v>968</v>
      </c>
      <c r="C635" s="34" t="s">
        <v>1082</v>
      </c>
      <c r="D635" s="34" t="s">
        <v>88</v>
      </c>
      <c r="E635" s="34" t="s">
        <v>91</v>
      </c>
      <c r="F635" s="70">
        <v>6.1310120000000003E-2</v>
      </c>
      <c r="G635" s="52">
        <v>1.83152651</v>
      </c>
      <c r="H635" s="75">
        <f t="shared" si="18"/>
        <v>-0.96652512553585701</v>
      </c>
      <c r="I635" s="81">
        <f t="shared" si="19"/>
        <v>4.6637181773973873E-6</v>
      </c>
      <c r="J635" s="157">
        <v>9.0557830999999993</v>
      </c>
      <c r="K635" s="104">
        <v>20.800210526299999</v>
      </c>
    </row>
    <row r="636" spans="1:11" x14ac:dyDescent="0.15">
      <c r="A636" s="34" t="s">
        <v>2081</v>
      </c>
      <c r="B636" s="34" t="s">
        <v>2082</v>
      </c>
      <c r="C636" s="34" t="s">
        <v>2098</v>
      </c>
      <c r="D636" s="34" t="s">
        <v>89</v>
      </c>
      <c r="E636" s="34" t="s">
        <v>91</v>
      </c>
      <c r="F636" s="70">
        <v>5.9596199999999995E-2</v>
      </c>
      <c r="G636" s="52">
        <v>2.8368679000000001</v>
      </c>
      <c r="H636" s="75">
        <f t="shared" si="18"/>
        <v>-0.97899225409826096</v>
      </c>
      <c r="I636" s="81">
        <f t="shared" si="19"/>
        <v>4.5333442707959164E-6</v>
      </c>
      <c r="J636" s="157">
        <v>82.768749999999997</v>
      </c>
      <c r="K636" s="104">
        <v>41.108578947399998</v>
      </c>
    </row>
    <row r="637" spans="1:11" x14ac:dyDescent="0.15">
      <c r="A637" s="34" t="s">
        <v>745</v>
      </c>
      <c r="B637" s="34" t="s">
        <v>290</v>
      </c>
      <c r="C637" s="34" t="s">
        <v>1475</v>
      </c>
      <c r="D637" s="34" t="s">
        <v>88</v>
      </c>
      <c r="E637" s="34" t="s">
        <v>91</v>
      </c>
      <c r="F637" s="70">
        <v>5.369177E-2</v>
      </c>
      <c r="G637" s="52">
        <v>0.74489923000000002</v>
      </c>
      <c r="H637" s="75">
        <f t="shared" si="18"/>
        <v>-0.92792076050340389</v>
      </c>
      <c r="I637" s="81">
        <f t="shared" si="19"/>
        <v>4.0842080186050804E-6</v>
      </c>
      <c r="J637" s="157">
        <v>21.678064589999998</v>
      </c>
      <c r="K637" s="104">
        <v>56.107052631599998</v>
      </c>
    </row>
    <row r="638" spans="1:11" x14ac:dyDescent="0.15">
      <c r="A638" s="34" t="s">
        <v>692</v>
      </c>
      <c r="B638" s="34" t="s">
        <v>1714</v>
      </c>
      <c r="C638" s="34" t="s">
        <v>1473</v>
      </c>
      <c r="D638" s="34" t="s">
        <v>88</v>
      </c>
      <c r="E638" s="34" t="s">
        <v>91</v>
      </c>
      <c r="F638" s="70">
        <v>5.0301199999999997E-2</v>
      </c>
      <c r="G638" s="52">
        <v>4.7905629999999998E-2</v>
      </c>
      <c r="H638" s="75">
        <f t="shared" si="18"/>
        <v>5.0006022256674276E-2</v>
      </c>
      <c r="I638" s="81">
        <f t="shared" si="19"/>
        <v>3.8262952475855771E-6</v>
      </c>
      <c r="J638" s="157">
        <v>48.377811870000002</v>
      </c>
      <c r="K638" s="104">
        <v>14.386736842099999</v>
      </c>
    </row>
    <row r="639" spans="1:11" x14ac:dyDescent="0.15">
      <c r="A639" s="34" t="s">
        <v>636</v>
      </c>
      <c r="B639" s="34" t="s">
        <v>637</v>
      </c>
      <c r="C639" s="34" t="s">
        <v>1740</v>
      </c>
      <c r="D639" s="34" t="s">
        <v>88</v>
      </c>
      <c r="E639" s="34" t="s">
        <v>91</v>
      </c>
      <c r="F639" s="70">
        <v>4.3116597019169298E-2</v>
      </c>
      <c r="G639" s="52">
        <v>0</v>
      </c>
      <c r="H639" s="75" t="str">
        <f t="shared" si="18"/>
        <v/>
      </c>
      <c r="I639" s="81">
        <f t="shared" si="19"/>
        <v>3.279779215337009E-6</v>
      </c>
      <c r="J639" s="157">
        <v>7.766</v>
      </c>
      <c r="K639" s="104">
        <v>99.587263157899997</v>
      </c>
    </row>
    <row r="640" spans="1:11" x14ac:dyDescent="0.15">
      <c r="A640" s="34" t="s">
        <v>177</v>
      </c>
      <c r="B640" s="34" t="s">
        <v>1019</v>
      </c>
      <c r="C640" s="34" t="s">
        <v>1474</v>
      </c>
      <c r="D640" s="34" t="s">
        <v>88</v>
      </c>
      <c r="E640" s="34" t="s">
        <v>91</v>
      </c>
      <c r="F640" s="70">
        <v>4.1231999999999998E-2</v>
      </c>
      <c r="G640" s="52">
        <v>6.3737500000000001E-3</v>
      </c>
      <c r="H640" s="75">
        <f t="shared" si="18"/>
        <v>5.469033143753677</v>
      </c>
      <c r="I640" s="81">
        <f t="shared" si="19"/>
        <v>3.1364223050036283E-6</v>
      </c>
      <c r="J640" s="157">
        <v>9.9980399999999996</v>
      </c>
      <c r="K640" s="104">
        <v>27.9412631579</v>
      </c>
    </row>
    <row r="641" spans="1:11" x14ac:dyDescent="0.15">
      <c r="A641" s="34" t="s">
        <v>469</v>
      </c>
      <c r="B641" s="34" t="s">
        <v>273</v>
      </c>
      <c r="C641" s="34" t="s">
        <v>1480</v>
      </c>
      <c r="D641" s="34" t="s">
        <v>88</v>
      </c>
      <c r="E641" s="34" t="s">
        <v>92</v>
      </c>
      <c r="F641" s="70">
        <v>4.0459203999999999E-2</v>
      </c>
      <c r="G641" s="52">
        <v>0.71722791500000005</v>
      </c>
      <c r="H641" s="75">
        <f t="shared" si="18"/>
        <v>-0.94358947392615078</v>
      </c>
      <c r="I641" s="81">
        <f t="shared" si="19"/>
        <v>3.07763751135749E-6</v>
      </c>
      <c r="J641" s="157">
        <v>38.549080605999997</v>
      </c>
      <c r="K641" s="104">
        <v>105.36147368420001</v>
      </c>
    </row>
    <row r="642" spans="1:11" x14ac:dyDescent="0.15">
      <c r="A642" s="34" t="s">
        <v>1623</v>
      </c>
      <c r="B642" s="34" t="s">
        <v>434</v>
      </c>
      <c r="C642" s="34" t="s">
        <v>1477</v>
      </c>
      <c r="D642" s="34" t="s">
        <v>89</v>
      </c>
      <c r="E642" s="34" t="s">
        <v>92</v>
      </c>
      <c r="F642" s="70">
        <v>3.9545230000000001E-2</v>
      </c>
      <c r="G642" s="52">
        <v>0.10948052999999999</v>
      </c>
      <c r="H642" s="75">
        <f t="shared" si="18"/>
        <v>-0.63879212130229912</v>
      </c>
      <c r="I642" s="81">
        <f t="shared" si="19"/>
        <v>3.0081136357319229E-6</v>
      </c>
      <c r="J642" s="157">
        <v>3.8805070099999996</v>
      </c>
      <c r="K642" s="104">
        <v>41.977631578900002</v>
      </c>
    </row>
    <row r="643" spans="1:11" x14ac:dyDescent="0.15">
      <c r="A643" s="34" t="s">
        <v>1803</v>
      </c>
      <c r="B643" s="34" t="s">
        <v>863</v>
      </c>
      <c r="C643" s="34" t="s">
        <v>1478</v>
      </c>
      <c r="D643" s="34" t="s">
        <v>88</v>
      </c>
      <c r="E643" s="34" t="s">
        <v>91</v>
      </c>
      <c r="F643" s="70">
        <v>3.9072660000000002E-2</v>
      </c>
      <c r="G643" s="52">
        <v>2.3326470000000002E-2</v>
      </c>
      <c r="H643" s="75">
        <f t="shared" si="18"/>
        <v>0.67503527108902461</v>
      </c>
      <c r="I643" s="81">
        <f t="shared" si="19"/>
        <v>2.9721663353662952E-6</v>
      </c>
      <c r="J643" s="157">
        <v>6.1183362399999996</v>
      </c>
      <c r="K643" s="104">
        <v>71.983842105299999</v>
      </c>
    </row>
    <row r="644" spans="1:11" x14ac:dyDescent="0.15">
      <c r="A644" s="34" t="s">
        <v>1931</v>
      </c>
      <c r="B644" s="34" t="s">
        <v>1932</v>
      </c>
      <c r="C644" s="34" t="s">
        <v>1481</v>
      </c>
      <c r="D644" s="34" t="s">
        <v>89</v>
      </c>
      <c r="E644" s="34" t="s">
        <v>92</v>
      </c>
      <c r="F644" s="70">
        <v>3.4675895999999998E-2</v>
      </c>
      <c r="G644" s="52">
        <v>0.260237204</v>
      </c>
      <c r="H644" s="75">
        <f t="shared" si="18"/>
        <v>-0.8667527337866725</v>
      </c>
      <c r="I644" s="81">
        <f t="shared" si="19"/>
        <v>2.6377147278906212E-6</v>
      </c>
      <c r="J644" s="157">
        <v>7.0245078049999998</v>
      </c>
      <c r="K644" s="104">
        <v>43.626578947399999</v>
      </c>
    </row>
    <row r="645" spans="1:11" x14ac:dyDescent="0.15">
      <c r="A645" s="34" t="s">
        <v>1847</v>
      </c>
      <c r="B645" s="34" t="s">
        <v>1848</v>
      </c>
      <c r="C645" s="34" t="s">
        <v>1477</v>
      </c>
      <c r="D645" s="34" t="s">
        <v>89</v>
      </c>
      <c r="E645" s="34" t="s">
        <v>92</v>
      </c>
      <c r="F645" s="70">
        <v>3.3051650000000002E-2</v>
      </c>
      <c r="G645" s="52">
        <v>1.331485E-2</v>
      </c>
      <c r="H645" s="75">
        <f t="shared" si="18"/>
        <v>1.4823148589732518</v>
      </c>
      <c r="I645" s="81">
        <f t="shared" si="19"/>
        <v>2.5141621138235639E-6</v>
      </c>
      <c r="J645" s="157">
        <v>6.3573721980000002</v>
      </c>
      <c r="K645" s="104">
        <v>55.1181052632</v>
      </c>
    </row>
    <row r="646" spans="1:11" x14ac:dyDescent="0.15">
      <c r="A646" s="34" t="s">
        <v>653</v>
      </c>
      <c r="B646" s="34" t="s">
        <v>1730</v>
      </c>
      <c r="C646" s="34" t="s">
        <v>1473</v>
      </c>
      <c r="D646" s="34" t="s">
        <v>88</v>
      </c>
      <c r="E646" s="34" t="s">
        <v>91</v>
      </c>
      <c r="F646" s="70">
        <v>3.15339389276054E-2</v>
      </c>
      <c r="G646" s="52">
        <v>0.31960369306020997</v>
      </c>
      <c r="H646" s="75">
        <f t="shared" si="18"/>
        <v>-0.90133424734342871</v>
      </c>
      <c r="I646" s="81">
        <f t="shared" si="19"/>
        <v>2.3987133638233358E-6</v>
      </c>
      <c r="J646" s="157">
        <v>71.489912500000003</v>
      </c>
      <c r="K646" s="104">
        <v>80.026894736800003</v>
      </c>
    </row>
    <row r="647" spans="1:11" x14ac:dyDescent="0.15">
      <c r="A647" s="34" t="s">
        <v>1794</v>
      </c>
      <c r="B647" s="34" t="s">
        <v>529</v>
      </c>
      <c r="C647" s="34" t="s">
        <v>1082</v>
      </c>
      <c r="D647" s="34" t="s">
        <v>88</v>
      </c>
      <c r="E647" s="34" t="s">
        <v>91</v>
      </c>
      <c r="F647" s="70">
        <v>3.10659E-2</v>
      </c>
      <c r="G647" s="52">
        <v>8.7666380000000002E-2</v>
      </c>
      <c r="H647" s="75">
        <f t="shared" ref="H647:H710" si="20">IF(ISERROR(F647/G647-1),"",((F647/G647-1)))</f>
        <v>-0.64563496291280642</v>
      </c>
      <c r="I647" s="81">
        <f t="shared" ref="I647:I710" si="21">F647/$F$796</f>
        <v>2.363110731592264E-6</v>
      </c>
      <c r="J647" s="157">
        <v>7.6186325000000004</v>
      </c>
      <c r="K647" s="104">
        <v>26.076263157900001</v>
      </c>
    </row>
    <row r="648" spans="1:11" x14ac:dyDescent="0.15">
      <c r="A648" s="34" t="s">
        <v>1535</v>
      </c>
      <c r="B648" s="34" t="s">
        <v>1934</v>
      </c>
      <c r="C648" s="34" t="s">
        <v>1740</v>
      </c>
      <c r="D648" s="34" t="s">
        <v>89</v>
      </c>
      <c r="E648" s="34" t="s">
        <v>92</v>
      </c>
      <c r="F648" s="70">
        <v>2.999831E-2</v>
      </c>
      <c r="G648" s="52">
        <v>6.5196865400000004</v>
      </c>
      <c r="H648" s="75">
        <f t="shared" si="20"/>
        <v>-0.99539881099866501</v>
      </c>
      <c r="I648" s="81">
        <f t="shared" si="21"/>
        <v>2.2819016442669142E-6</v>
      </c>
      <c r="J648" s="157">
        <v>437.31253241999997</v>
      </c>
      <c r="K648" s="104">
        <v>31.285263157900001</v>
      </c>
    </row>
    <row r="649" spans="1:11" x14ac:dyDescent="0.15">
      <c r="A649" s="34" t="s">
        <v>26</v>
      </c>
      <c r="B649" s="34" t="s">
        <v>1913</v>
      </c>
      <c r="C649" s="34" t="s">
        <v>1481</v>
      </c>
      <c r="D649" s="34" t="s">
        <v>89</v>
      </c>
      <c r="E649" s="34" t="s">
        <v>92</v>
      </c>
      <c r="F649" s="70">
        <v>2.9633939999999998E-2</v>
      </c>
      <c r="G649" s="52">
        <v>1.9247424999999999E-2</v>
      </c>
      <c r="H649" s="75">
        <f t="shared" si="20"/>
        <v>0.53963140523992159</v>
      </c>
      <c r="I649" s="81">
        <f t="shared" si="21"/>
        <v>2.2541848661510288E-6</v>
      </c>
      <c r="J649" s="157">
        <v>14.145507445</v>
      </c>
      <c r="K649" s="104">
        <v>66.332789473700004</v>
      </c>
    </row>
    <row r="650" spans="1:11" x14ac:dyDescent="0.15">
      <c r="A650" s="34" t="s">
        <v>1360</v>
      </c>
      <c r="B650" s="34" t="s">
        <v>1361</v>
      </c>
      <c r="C650" s="34" t="s">
        <v>691</v>
      </c>
      <c r="D650" s="34" t="s">
        <v>88</v>
      </c>
      <c r="E650" s="34" t="s">
        <v>91</v>
      </c>
      <c r="F650" s="70">
        <v>2.9430000000000001E-2</v>
      </c>
      <c r="G650" s="52">
        <v>6.7249999999999995E-5</v>
      </c>
      <c r="H650" s="75">
        <f t="shared" si="20"/>
        <v>436.62081784386623</v>
      </c>
      <c r="I650" s="81">
        <f t="shared" si="21"/>
        <v>2.2386716248607098E-6</v>
      </c>
      <c r="J650" s="157">
        <v>9.9939814499999997</v>
      </c>
      <c r="K650" s="104">
        <v>32.795157894699997</v>
      </c>
    </row>
    <row r="651" spans="1:11" x14ac:dyDescent="0.15">
      <c r="A651" s="34" t="s">
        <v>1919</v>
      </c>
      <c r="B651" s="34" t="s">
        <v>1920</v>
      </c>
      <c r="C651" s="34" t="s">
        <v>1481</v>
      </c>
      <c r="D651" s="34" t="s">
        <v>89</v>
      </c>
      <c r="E651" s="34" t="s">
        <v>92</v>
      </c>
      <c r="F651" s="70">
        <v>2.912373E-2</v>
      </c>
      <c r="G651" s="52">
        <v>2.1997139999999998E-2</v>
      </c>
      <c r="H651" s="75">
        <f t="shared" si="20"/>
        <v>0.3239780262343197</v>
      </c>
      <c r="I651" s="81">
        <f t="shared" si="21"/>
        <v>2.2153743785628475E-6</v>
      </c>
      <c r="J651" s="157">
        <v>6.3910091300000005</v>
      </c>
      <c r="K651" s="104">
        <v>44.882368421099997</v>
      </c>
    </row>
    <row r="652" spans="1:11" x14ac:dyDescent="0.15">
      <c r="A652" s="34" t="s">
        <v>2012</v>
      </c>
      <c r="B652" s="34" t="s">
        <v>1772</v>
      </c>
      <c r="C652" s="34" t="s">
        <v>1494</v>
      </c>
      <c r="D652" s="34" t="s">
        <v>1716</v>
      </c>
      <c r="E652" s="34" t="s">
        <v>91</v>
      </c>
      <c r="F652" s="70">
        <v>2.8388667162462401E-2</v>
      </c>
      <c r="G652" s="52">
        <v>0.29199310393857503</v>
      </c>
      <c r="H652" s="75">
        <f t="shared" si="20"/>
        <v>-0.90277624101549203</v>
      </c>
      <c r="I652" s="81">
        <f t="shared" si="21"/>
        <v>2.1594598587910154E-6</v>
      </c>
      <c r="J652" s="157">
        <v>33.311085839999997</v>
      </c>
      <c r="K652" s="104">
        <v>17.116947368400002</v>
      </c>
    </row>
    <row r="653" spans="1:11" x14ac:dyDescent="0.15">
      <c r="A653" s="34" t="s">
        <v>1929</v>
      </c>
      <c r="B653" s="34" t="s">
        <v>1930</v>
      </c>
      <c r="C653" s="34" t="s">
        <v>1481</v>
      </c>
      <c r="D653" s="34" t="s">
        <v>89</v>
      </c>
      <c r="E653" s="34" t="s">
        <v>92</v>
      </c>
      <c r="F653" s="70">
        <v>2.7552085E-2</v>
      </c>
      <c r="G653" s="52">
        <v>6.1342654999999996E-2</v>
      </c>
      <c r="H653" s="75">
        <f t="shared" si="20"/>
        <v>-0.5508494863810508</v>
      </c>
      <c r="I653" s="81">
        <f t="shared" si="21"/>
        <v>2.0958230001784028E-6</v>
      </c>
      <c r="J653" s="157">
        <v>5.1384064230000002</v>
      </c>
      <c r="K653" s="104">
        <v>56.4311578947</v>
      </c>
    </row>
    <row r="654" spans="1:11" x14ac:dyDescent="0.15">
      <c r="A654" s="34" t="s">
        <v>1640</v>
      </c>
      <c r="B654" s="34" t="s">
        <v>531</v>
      </c>
      <c r="C654" s="34" t="s">
        <v>1476</v>
      </c>
      <c r="D654" s="34" t="s">
        <v>88</v>
      </c>
      <c r="E654" s="34" t="s">
        <v>91</v>
      </c>
      <c r="F654" s="70">
        <v>2.735104E-2</v>
      </c>
      <c r="G654" s="52">
        <v>2.6252250099999999</v>
      </c>
      <c r="H654" s="75">
        <f t="shared" si="20"/>
        <v>-0.98958144924880176</v>
      </c>
      <c r="I654" s="81">
        <f t="shared" si="21"/>
        <v>2.0805299748022519E-6</v>
      </c>
      <c r="J654" s="157">
        <v>12.541051320000001</v>
      </c>
      <c r="K654" s="104">
        <v>44.339736842100002</v>
      </c>
    </row>
    <row r="655" spans="1:11" x14ac:dyDescent="0.15">
      <c r="A655" s="34" t="s">
        <v>1651</v>
      </c>
      <c r="B655" s="34" t="s">
        <v>54</v>
      </c>
      <c r="C655" s="34" t="s">
        <v>1473</v>
      </c>
      <c r="D655" s="34" t="s">
        <v>88</v>
      </c>
      <c r="E655" s="34" t="s">
        <v>91</v>
      </c>
      <c r="F655" s="70">
        <v>2.6360250000000002E-2</v>
      </c>
      <c r="G655" s="52">
        <v>0.17139892000000001</v>
      </c>
      <c r="H655" s="75">
        <f t="shared" si="20"/>
        <v>-0.84620527363883036</v>
      </c>
      <c r="I655" s="81">
        <f t="shared" si="21"/>
        <v>2.005162884785407E-6</v>
      </c>
      <c r="J655" s="157">
        <v>160.07516849999999</v>
      </c>
      <c r="K655" s="104">
        <v>22.799210526300001</v>
      </c>
    </row>
    <row r="656" spans="1:11" x14ac:dyDescent="0.15">
      <c r="A656" s="34" t="s">
        <v>956</v>
      </c>
      <c r="B656" s="34" t="s">
        <v>957</v>
      </c>
      <c r="C656" s="34" t="s">
        <v>1480</v>
      </c>
      <c r="D656" s="34" t="s">
        <v>88</v>
      </c>
      <c r="E656" s="34" t="s">
        <v>91</v>
      </c>
      <c r="F656" s="70">
        <v>2.4601020000000001E-2</v>
      </c>
      <c r="G656" s="52">
        <v>0</v>
      </c>
      <c r="H656" s="75" t="str">
        <f t="shared" si="20"/>
        <v/>
      </c>
      <c r="I656" s="81">
        <f t="shared" si="21"/>
        <v>1.8713423519072654E-6</v>
      </c>
      <c r="J656" s="157">
        <v>113.82899999999999</v>
      </c>
      <c r="K656" s="104">
        <v>32.9642105263</v>
      </c>
    </row>
    <row r="657" spans="1:11" x14ac:dyDescent="0.15">
      <c r="A657" s="34" t="s">
        <v>1883</v>
      </c>
      <c r="B657" s="34" t="s">
        <v>1884</v>
      </c>
      <c r="C657" s="34" t="s">
        <v>1473</v>
      </c>
      <c r="D657" s="34" t="s">
        <v>88</v>
      </c>
      <c r="E657" s="34" t="s">
        <v>91</v>
      </c>
      <c r="F657" s="70">
        <v>2.4534360000000002E-2</v>
      </c>
      <c r="G657" s="52">
        <v>0.74538322000000001</v>
      </c>
      <c r="H657" s="75">
        <f t="shared" si="20"/>
        <v>-0.96708490432612637</v>
      </c>
      <c r="I657" s="81">
        <f t="shared" si="21"/>
        <v>1.8662716808058991E-6</v>
      </c>
      <c r="J657" s="157">
        <v>7.48974808</v>
      </c>
      <c r="K657" s="104">
        <v>15.2112105263</v>
      </c>
    </row>
    <row r="658" spans="1:11" x14ac:dyDescent="0.15">
      <c r="A658" s="34" t="s">
        <v>1903</v>
      </c>
      <c r="B658" s="34" t="s">
        <v>1904</v>
      </c>
      <c r="C658" s="34" t="s">
        <v>1473</v>
      </c>
      <c r="D658" s="34" t="s">
        <v>88</v>
      </c>
      <c r="E658" s="34" t="s">
        <v>91</v>
      </c>
      <c r="F658" s="70">
        <v>2.4418680000000002E-2</v>
      </c>
      <c r="G658" s="52">
        <v>4.2712499999999999E-3</v>
      </c>
      <c r="H658" s="75">
        <f t="shared" si="20"/>
        <v>4.7169868305531173</v>
      </c>
      <c r="I658" s="81">
        <f t="shared" si="21"/>
        <v>1.8574721723599634E-6</v>
      </c>
      <c r="J658" s="157">
        <v>211.28391608999999</v>
      </c>
      <c r="K658" s="104">
        <v>22.58</v>
      </c>
    </row>
    <row r="659" spans="1:11" x14ac:dyDescent="0.15">
      <c r="A659" s="34" t="s">
        <v>2056</v>
      </c>
      <c r="B659" s="34" t="s">
        <v>2064</v>
      </c>
      <c r="C659" s="34" t="s">
        <v>1740</v>
      </c>
      <c r="D659" s="34" t="s">
        <v>89</v>
      </c>
      <c r="E659" s="34" t="s">
        <v>92</v>
      </c>
      <c r="F659" s="70">
        <v>2.3909279999999998E-2</v>
      </c>
      <c r="G659" s="52">
        <v>0</v>
      </c>
      <c r="H659" s="75" t="str">
        <f t="shared" si="20"/>
        <v/>
      </c>
      <c r="I659" s="81">
        <f t="shared" si="21"/>
        <v>1.8187232995871448E-6</v>
      </c>
      <c r="J659" s="157">
        <v>25.503699999999998</v>
      </c>
      <c r="K659" s="104">
        <v>39.764263157899997</v>
      </c>
    </row>
    <row r="660" spans="1:11" x14ac:dyDescent="0.15">
      <c r="A660" s="34" t="s">
        <v>191</v>
      </c>
      <c r="B660" s="34" t="s">
        <v>593</v>
      </c>
      <c r="C660" s="34" t="s">
        <v>1474</v>
      </c>
      <c r="D660" s="34" t="s">
        <v>88</v>
      </c>
      <c r="E660" s="34" t="s">
        <v>91</v>
      </c>
      <c r="F660" s="70">
        <v>2.2777909999999998E-2</v>
      </c>
      <c r="G660" s="52">
        <v>2.22693816</v>
      </c>
      <c r="H660" s="75">
        <f t="shared" si="20"/>
        <v>-0.98977164682471475</v>
      </c>
      <c r="I660" s="81">
        <f t="shared" si="21"/>
        <v>1.7326626160594974E-6</v>
      </c>
      <c r="J660" s="157">
        <v>24.039299999999997</v>
      </c>
      <c r="K660" s="104">
        <v>40.248315789499998</v>
      </c>
    </row>
    <row r="661" spans="1:11" x14ac:dyDescent="0.15">
      <c r="A661" s="34" t="s">
        <v>1921</v>
      </c>
      <c r="B661" s="34" t="s">
        <v>1922</v>
      </c>
      <c r="C661" s="34" t="s">
        <v>1481</v>
      </c>
      <c r="D661" s="34" t="s">
        <v>89</v>
      </c>
      <c r="E661" s="34" t="s">
        <v>92</v>
      </c>
      <c r="F661" s="70">
        <v>2.2222514999999998E-2</v>
      </c>
      <c r="G661" s="52">
        <v>0.11020094999999999</v>
      </c>
      <c r="H661" s="75">
        <f t="shared" si="20"/>
        <v>-0.7983455224297068</v>
      </c>
      <c r="I661" s="81">
        <f t="shared" si="21"/>
        <v>1.6904150106538054E-6</v>
      </c>
      <c r="J661" s="157">
        <v>13.647209748</v>
      </c>
      <c r="K661" s="104">
        <v>57.449789473700001</v>
      </c>
    </row>
    <row r="662" spans="1:11" x14ac:dyDescent="0.15">
      <c r="A662" s="34" t="s">
        <v>76</v>
      </c>
      <c r="B662" s="34" t="s">
        <v>77</v>
      </c>
      <c r="C662" s="34" t="s">
        <v>1480</v>
      </c>
      <c r="D662" s="34" t="s">
        <v>88</v>
      </c>
      <c r="E662" s="34" t="s">
        <v>92</v>
      </c>
      <c r="F662" s="70">
        <v>2.1133505E-2</v>
      </c>
      <c r="G662" s="52">
        <v>0.41081772499999997</v>
      </c>
      <c r="H662" s="75">
        <f t="shared" si="20"/>
        <v>-0.94855746547936803</v>
      </c>
      <c r="I662" s="81">
        <f t="shared" si="21"/>
        <v>1.6075765537666305E-6</v>
      </c>
      <c r="J662" s="157">
        <v>13.9655</v>
      </c>
      <c r="K662" s="104">
        <v>108.3743157895</v>
      </c>
    </row>
    <row r="663" spans="1:11" x14ac:dyDescent="0.15">
      <c r="A663" s="34" t="s">
        <v>1938</v>
      </c>
      <c r="B663" s="34" t="s">
        <v>1939</v>
      </c>
      <c r="C663" s="34" t="s">
        <v>1740</v>
      </c>
      <c r="D663" s="34" t="s">
        <v>89</v>
      </c>
      <c r="E663" s="34" t="s">
        <v>92</v>
      </c>
      <c r="F663" s="70">
        <v>2.0869099999999998E-2</v>
      </c>
      <c r="G663" s="52">
        <v>4.0337100000000001E-2</v>
      </c>
      <c r="H663" s="75">
        <f t="shared" si="20"/>
        <v>-0.48263261364847754</v>
      </c>
      <c r="I663" s="81">
        <f t="shared" si="21"/>
        <v>1.5874638806109628E-6</v>
      </c>
      <c r="J663" s="157">
        <v>196.46793059999999</v>
      </c>
      <c r="K663" s="104">
        <v>60.298999999999999</v>
      </c>
    </row>
    <row r="664" spans="1:11" x14ac:dyDescent="0.15">
      <c r="A664" s="34" t="s">
        <v>1756</v>
      </c>
      <c r="B664" s="34" t="s">
        <v>1757</v>
      </c>
      <c r="C664" s="34" t="s">
        <v>1740</v>
      </c>
      <c r="D664" s="34" t="s">
        <v>89</v>
      </c>
      <c r="E664" s="34" t="s">
        <v>92</v>
      </c>
      <c r="F664" s="70">
        <v>1.9219419999999997E-2</v>
      </c>
      <c r="G664" s="52">
        <v>0</v>
      </c>
      <c r="H664" s="75" t="str">
        <f t="shared" si="20"/>
        <v/>
      </c>
      <c r="I664" s="81">
        <f t="shared" si="21"/>
        <v>1.4619765613415024E-6</v>
      </c>
      <c r="J664" s="157">
        <v>14.817</v>
      </c>
      <c r="K664" s="104">
        <v>19.996473684200001</v>
      </c>
    </row>
    <row r="665" spans="1:11" x14ac:dyDescent="0.15">
      <c r="A665" s="34" t="s">
        <v>1624</v>
      </c>
      <c r="B665" s="34" t="s">
        <v>432</v>
      </c>
      <c r="C665" s="34" t="s">
        <v>1477</v>
      </c>
      <c r="D665" s="34" t="s">
        <v>89</v>
      </c>
      <c r="E665" s="34" t="s">
        <v>92</v>
      </c>
      <c r="F665" s="70">
        <v>1.6789189999999999E-2</v>
      </c>
      <c r="G665" s="52">
        <v>4.8042929999999998E-2</v>
      </c>
      <c r="H665" s="75">
        <f t="shared" si="20"/>
        <v>-0.6505377586254627</v>
      </c>
      <c r="I665" s="81">
        <f t="shared" si="21"/>
        <v>1.27711461968723E-6</v>
      </c>
      <c r="J665" s="157">
        <v>2.3055529199999998</v>
      </c>
      <c r="K665" s="104">
        <v>44.978842105299996</v>
      </c>
    </row>
    <row r="666" spans="1:11" x14ac:dyDescent="0.15">
      <c r="A666" s="34" t="s">
        <v>905</v>
      </c>
      <c r="B666" s="34" t="s">
        <v>906</v>
      </c>
      <c r="C666" s="34" t="s">
        <v>1474</v>
      </c>
      <c r="D666" s="34" t="s">
        <v>88</v>
      </c>
      <c r="E666" s="34" t="s">
        <v>91</v>
      </c>
      <c r="F666" s="70">
        <v>1.6238499999999999E-2</v>
      </c>
      <c r="G666" s="52">
        <v>1.8651290000000001E-2</v>
      </c>
      <c r="H666" s="75">
        <f t="shared" si="20"/>
        <v>-0.1293631700541894</v>
      </c>
      <c r="I666" s="81">
        <f t="shared" si="21"/>
        <v>1.2352249126843573E-6</v>
      </c>
      <c r="J666" s="157">
        <v>13.112118000000001</v>
      </c>
      <c r="K666" s="104">
        <v>21.7635263158</v>
      </c>
    </row>
    <row r="667" spans="1:11" x14ac:dyDescent="0.15">
      <c r="A667" s="34" t="s">
        <v>887</v>
      </c>
      <c r="B667" s="34" t="s">
        <v>888</v>
      </c>
      <c r="C667" s="34" t="s">
        <v>1474</v>
      </c>
      <c r="D667" s="34" t="s">
        <v>88</v>
      </c>
      <c r="E667" s="34" t="s">
        <v>91</v>
      </c>
      <c r="F667" s="70">
        <v>1.6211799999999998E-2</v>
      </c>
      <c r="G667" s="52">
        <v>8.1843300000000008E-2</v>
      </c>
      <c r="H667" s="75">
        <f t="shared" si="20"/>
        <v>-0.80191658938483668</v>
      </c>
      <c r="I667" s="81">
        <f t="shared" si="21"/>
        <v>1.2331939058075724E-6</v>
      </c>
      <c r="J667" s="157">
        <v>30.46912</v>
      </c>
      <c r="K667" s="104">
        <v>25.040736842099999</v>
      </c>
    </row>
    <row r="668" spans="1:11" x14ac:dyDescent="0.15">
      <c r="A668" s="34" t="s">
        <v>1354</v>
      </c>
      <c r="B668" s="34" t="s">
        <v>1355</v>
      </c>
      <c r="C668" s="34" t="s">
        <v>1479</v>
      </c>
      <c r="D668" s="34" t="s">
        <v>88</v>
      </c>
      <c r="E668" s="34" t="s">
        <v>91</v>
      </c>
      <c r="F668" s="70">
        <v>1.5767400000000001E-2</v>
      </c>
      <c r="G668" s="52">
        <v>0.56912391000000007</v>
      </c>
      <c r="H668" s="75">
        <f t="shared" si="20"/>
        <v>-0.97229531263235802</v>
      </c>
      <c r="I668" s="81">
        <f t="shared" si="21"/>
        <v>1.1993894317984628E-6</v>
      </c>
      <c r="J668" s="157">
        <v>12.858193679999999</v>
      </c>
      <c r="K668" s="104">
        <v>44.4528421053</v>
      </c>
    </row>
    <row r="669" spans="1:11" x14ac:dyDescent="0.15">
      <c r="A669" s="34" t="s">
        <v>1610</v>
      </c>
      <c r="B669" s="34" t="s">
        <v>1677</v>
      </c>
      <c r="C669" s="34" t="s">
        <v>1479</v>
      </c>
      <c r="D669" s="34" t="s">
        <v>89</v>
      </c>
      <c r="E669" s="34" t="s">
        <v>92</v>
      </c>
      <c r="F669" s="70">
        <v>1.567578E-2</v>
      </c>
      <c r="G669" s="52">
        <v>1.0307999999999999E-2</v>
      </c>
      <c r="H669" s="75">
        <f t="shared" si="20"/>
        <v>0.52073923166472658</v>
      </c>
      <c r="I669" s="81">
        <f t="shared" si="21"/>
        <v>1.1924201115718322E-6</v>
      </c>
      <c r="J669" s="157">
        <v>20.849383799999998</v>
      </c>
      <c r="K669" s="104">
        <v>30.1791052632</v>
      </c>
    </row>
    <row r="670" spans="1:11" x14ac:dyDescent="0.15">
      <c r="A670" s="34" t="s">
        <v>150</v>
      </c>
      <c r="B670" s="34" t="s">
        <v>151</v>
      </c>
      <c r="C670" s="34" t="s">
        <v>1082</v>
      </c>
      <c r="D670" s="34" t="s">
        <v>88</v>
      </c>
      <c r="E670" s="34" t="s">
        <v>91</v>
      </c>
      <c r="F670" s="70">
        <v>1.5675000000000001E-2</v>
      </c>
      <c r="G670" s="52">
        <v>5.6051199999999999E-3</v>
      </c>
      <c r="H670" s="75">
        <f t="shared" si="20"/>
        <v>1.7965502968714322</v>
      </c>
      <c r="I670" s="81">
        <f t="shared" si="21"/>
        <v>1.1923607787866677E-6</v>
      </c>
      <c r="J670" s="157">
        <v>8.2554999999999996</v>
      </c>
      <c r="K670" s="104">
        <v>27.7986315789</v>
      </c>
    </row>
    <row r="671" spans="1:11" x14ac:dyDescent="0.15">
      <c r="A671" s="34" t="s">
        <v>782</v>
      </c>
      <c r="B671" s="34" t="s">
        <v>939</v>
      </c>
      <c r="C671" s="34" t="s">
        <v>1480</v>
      </c>
      <c r="D671" s="34" t="s">
        <v>88</v>
      </c>
      <c r="E671" s="34" t="s">
        <v>92</v>
      </c>
      <c r="F671" s="70">
        <v>1.534143E-2</v>
      </c>
      <c r="G671" s="52">
        <v>0.72271364999999999</v>
      </c>
      <c r="H671" s="75">
        <f t="shared" si="20"/>
        <v>-0.97877246403191642</v>
      </c>
      <c r="I671" s="81">
        <f t="shared" si="21"/>
        <v>1.1669868850080476E-6</v>
      </c>
      <c r="J671" s="157">
        <v>24.5324484</v>
      </c>
      <c r="K671" s="104">
        <v>26.864631578899999</v>
      </c>
    </row>
    <row r="672" spans="1:11" x14ac:dyDescent="0.15">
      <c r="A672" s="34" t="s">
        <v>1630</v>
      </c>
      <c r="B672" s="34" t="s">
        <v>293</v>
      </c>
      <c r="C672" s="34" t="s">
        <v>1082</v>
      </c>
      <c r="D672" s="34" t="s">
        <v>88</v>
      </c>
      <c r="E672" s="34" t="s">
        <v>91</v>
      </c>
      <c r="F672" s="70">
        <v>1.49818E-2</v>
      </c>
      <c r="G672" s="52">
        <v>6.7999799999999999E-2</v>
      </c>
      <c r="H672" s="75">
        <f t="shared" si="20"/>
        <v>-0.77967876376106982</v>
      </c>
      <c r="I672" s="81">
        <f t="shared" si="21"/>
        <v>1.1396306676635468E-6</v>
      </c>
      <c r="J672" s="157">
        <v>143.70817962000001</v>
      </c>
      <c r="K672" s="104">
        <v>49.657473684199999</v>
      </c>
    </row>
    <row r="673" spans="1:11" x14ac:dyDescent="0.15">
      <c r="A673" s="34" t="s">
        <v>370</v>
      </c>
      <c r="B673" s="34" t="s">
        <v>383</v>
      </c>
      <c r="C673" s="34" t="s">
        <v>1480</v>
      </c>
      <c r="D673" s="34" t="s">
        <v>88</v>
      </c>
      <c r="E673" s="34" t="s">
        <v>91</v>
      </c>
      <c r="F673" s="70">
        <v>1.4593700000000001E-2</v>
      </c>
      <c r="G673" s="52">
        <v>0.16296945000000002</v>
      </c>
      <c r="H673" s="75">
        <f t="shared" si="20"/>
        <v>-0.91045131464823625</v>
      </c>
      <c r="I673" s="81">
        <f t="shared" si="21"/>
        <v>1.1101088036605417E-6</v>
      </c>
      <c r="J673" s="157">
        <v>15.21585</v>
      </c>
      <c r="K673" s="104">
        <v>62.544631578900002</v>
      </c>
    </row>
    <row r="674" spans="1:11" x14ac:dyDescent="0.15">
      <c r="A674" s="34" t="s">
        <v>1497</v>
      </c>
      <c r="B674" s="34" t="s">
        <v>1498</v>
      </c>
      <c r="C674" s="34" t="s">
        <v>1082</v>
      </c>
      <c r="D674" s="34" t="s">
        <v>88</v>
      </c>
      <c r="E674" s="34" t="s">
        <v>91</v>
      </c>
      <c r="F674" s="70">
        <v>1.322912E-2</v>
      </c>
      <c r="G674" s="52">
        <v>2.1322009999999999E-2</v>
      </c>
      <c r="H674" s="75">
        <f t="shared" si="20"/>
        <v>-0.37955567978816251</v>
      </c>
      <c r="I674" s="81">
        <f t="shared" si="21"/>
        <v>1.0063083780454405E-6</v>
      </c>
      <c r="J674" s="157">
        <v>1.75</v>
      </c>
      <c r="K674" s="104">
        <v>55.373105263200003</v>
      </c>
    </row>
    <row r="675" spans="1:11" x14ac:dyDescent="0.15">
      <c r="A675" s="34" t="s">
        <v>1905</v>
      </c>
      <c r="B675" s="34" t="s">
        <v>1906</v>
      </c>
      <c r="C675" s="34" t="s">
        <v>1473</v>
      </c>
      <c r="D675" s="34" t="s">
        <v>88</v>
      </c>
      <c r="E675" s="34" t="s">
        <v>91</v>
      </c>
      <c r="F675" s="70">
        <v>1.3213620000000001E-2</v>
      </c>
      <c r="G675" s="52">
        <v>7.8441207999999998</v>
      </c>
      <c r="H675" s="75">
        <f t="shared" si="20"/>
        <v>-0.99831547469284254</v>
      </c>
      <c r="I675" s="81">
        <f t="shared" si="21"/>
        <v>1.0051293291094793E-6</v>
      </c>
      <c r="J675" s="157">
        <v>46.830111500000001</v>
      </c>
      <c r="K675" s="104">
        <v>23.8716842105</v>
      </c>
    </row>
    <row r="676" spans="1:11" x14ac:dyDescent="0.15">
      <c r="A676" s="34" t="s">
        <v>496</v>
      </c>
      <c r="B676" s="34" t="s">
        <v>499</v>
      </c>
      <c r="C676" s="34" t="s">
        <v>1474</v>
      </c>
      <c r="D676" s="34" t="s">
        <v>88</v>
      </c>
      <c r="E676" s="34" t="s">
        <v>91</v>
      </c>
      <c r="F676" s="70">
        <v>1.3198620000000001E-2</v>
      </c>
      <c r="G676" s="52">
        <v>3.4878489999999998E-2</v>
      </c>
      <c r="H676" s="75">
        <f t="shared" si="20"/>
        <v>-0.62158281508173086</v>
      </c>
      <c r="I676" s="81">
        <f t="shared" si="21"/>
        <v>1.0039883140101619E-6</v>
      </c>
      <c r="J676" s="157">
        <v>320.63904600000001</v>
      </c>
      <c r="K676" s="104">
        <v>9.2218421053000004</v>
      </c>
    </row>
    <row r="677" spans="1:11" x14ac:dyDescent="0.15">
      <c r="A677" s="34" t="s">
        <v>1674</v>
      </c>
      <c r="B677" s="34" t="s">
        <v>1675</v>
      </c>
      <c r="C677" s="34" t="s">
        <v>1479</v>
      </c>
      <c r="D677" s="34" t="s">
        <v>89</v>
      </c>
      <c r="E677" s="34" t="s">
        <v>92</v>
      </c>
      <c r="F677" s="70">
        <v>1.21437E-2</v>
      </c>
      <c r="G677" s="52">
        <v>0.17988831499999999</v>
      </c>
      <c r="H677" s="75">
        <f t="shared" si="20"/>
        <v>-0.93249311385233669</v>
      </c>
      <c r="I677" s="81">
        <f t="shared" si="21"/>
        <v>9.2374300410536876E-7</v>
      </c>
      <c r="J677" s="157">
        <v>53.434224272000002</v>
      </c>
      <c r="K677" s="104">
        <v>25.970631578900001</v>
      </c>
    </row>
    <row r="678" spans="1:11" x14ac:dyDescent="0.15">
      <c r="A678" s="34" t="s">
        <v>1652</v>
      </c>
      <c r="B678" s="34" t="s">
        <v>55</v>
      </c>
      <c r="C678" s="34" t="s">
        <v>1473</v>
      </c>
      <c r="D678" s="34" t="s">
        <v>88</v>
      </c>
      <c r="E678" s="34" t="s">
        <v>91</v>
      </c>
      <c r="F678" s="70">
        <v>1.2100319999999999E-2</v>
      </c>
      <c r="G678" s="52">
        <v>6.7199999999999996E-4</v>
      </c>
      <c r="H678" s="75">
        <f t="shared" si="20"/>
        <v>17.006428571428572</v>
      </c>
      <c r="I678" s="81">
        <f t="shared" si="21"/>
        <v>9.2044318843814291E-7</v>
      </c>
      <c r="J678" s="157">
        <v>25.460131620000002</v>
      </c>
      <c r="K678" s="104">
        <v>38.611947368400003</v>
      </c>
    </row>
    <row r="679" spans="1:11" x14ac:dyDescent="0.15">
      <c r="A679" s="34" t="s">
        <v>2089</v>
      </c>
      <c r="B679" s="34" t="s">
        <v>2090</v>
      </c>
      <c r="C679" s="34" t="s">
        <v>2098</v>
      </c>
      <c r="D679" s="34" t="s">
        <v>89</v>
      </c>
      <c r="E679" s="34" t="s">
        <v>91</v>
      </c>
      <c r="F679" s="70">
        <v>1.1578440000000001E-2</v>
      </c>
      <c r="G679" s="52">
        <v>1.00880174</v>
      </c>
      <c r="H679" s="75">
        <f t="shared" si="20"/>
        <v>-0.98852258125565884</v>
      </c>
      <c r="I679" s="81">
        <f t="shared" si="21"/>
        <v>8.8074499110269251E-7</v>
      </c>
      <c r="J679" s="157">
        <v>30.127999999999997</v>
      </c>
      <c r="K679" s="104">
        <v>66.566210526299997</v>
      </c>
    </row>
    <row r="680" spans="1:11" x14ac:dyDescent="0.15">
      <c r="A680" s="34" t="s">
        <v>1643</v>
      </c>
      <c r="B680" s="34" t="s">
        <v>490</v>
      </c>
      <c r="C680" s="34" t="s">
        <v>1479</v>
      </c>
      <c r="D680" s="34" t="s">
        <v>89</v>
      </c>
      <c r="E680" s="34" t="s">
        <v>92</v>
      </c>
      <c r="F680" s="70">
        <v>1.01504E-2</v>
      </c>
      <c r="G680" s="52">
        <v>0.66045200000000004</v>
      </c>
      <c r="H680" s="75">
        <f t="shared" si="20"/>
        <v>-0.98463113140697578</v>
      </c>
      <c r="I680" s="81">
        <f t="shared" si="21"/>
        <v>7.7211731094074591E-7</v>
      </c>
      <c r="J680" s="157">
        <v>7.6254</v>
      </c>
      <c r="K680" s="104">
        <v>16.547631578899999</v>
      </c>
    </row>
    <row r="681" spans="1:11" x14ac:dyDescent="0.15">
      <c r="A681" s="34" t="s">
        <v>1373</v>
      </c>
      <c r="B681" s="34" t="s">
        <v>1374</v>
      </c>
      <c r="C681" s="34" t="s">
        <v>691</v>
      </c>
      <c r="D681" s="34" t="s">
        <v>88</v>
      </c>
      <c r="E681" s="34" t="s">
        <v>91</v>
      </c>
      <c r="F681" s="70">
        <v>1.008E-2</v>
      </c>
      <c r="G681" s="52">
        <v>8.9883999999999988E-3</v>
      </c>
      <c r="H681" s="75">
        <f t="shared" si="20"/>
        <v>0.12144541853945112</v>
      </c>
      <c r="I681" s="81">
        <f t="shared" si="21"/>
        <v>7.6676214674128292E-7</v>
      </c>
      <c r="J681" s="157">
        <v>10.75</v>
      </c>
      <c r="K681" s="104">
        <v>77.341578947399995</v>
      </c>
    </row>
    <row r="682" spans="1:11" x14ac:dyDescent="0.15">
      <c r="A682" s="34" t="s">
        <v>2083</v>
      </c>
      <c r="B682" s="34" t="s">
        <v>2084</v>
      </c>
      <c r="C682" s="34" t="s">
        <v>2098</v>
      </c>
      <c r="D682" s="34" t="s">
        <v>89</v>
      </c>
      <c r="E682" s="34" t="s">
        <v>91</v>
      </c>
      <c r="F682" s="70">
        <v>1.0027790000000002E-2</v>
      </c>
      <c r="G682" s="52">
        <v>0.18624425</v>
      </c>
      <c r="H682" s="75">
        <f t="shared" si="20"/>
        <v>-0.94615785453779111</v>
      </c>
      <c r="I682" s="81">
        <f t="shared" si="21"/>
        <v>7.6279065351892563E-7</v>
      </c>
      <c r="J682" s="157">
        <v>45.875399999999999</v>
      </c>
      <c r="K682" s="104">
        <v>58.242631578900003</v>
      </c>
    </row>
    <row r="683" spans="1:11" x14ac:dyDescent="0.15">
      <c r="A683" s="34" t="s">
        <v>1356</v>
      </c>
      <c r="B683" s="34" t="s">
        <v>1357</v>
      </c>
      <c r="C683" s="34" t="s">
        <v>691</v>
      </c>
      <c r="D683" s="34" t="s">
        <v>88</v>
      </c>
      <c r="E683" s="34" t="s">
        <v>91</v>
      </c>
      <c r="F683" s="70">
        <v>9.9299999999999996E-3</v>
      </c>
      <c r="G683" s="52">
        <v>9.211200000000001E-3</v>
      </c>
      <c r="H683" s="75">
        <f t="shared" si="20"/>
        <v>7.8035435122459473E-2</v>
      </c>
      <c r="I683" s="81">
        <f t="shared" si="21"/>
        <v>7.5535199574810906E-7</v>
      </c>
      <c r="J683" s="157">
        <v>9.9283781999999992</v>
      </c>
      <c r="K683" s="104">
        <v>30.792736842099998</v>
      </c>
    </row>
    <row r="684" spans="1:11" x14ac:dyDescent="0.15">
      <c r="A684" s="34" t="s">
        <v>368</v>
      </c>
      <c r="B684" s="90" t="s">
        <v>381</v>
      </c>
      <c r="C684" s="34" t="s">
        <v>1480</v>
      </c>
      <c r="D684" s="34" t="s">
        <v>88</v>
      </c>
      <c r="E684" s="34" t="s">
        <v>91</v>
      </c>
      <c r="F684" s="70">
        <v>8.6700000000000006E-3</v>
      </c>
      <c r="G684" s="52">
        <v>5.5999319999999998E-2</v>
      </c>
      <c r="H684" s="75">
        <f t="shared" si="20"/>
        <v>-0.84517669143125307</v>
      </c>
      <c r="I684" s="81">
        <f t="shared" si="21"/>
        <v>6.5950672740544878E-7</v>
      </c>
      <c r="J684" s="157">
        <v>15.44875</v>
      </c>
      <c r="K684" s="104">
        <v>62.091315789500001</v>
      </c>
    </row>
    <row r="685" spans="1:11" x14ac:dyDescent="0.15">
      <c r="A685" s="34" t="s">
        <v>367</v>
      </c>
      <c r="B685" s="34" t="s">
        <v>380</v>
      </c>
      <c r="C685" s="34" t="s">
        <v>1480</v>
      </c>
      <c r="D685" s="34" t="s">
        <v>88</v>
      </c>
      <c r="E685" s="34" t="s">
        <v>91</v>
      </c>
      <c r="F685" s="70">
        <v>8.0146999999999996E-3</v>
      </c>
      <c r="G685" s="52">
        <v>0.17015527999999999</v>
      </c>
      <c r="H685" s="75">
        <f t="shared" si="20"/>
        <v>-0.95289772965023478</v>
      </c>
      <c r="I685" s="81">
        <f t="shared" si="21"/>
        <v>6.0965958109993653E-7</v>
      </c>
      <c r="J685" s="157">
        <v>16.391400000000001</v>
      </c>
      <c r="K685" s="104">
        <v>62.319000000000003</v>
      </c>
    </row>
    <row r="686" spans="1:11" x14ac:dyDescent="0.15">
      <c r="A686" s="34" t="s">
        <v>355</v>
      </c>
      <c r="B686" s="34" t="s">
        <v>356</v>
      </c>
      <c r="C686" s="34" t="s">
        <v>357</v>
      </c>
      <c r="D686" s="34" t="s">
        <v>88</v>
      </c>
      <c r="E686" s="34" t="s">
        <v>91</v>
      </c>
      <c r="F686" s="70">
        <v>7.9953999999999997E-3</v>
      </c>
      <c r="G686" s="52">
        <v>1.171551E-2</v>
      </c>
      <c r="H686" s="75">
        <f t="shared" si="20"/>
        <v>-0.31753717934601233</v>
      </c>
      <c r="I686" s="81">
        <f t="shared" si="21"/>
        <v>6.0819147500548141E-7</v>
      </c>
      <c r="J686" s="157">
        <v>26.4</v>
      </c>
      <c r="K686" s="104">
        <v>209.66757894739999</v>
      </c>
    </row>
    <row r="687" spans="1:11" x14ac:dyDescent="0.15">
      <c r="A687" s="34" t="s">
        <v>2023</v>
      </c>
      <c r="B687" s="34" t="s">
        <v>47</v>
      </c>
      <c r="C687" s="34" t="s">
        <v>1494</v>
      </c>
      <c r="D687" s="34" t="s">
        <v>89</v>
      </c>
      <c r="E687" s="34" t="s">
        <v>91</v>
      </c>
      <c r="F687" s="70">
        <v>7.8779999999999996E-3</v>
      </c>
      <c r="G687" s="52">
        <v>6.8471000000000004E-2</v>
      </c>
      <c r="H687" s="75">
        <f t="shared" si="20"/>
        <v>-0.88494399088665276</v>
      </c>
      <c r="I687" s="81">
        <f t="shared" si="21"/>
        <v>5.992611301614907E-7</v>
      </c>
      <c r="J687" s="157">
        <v>19.54491183</v>
      </c>
      <c r="K687" s="104">
        <v>56.442631578899999</v>
      </c>
    </row>
    <row r="688" spans="1:11" x14ac:dyDescent="0.15">
      <c r="A688" s="34" t="s">
        <v>13</v>
      </c>
      <c r="B688" s="34" t="s">
        <v>1914</v>
      </c>
      <c r="C688" s="34" t="s">
        <v>1481</v>
      </c>
      <c r="D688" s="34" t="s">
        <v>89</v>
      </c>
      <c r="E688" s="34" t="s">
        <v>92</v>
      </c>
      <c r="F688" s="70">
        <v>7.689375E-3</v>
      </c>
      <c r="G688" s="52">
        <v>6.2550649999999998E-3</v>
      </c>
      <c r="H688" s="75">
        <f t="shared" si="20"/>
        <v>0.22930377222299048</v>
      </c>
      <c r="I688" s="81">
        <f t="shared" si="21"/>
        <v>5.8491286528757465E-7</v>
      </c>
      <c r="J688" s="157">
        <v>4.4864056080000001</v>
      </c>
      <c r="K688" s="104">
        <v>62.558736842099997</v>
      </c>
    </row>
    <row r="689" spans="1:11" x14ac:dyDescent="0.15">
      <c r="A689" s="34" t="s">
        <v>696</v>
      </c>
      <c r="B689" s="34" t="s">
        <v>1736</v>
      </c>
      <c r="C689" s="34" t="s">
        <v>1473</v>
      </c>
      <c r="D689" s="34" t="s">
        <v>88</v>
      </c>
      <c r="E689" s="34" t="s">
        <v>91</v>
      </c>
      <c r="F689" s="70">
        <v>7.6823500000000001E-3</v>
      </c>
      <c r="G689" s="52">
        <v>2.06409E-2</v>
      </c>
      <c r="H689" s="75">
        <f t="shared" si="20"/>
        <v>-0.62780934939852429</v>
      </c>
      <c r="I689" s="81">
        <f t="shared" si="21"/>
        <v>5.8437848988272762E-7</v>
      </c>
      <c r="J689" s="157">
        <v>16.566169590000001</v>
      </c>
      <c r="K689" s="104">
        <v>21.1580526316</v>
      </c>
    </row>
    <row r="690" spans="1:11" x14ac:dyDescent="0.15">
      <c r="A690" s="34" t="s">
        <v>1925</v>
      </c>
      <c r="B690" s="34" t="s">
        <v>1926</v>
      </c>
      <c r="C690" s="34" t="s">
        <v>1481</v>
      </c>
      <c r="D690" s="34" t="s">
        <v>89</v>
      </c>
      <c r="E690" s="34" t="s">
        <v>92</v>
      </c>
      <c r="F690" s="70">
        <v>7.2500000000000004E-3</v>
      </c>
      <c r="G690" s="52">
        <v>1.1702217699999999</v>
      </c>
      <c r="H690" s="75">
        <f t="shared" si="20"/>
        <v>-0.99380459312425884</v>
      </c>
      <c r="I690" s="81">
        <f t="shared" si="21"/>
        <v>5.5149063133673629E-7</v>
      </c>
      <c r="J690" s="157">
        <v>54.918006779999999</v>
      </c>
      <c r="K690" s="104">
        <v>30.2334736842</v>
      </c>
    </row>
    <row r="691" spans="1:11" x14ac:dyDescent="0.15">
      <c r="A691" s="34" t="s">
        <v>897</v>
      </c>
      <c r="B691" s="34" t="s">
        <v>898</v>
      </c>
      <c r="C691" s="34" t="s">
        <v>1474</v>
      </c>
      <c r="D691" s="34" t="s">
        <v>88</v>
      </c>
      <c r="E691" s="34" t="s">
        <v>91</v>
      </c>
      <c r="F691" s="70">
        <v>6.6361499999999995E-3</v>
      </c>
      <c r="G691" s="52">
        <v>11.513452800000001</v>
      </c>
      <c r="H691" s="75">
        <f t="shared" si="20"/>
        <v>-0.99942361773524624</v>
      </c>
      <c r="I691" s="81">
        <f t="shared" si="21"/>
        <v>5.0479649008900442E-7</v>
      </c>
      <c r="J691" s="157">
        <v>11.302464000000001</v>
      </c>
      <c r="K691" s="104">
        <v>21.2393684211</v>
      </c>
    </row>
    <row r="692" spans="1:11" x14ac:dyDescent="0.15">
      <c r="A692" s="34" t="s">
        <v>666</v>
      </c>
      <c r="B692" s="34" t="s">
        <v>63</v>
      </c>
      <c r="C692" s="34" t="s">
        <v>1473</v>
      </c>
      <c r="D692" s="34" t="s">
        <v>88</v>
      </c>
      <c r="E692" s="34" t="s">
        <v>91</v>
      </c>
      <c r="F692" s="70">
        <v>6.4599999999999996E-3</v>
      </c>
      <c r="G692" s="52">
        <v>0</v>
      </c>
      <c r="H692" s="75" t="str">
        <f t="shared" si="20"/>
        <v/>
      </c>
      <c r="I692" s="81">
        <f t="shared" si="21"/>
        <v>4.9139716943935395E-7</v>
      </c>
      <c r="J692" s="157">
        <v>7.3482662000000003</v>
      </c>
      <c r="K692" s="104">
        <v>11.9324736842</v>
      </c>
    </row>
    <row r="693" spans="1:11" x14ac:dyDescent="0.15">
      <c r="A693" s="34" t="s">
        <v>2061</v>
      </c>
      <c r="B693" s="34" t="s">
        <v>2069</v>
      </c>
      <c r="C693" s="34" t="s">
        <v>1474</v>
      </c>
      <c r="D693" s="34" t="s">
        <v>88</v>
      </c>
      <c r="E693" s="34" t="s">
        <v>91</v>
      </c>
      <c r="F693" s="70">
        <v>5.9699999999999996E-3</v>
      </c>
      <c r="G693" s="52">
        <v>1.5280999999999999E-2</v>
      </c>
      <c r="H693" s="75">
        <f t="shared" si="20"/>
        <v>-0.60931876186113476</v>
      </c>
      <c r="I693" s="81">
        <f t="shared" si="21"/>
        <v>4.5412400952831931E-7</v>
      </c>
      <c r="J693" s="157">
        <v>11.04</v>
      </c>
      <c r="K693" s="104">
        <v>39.904894736800003</v>
      </c>
    </row>
    <row r="694" spans="1:11" x14ac:dyDescent="0.15">
      <c r="A694" s="34" t="s">
        <v>873</v>
      </c>
      <c r="B694" s="34" t="s">
        <v>874</v>
      </c>
      <c r="C694" s="34" t="s">
        <v>1474</v>
      </c>
      <c r="D694" s="34" t="s">
        <v>88</v>
      </c>
      <c r="E694" s="34" t="s">
        <v>91</v>
      </c>
      <c r="F694" s="70">
        <v>5.1392E-3</v>
      </c>
      <c r="G694" s="52">
        <v>1.5446678500000002</v>
      </c>
      <c r="H694" s="75">
        <f t="shared" si="20"/>
        <v>-0.99667294169422893</v>
      </c>
      <c r="I694" s="81">
        <f t="shared" si="21"/>
        <v>3.9092698656079377E-7</v>
      </c>
      <c r="J694" s="157">
        <v>401.53889099999998</v>
      </c>
      <c r="K694" s="104">
        <v>23.415947368400001</v>
      </c>
    </row>
    <row r="695" spans="1:11" x14ac:dyDescent="0.15">
      <c r="A695" s="34" t="s">
        <v>670</v>
      </c>
      <c r="B695" s="34" t="s">
        <v>1733</v>
      </c>
      <c r="C695" s="34" t="s">
        <v>1473</v>
      </c>
      <c r="D695" s="34" t="s">
        <v>88</v>
      </c>
      <c r="E695" s="34" t="s">
        <v>91</v>
      </c>
      <c r="F695" s="70">
        <v>4.9028400000000003E-3</v>
      </c>
      <c r="G695" s="52">
        <v>0</v>
      </c>
      <c r="H695" s="75" t="str">
        <f t="shared" si="20"/>
        <v/>
      </c>
      <c r="I695" s="81">
        <f t="shared" si="21"/>
        <v>3.729476313024833E-7</v>
      </c>
      <c r="J695" s="157">
        <v>78.977569289999991</v>
      </c>
      <c r="K695" s="104">
        <v>19.2823157895</v>
      </c>
    </row>
    <row r="696" spans="1:11" x14ac:dyDescent="0.15">
      <c r="A696" s="34" t="s">
        <v>2058</v>
      </c>
      <c r="B696" s="34" t="s">
        <v>2066</v>
      </c>
      <c r="C696" s="34" t="s">
        <v>1082</v>
      </c>
      <c r="D696" s="34" t="s">
        <v>89</v>
      </c>
      <c r="E696" s="34" t="s">
        <v>92</v>
      </c>
      <c r="F696" s="70">
        <v>4.516E-3</v>
      </c>
      <c r="G696" s="52">
        <v>0.72429564000000002</v>
      </c>
      <c r="H696" s="75">
        <f t="shared" si="20"/>
        <v>-0.99376497696437882</v>
      </c>
      <c r="I696" s="81">
        <f t="shared" si="21"/>
        <v>3.4352161256782078E-7</v>
      </c>
      <c r="J696" s="157">
        <v>10.287000000000001</v>
      </c>
      <c r="K696" s="104">
        <v>164.56880000000001</v>
      </c>
    </row>
    <row r="697" spans="1:11" x14ac:dyDescent="0.15">
      <c r="A697" s="34" t="s">
        <v>833</v>
      </c>
      <c r="B697" s="34" t="s">
        <v>838</v>
      </c>
      <c r="C697" s="34" t="s">
        <v>1475</v>
      </c>
      <c r="D697" s="34" t="s">
        <v>89</v>
      </c>
      <c r="E697" s="34" t="s">
        <v>92</v>
      </c>
      <c r="F697" s="70">
        <v>4.4293500000000003E-3</v>
      </c>
      <c r="G697" s="52">
        <v>8.3041799999999999E-2</v>
      </c>
      <c r="H697" s="75">
        <f t="shared" si="20"/>
        <v>-0.94666119954047234</v>
      </c>
      <c r="I697" s="81">
        <f t="shared" si="21"/>
        <v>3.3693034867743072E-7</v>
      </c>
      <c r="J697" s="157">
        <v>14.782500000000001</v>
      </c>
      <c r="K697" s="104">
        <v>25.434105263199999</v>
      </c>
    </row>
    <row r="698" spans="1:11" x14ac:dyDescent="0.15">
      <c r="A698" s="34" t="s">
        <v>238</v>
      </c>
      <c r="B698" s="34" t="s">
        <v>239</v>
      </c>
      <c r="C698" s="34" t="s">
        <v>268</v>
      </c>
      <c r="D698" s="34" t="s">
        <v>89</v>
      </c>
      <c r="E698" s="34" t="s">
        <v>92</v>
      </c>
      <c r="F698" s="70">
        <v>4.4212499999999998E-3</v>
      </c>
      <c r="G698" s="52">
        <v>0.71025000000000005</v>
      </c>
      <c r="H698" s="75">
        <f t="shared" si="20"/>
        <v>-0.99377507919746566</v>
      </c>
      <c r="I698" s="81">
        <f t="shared" si="21"/>
        <v>3.3631420052379931E-7</v>
      </c>
      <c r="J698" s="157">
        <v>59.597999999999999</v>
      </c>
      <c r="K698" s="104">
        <v>22.3735263158</v>
      </c>
    </row>
    <row r="699" spans="1:11" x14ac:dyDescent="0.15">
      <c r="A699" s="34" t="s">
        <v>252</v>
      </c>
      <c r="B699" s="34" t="s">
        <v>253</v>
      </c>
      <c r="C699" s="34" t="s">
        <v>1480</v>
      </c>
      <c r="D699" s="34" t="s">
        <v>88</v>
      </c>
      <c r="E699" s="34" t="s">
        <v>91</v>
      </c>
      <c r="F699" s="70">
        <v>4.2942500000000003E-3</v>
      </c>
      <c r="G699" s="52">
        <v>1.1780000000000001E-2</v>
      </c>
      <c r="H699" s="75">
        <f t="shared" si="20"/>
        <v>-0.63546264855687606</v>
      </c>
      <c r="I699" s="81">
        <f t="shared" si="21"/>
        <v>3.2665360601624549E-7</v>
      </c>
      <c r="J699" s="157">
        <v>11.115</v>
      </c>
      <c r="K699" s="104">
        <v>58.773315789500003</v>
      </c>
    </row>
    <row r="700" spans="1:11" x14ac:dyDescent="0.15">
      <c r="A700" s="34" t="s">
        <v>2028</v>
      </c>
      <c r="B700" s="34" t="s">
        <v>1767</v>
      </c>
      <c r="C700" s="34" t="s">
        <v>1494</v>
      </c>
      <c r="D700" s="34" t="s">
        <v>89</v>
      </c>
      <c r="E700" s="34" t="s">
        <v>91</v>
      </c>
      <c r="F700" s="70">
        <v>4.0297500000000003E-3</v>
      </c>
      <c r="G700" s="52">
        <v>8.9609999999999995E-2</v>
      </c>
      <c r="H700" s="75">
        <f t="shared" si="20"/>
        <v>-0.95503013056578512</v>
      </c>
      <c r="I700" s="81">
        <f t="shared" si="21"/>
        <v>3.0653370643161557E-7</v>
      </c>
      <c r="J700" s="157">
        <v>70.067646809999985</v>
      </c>
      <c r="K700" s="104">
        <v>28.824052631600001</v>
      </c>
    </row>
    <row r="701" spans="1:11" x14ac:dyDescent="0.15">
      <c r="A701" s="34" t="s">
        <v>970</v>
      </c>
      <c r="B701" s="34" t="s">
        <v>533</v>
      </c>
      <c r="C701" s="34" t="s">
        <v>1476</v>
      </c>
      <c r="D701" s="34" t="s">
        <v>88</v>
      </c>
      <c r="E701" s="34" t="s">
        <v>91</v>
      </c>
      <c r="F701" s="70">
        <v>3.9999900000000001E-3</v>
      </c>
      <c r="G701" s="52">
        <v>0</v>
      </c>
      <c r="H701" s="75" t="str">
        <f t="shared" si="20"/>
        <v/>
      </c>
      <c r="I701" s="81">
        <f t="shared" si="21"/>
        <v>3.0426993247456988E-7</v>
      </c>
      <c r="J701" s="157">
        <v>0</v>
      </c>
      <c r="K701" s="104">
        <v>19.269857142900001</v>
      </c>
    </row>
    <row r="702" spans="1:11" x14ac:dyDescent="0.15">
      <c r="A702" s="34" t="s">
        <v>1517</v>
      </c>
      <c r="B702" s="34" t="s">
        <v>1909</v>
      </c>
      <c r="C702" s="34" t="s">
        <v>1473</v>
      </c>
      <c r="D702" s="34" t="s">
        <v>88</v>
      </c>
      <c r="E702" s="34" t="s">
        <v>91</v>
      </c>
      <c r="F702" s="70">
        <v>3.225E-3</v>
      </c>
      <c r="G702" s="52">
        <v>3.4030000000000002E-3</v>
      </c>
      <c r="H702" s="75">
        <f t="shared" si="20"/>
        <v>-5.2306788128122284E-2</v>
      </c>
      <c r="I702" s="81">
        <f t="shared" si="21"/>
        <v>2.4531824635323785E-7</v>
      </c>
      <c r="J702" s="157">
        <v>4.3045714200000003</v>
      </c>
      <c r="K702" s="104">
        <v>31.6550526316</v>
      </c>
    </row>
    <row r="703" spans="1:11" x14ac:dyDescent="0.15">
      <c r="A703" s="34" t="s">
        <v>1484</v>
      </c>
      <c r="B703" s="34" t="s">
        <v>1485</v>
      </c>
      <c r="C703" s="34" t="s">
        <v>1474</v>
      </c>
      <c r="D703" s="34" t="s">
        <v>88</v>
      </c>
      <c r="E703" s="34" t="s">
        <v>91</v>
      </c>
      <c r="F703" s="70">
        <v>2.9958649999999999E-3</v>
      </c>
      <c r="G703" s="52">
        <v>0.17179699500000001</v>
      </c>
      <c r="H703" s="75">
        <f t="shared" si="20"/>
        <v>-0.98256159835624601</v>
      </c>
      <c r="I703" s="81">
        <f t="shared" si="21"/>
        <v>2.2788848003443189E-7</v>
      </c>
      <c r="J703" s="157">
        <v>10.327199999999999</v>
      </c>
      <c r="K703" s="104">
        <v>58.724699999999999</v>
      </c>
    </row>
    <row r="704" spans="1:11" x14ac:dyDescent="0.15">
      <c r="A704" s="34" t="s">
        <v>676</v>
      </c>
      <c r="B704" s="34" t="s">
        <v>72</v>
      </c>
      <c r="C704" s="34" t="s">
        <v>1473</v>
      </c>
      <c r="D704" s="34" t="s">
        <v>88</v>
      </c>
      <c r="E704" s="34" t="s">
        <v>91</v>
      </c>
      <c r="F704" s="70">
        <v>2.7800999999999998E-3</v>
      </c>
      <c r="G704" s="52">
        <v>0.25181100000000001</v>
      </c>
      <c r="H704" s="75">
        <f t="shared" si="20"/>
        <v>-0.98895957682547631</v>
      </c>
      <c r="I704" s="81">
        <f t="shared" si="21"/>
        <v>2.1147573850748416E-7</v>
      </c>
      <c r="J704" s="157">
        <v>19.856483659999999</v>
      </c>
      <c r="K704" s="104">
        <v>14.9980526316</v>
      </c>
    </row>
    <row r="705" spans="1:11" x14ac:dyDescent="0.15">
      <c r="A705" s="34" t="s">
        <v>675</v>
      </c>
      <c r="B705" s="34" t="s">
        <v>71</v>
      </c>
      <c r="C705" s="34" t="s">
        <v>1473</v>
      </c>
      <c r="D705" s="34" t="s">
        <v>88</v>
      </c>
      <c r="E705" s="34" t="s">
        <v>91</v>
      </c>
      <c r="F705" s="70">
        <v>2.5184999999999999E-3</v>
      </c>
      <c r="G705" s="52">
        <v>4.1343900000000003E-2</v>
      </c>
      <c r="H705" s="75">
        <f t="shared" si="20"/>
        <v>-0.93908412123674834</v>
      </c>
      <c r="I705" s="81">
        <f t="shared" si="21"/>
        <v>1.9157643517538898E-7</v>
      </c>
      <c r="J705" s="157">
        <v>19.85505225</v>
      </c>
      <c r="K705" s="104">
        <v>15.272</v>
      </c>
    </row>
    <row r="706" spans="1:11" x14ac:dyDescent="0.15">
      <c r="A706" s="34" t="s">
        <v>152</v>
      </c>
      <c r="B706" s="34" t="s">
        <v>153</v>
      </c>
      <c r="C706" s="34" t="s">
        <v>1082</v>
      </c>
      <c r="D706" s="34" t="s">
        <v>88</v>
      </c>
      <c r="E706" s="34" t="s">
        <v>91</v>
      </c>
      <c r="F706" s="70">
        <v>2.1515500000000003E-3</v>
      </c>
      <c r="G706" s="52">
        <v>0.29635077000000004</v>
      </c>
      <c r="H706" s="75">
        <f t="shared" si="20"/>
        <v>-0.99273985351885541</v>
      </c>
      <c r="I706" s="81">
        <f t="shared" si="21"/>
        <v>1.6366340246242139E-7</v>
      </c>
      <c r="J706" s="157">
        <v>4.4677499999999997</v>
      </c>
      <c r="K706" s="104">
        <v>79.881111111099997</v>
      </c>
    </row>
    <row r="707" spans="1:11" x14ac:dyDescent="0.15">
      <c r="A707" s="34" t="s">
        <v>2026</v>
      </c>
      <c r="B707" s="34" t="s">
        <v>1766</v>
      </c>
      <c r="C707" s="34" t="s">
        <v>1494</v>
      </c>
      <c r="D707" s="34" t="s">
        <v>1716</v>
      </c>
      <c r="E707" s="34" t="s">
        <v>91</v>
      </c>
      <c r="F707" s="70">
        <v>1.9602700000000001E-3</v>
      </c>
      <c r="G707" s="52">
        <v>5.7345E-2</v>
      </c>
      <c r="H707" s="75">
        <f t="shared" si="20"/>
        <v>-0.96581620019182146</v>
      </c>
      <c r="I707" s="81">
        <f t="shared" si="21"/>
        <v>1.4911317791592605E-7</v>
      </c>
      <c r="J707" s="157">
        <v>25.928032680000001</v>
      </c>
      <c r="K707" s="104">
        <v>70.925368421100004</v>
      </c>
    </row>
    <row r="708" spans="1:11" x14ac:dyDescent="0.15">
      <c r="A708" s="34" t="s">
        <v>818</v>
      </c>
      <c r="B708" s="34" t="s">
        <v>819</v>
      </c>
      <c r="C708" s="34" t="s">
        <v>1479</v>
      </c>
      <c r="D708" s="34" t="s">
        <v>89</v>
      </c>
      <c r="E708" s="34" t="s">
        <v>92</v>
      </c>
      <c r="F708" s="70">
        <v>1.7930000000000001E-3</v>
      </c>
      <c r="G708" s="52">
        <v>0</v>
      </c>
      <c r="H708" s="75" t="str">
        <f t="shared" si="20"/>
        <v/>
      </c>
      <c r="I708" s="81">
        <f t="shared" si="21"/>
        <v>1.3638933820507147E-7</v>
      </c>
      <c r="J708" s="157">
        <v>24.975999999999999</v>
      </c>
      <c r="K708" s="104">
        <v>36.960947368399999</v>
      </c>
    </row>
    <row r="709" spans="1:11" x14ac:dyDescent="0.15">
      <c r="A709" s="34" t="s">
        <v>667</v>
      </c>
      <c r="B709" s="34" t="s">
        <v>64</v>
      </c>
      <c r="C709" s="34" t="s">
        <v>1473</v>
      </c>
      <c r="D709" s="34" t="s">
        <v>88</v>
      </c>
      <c r="E709" s="34" t="s">
        <v>91</v>
      </c>
      <c r="F709" s="70">
        <v>1.7232599999999999E-3</v>
      </c>
      <c r="G709" s="52">
        <v>1.7822199999999999E-3</v>
      </c>
      <c r="H709" s="75">
        <f t="shared" si="20"/>
        <v>-3.3082335514134087E-2</v>
      </c>
      <c r="I709" s="81">
        <f t="shared" si="21"/>
        <v>1.3108437866997848E-7</v>
      </c>
      <c r="J709" s="157">
        <v>49.546408769999999</v>
      </c>
      <c r="K709" s="104">
        <v>22.1855789474</v>
      </c>
    </row>
    <row r="710" spans="1:11" x14ac:dyDescent="0.15">
      <c r="A710" s="34" t="s">
        <v>2021</v>
      </c>
      <c r="B710" s="34" t="s">
        <v>1769</v>
      </c>
      <c r="C710" s="34" t="s">
        <v>1494</v>
      </c>
      <c r="D710" s="34" t="s">
        <v>89</v>
      </c>
      <c r="E710" s="34" t="s">
        <v>91</v>
      </c>
      <c r="F710" s="70">
        <v>1.6577499999999999E-3</v>
      </c>
      <c r="G710" s="52">
        <v>10.92041648</v>
      </c>
      <c r="H710" s="75">
        <f t="shared" si="20"/>
        <v>-0.99984819718157858</v>
      </c>
      <c r="I710" s="81">
        <f t="shared" si="21"/>
        <v>1.2610118539289301E-7</v>
      </c>
      <c r="J710" s="157">
        <v>289.43127114999999</v>
      </c>
      <c r="K710" s="104">
        <v>42.942789473700003</v>
      </c>
    </row>
    <row r="711" spans="1:11" x14ac:dyDescent="0.15">
      <c r="A711" s="34" t="s">
        <v>668</v>
      </c>
      <c r="B711" s="34" t="s">
        <v>65</v>
      </c>
      <c r="C711" s="34" t="s">
        <v>1473</v>
      </c>
      <c r="D711" s="34" t="s">
        <v>88</v>
      </c>
      <c r="E711" s="34" t="s">
        <v>91</v>
      </c>
      <c r="F711" s="70">
        <v>1.42786E-3</v>
      </c>
      <c r="G711" s="52">
        <v>0</v>
      </c>
      <c r="H711" s="75" t="str">
        <f t="shared" ref="H711:H796" si="22">IF(ISERROR(F711/G711-1),"",((F711/G711-1)))</f>
        <v/>
      </c>
      <c r="I711" s="81">
        <f t="shared" ref="I711:I742" si="23">F711/$F$796</f>
        <v>1.0861398798075478E-7</v>
      </c>
      <c r="J711" s="157">
        <v>19.878357449999999</v>
      </c>
      <c r="K711" s="104">
        <v>15.7705263158</v>
      </c>
    </row>
    <row r="712" spans="1:11" x14ac:dyDescent="0.15">
      <c r="A712" s="34" t="s">
        <v>534</v>
      </c>
      <c r="B712" s="34" t="s">
        <v>535</v>
      </c>
      <c r="C712" s="34" t="s">
        <v>1082</v>
      </c>
      <c r="D712" s="34" t="s">
        <v>88</v>
      </c>
      <c r="E712" s="34" t="s">
        <v>91</v>
      </c>
      <c r="F712" s="70">
        <v>1.0660000000000001E-3</v>
      </c>
      <c r="G712" s="52">
        <v>0.67940980000000006</v>
      </c>
      <c r="H712" s="75">
        <f t="shared" si="22"/>
        <v>-0.9984309911337752</v>
      </c>
      <c r="I712" s="81">
        <f t="shared" si="23"/>
        <v>8.1088139724822192E-8</v>
      </c>
      <c r="J712" s="157">
        <v>9.4696083900000012</v>
      </c>
      <c r="K712" s="104">
        <v>39.971842105299999</v>
      </c>
    </row>
    <row r="713" spans="1:11" x14ac:dyDescent="0.15">
      <c r="A713" s="34" t="s">
        <v>1334</v>
      </c>
      <c r="B713" s="34" t="s">
        <v>1335</v>
      </c>
      <c r="C713" s="34" t="s">
        <v>1494</v>
      </c>
      <c r="D713" s="34" t="s">
        <v>88</v>
      </c>
      <c r="E713" s="34" t="s">
        <v>91</v>
      </c>
      <c r="F713" s="70">
        <v>1.0561500000000001E-3</v>
      </c>
      <c r="G713" s="52">
        <v>1.0602000000000001E-3</v>
      </c>
      <c r="H713" s="75">
        <f t="shared" si="22"/>
        <v>-3.8200339558573937E-3</v>
      </c>
      <c r="I713" s="81">
        <f t="shared" si="23"/>
        <v>8.0338873142937106E-8</v>
      </c>
      <c r="J713" s="157">
        <v>3.375372</v>
      </c>
      <c r="K713" s="104">
        <v>29.524421052600001</v>
      </c>
    </row>
    <row r="714" spans="1:11" x14ac:dyDescent="0.15">
      <c r="A714" s="34" t="s">
        <v>93</v>
      </c>
      <c r="B714" s="34" t="s">
        <v>94</v>
      </c>
      <c r="C714" s="34" t="s">
        <v>1474</v>
      </c>
      <c r="D714" s="34" t="s">
        <v>88</v>
      </c>
      <c r="E714" s="34" t="s">
        <v>91</v>
      </c>
      <c r="F714" s="70">
        <v>1.0126E-3</v>
      </c>
      <c r="G714" s="52">
        <v>2.9057340000000001E-2</v>
      </c>
      <c r="H714" s="75">
        <f t="shared" si="22"/>
        <v>-0.96515166219619553</v>
      </c>
      <c r="I714" s="81">
        <f t="shared" si="23"/>
        <v>7.7026125971252282E-8</v>
      </c>
      <c r="J714" s="157">
        <v>10.131</v>
      </c>
      <c r="K714" s="104">
        <v>3.7089473684000001</v>
      </c>
    </row>
    <row r="715" spans="1:11" x14ac:dyDescent="0.15">
      <c r="A715" s="34" t="s">
        <v>1923</v>
      </c>
      <c r="B715" s="34" t="s">
        <v>1924</v>
      </c>
      <c r="C715" s="34" t="s">
        <v>1481</v>
      </c>
      <c r="D715" s="34" t="s">
        <v>89</v>
      </c>
      <c r="E715" s="34" t="s">
        <v>92</v>
      </c>
      <c r="F715" s="70">
        <v>8.38972E-4</v>
      </c>
      <c r="G715" s="52">
        <v>2.3983285999999999E-2</v>
      </c>
      <c r="H715" s="75">
        <f t="shared" si="22"/>
        <v>-0.96501847161393983</v>
      </c>
      <c r="I715" s="81">
        <f t="shared" si="23"/>
        <v>6.3818647993633691E-8</v>
      </c>
      <c r="J715" s="157">
        <v>11.737507825000002</v>
      </c>
      <c r="K715" s="104">
        <v>39.376789473700001</v>
      </c>
    </row>
    <row r="716" spans="1:11" x14ac:dyDescent="0.15">
      <c r="A716" s="34" t="s">
        <v>2059</v>
      </c>
      <c r="B716" s="34" t="s">
        <v>2067</v>
      </c>
      <c r="C716" s="139" t="s">
        <v>1474</v>
      </c>
      <c r="D716" s="34" t="s">
        <v>88</v>
      </c>
      <c r="E716" s="34" t="s">
        <v>91</v>
      </c>
      <c r="F716" s="70">
        <v>4.9994999999999998E-4</v>
      </c>
      <c r="G716" s="52">
        <v>7.4920000000000004E-3</v>
      </c>
      <c r="H716" s="75">
        <f t="shared" si="22"/>
        <v>-0.93326882007474643</v>
      </c>
      <c r="I716" s="81">
        <f t="shared" si="23"/>
        <v>3.8030033260248449E-8</v>
      </c>
      <c r="J716" s="157">
        <v>10.759</v>
      </c>
      <c r="K716" s="104">
        <v>64.4668947368</v>
      </c>
    </row>
    <row r="717" spans="1:11" x14ac:dyDescent="0.15">
      <c r="A717" s="34" t="s">
        <v>514</v>
      </c>
      <c r="B717" s="34" t="s">
        <v>515</v>
      </c>
      <c r="C717" s="34" t="s">
        <v>1474</v>
      </c>
      <c r="D717" s="34" t="s">
        <v>88</v>
      </c>
      <c r="E717" s="34" t="s">
        <v>91</v>
      </c>
      <c r="F717" s="70">
        <v>3.3699000000000001E-4</v>
      </c>
      <c r="G717" s="52">
        <v>2.3886373999999999</v>
      </c>
      <c r="H717" s="75">
        <f t="shared" si="22"/>
        <v>-0.99985891956644402</v>
      </c>
      <c r="I717" s="81">
        <f t="shared" si="23"/>
        <v>2.5634045221264379E-8</v>
      </c>
      <c r="J717" s="157">
        <v>10.85755</v>
      </c>
      <c r="K717" s="104">
        <v>10.1177894737</v>
      </c>
    </row>
    <row r="718" spans="1:11" x14ac:dyDescent="0.15">
      <c r="A718" s="34" t="s">
        <v>1322</v>
      </c>
      <c r="B718" s="34" t="s">
        <v>1323</v>
      </c>
      <c r="C718" s="34" t="s">
        <v>1494</v>
      </c>
      <c r="D718" s="34" t="s">
        <v>88</v>
      </c>
      <c r="E718" s="34" t="s">
        <v>91</v>
      </c>
      <c r="F718" s="70">
        <v>1.0012999999999999E-4</v>
      </c>
      <c r="G718" s="52">
        <v>13.748144999999999</v>
      </c>
      <c r="H718" s="75">
        <f t="shared" si="22"/>
        <v>-0.99999271683561675</v>
      </c>
      <c r="I718" s="81">
        <f t="shared" si="23"/>
        <v>7.6166561263099857E-9</v>
      </c>
      <c r="J718" s="157">
        <v>37.630553999999997</v>
      </c>
      <c r="K718" s="104">
        <v>2.0021052631999998</v>
      </c>
    </row>
    <row r="719" spans="1:11" x14ac:dyDescent="0.15">
      <c r="A719" s="34" t="s">
        <v>256</v>
      </c>
      <c r="B719" s="34" t="s">
        <v>257</v>
      </c>
      <c r="C719" s="34" t="s">
        <v>268</v>
      </c>
      <c r="D719" s="34" t="s">
        <v>89</v>
      </c>
      <c r="E719" s="34" t="s">
        <v>92</v>
      </c>
      <c r="F719" s="70">
        <v>0</v>
      </c>
      <c r="G719" s="52">
        <v>5.1196771200000004</v>
      </c>
      <c r="H719" s="75">
        <f t="shared" si="22"/>
        <v>-1</v>
      </c>
      <c r="I719" s="81">
        <f t="shared" si="23"/>
        <v>0</v>
      </c>
      <c r="J719" s="157">
        <v>76.304000000000002</v>
      </c>
      <c r="K719" s="104">
        <v>39.755000000000003</v>
      </c>
    </row>
    <row r="720" spans="1:11" x14ac:dyDescent="0.15">
      <c r="A720" s="34" t="s">
        <v>1901</v>
      </c>
      <c r="B720" s="34" t="s">
        <v>1902</v>
      </c>
      <c r="C720" s="34" t="s">
        <v>1473</v>
      </c>
      <c r="D720" s="34" t="s">
        <v>88</v>
      </c>
      <c r="E720" s="34" t="s">
        <v>91</v>
      </c>
      <c r="F720" s="70">
        <v>0</v>
      </c>
      <c r="G720" s="52">
        <v>3.2467023699999999</v>
      </c>
      <c r="H720" s="75">
        <f t="shared" si="22"/>
        <v>-1</v>
      </c>
      <c r="I720" s="81">
        <f t="shared" si="23"/>
        <v>0</v>
      </c>
      <c r="J720" s="157">
        <v>408.61786959000005</v>
      </c>
      <c r="K720" s="104">
        <v>23.9825789474</v>
      </c>
    </row>
    <row r="721" spans="1:11" x14ac:dyDescent="0.15">
      <c r="A721" s="34" t="s">
        <v>657</v>
      </c>
      <c r="B721" s="34" t="s">
        <v>62</v>
      </c>
      <c r="C721" s="34" t="s">
        <v>1473</v>
      </c>
      <c r="D721" s="34" t="s">
        <v>88</v>
      </c>
      <c r="E721" s="34" t="s">
        <v>91</v>
      </c>
      <c r="F721" s="70">
        <v>0</v>
      </c>
      <c r="G721" s="52">
        <v>2.9672499999999999</v>
      </c>
      <c r="H721" s="75">
        <f t="shared" si="22"/>
        <v>-1</v>
      </c>
      <c r="I721" s="81">
        <f t="shared" si="23"/>
        <v>0</v>
      </c>
      <c r="J721" s="157">
        <v>41.318158730000007</v>
      </c>
      <c r="K721" s="104">
        <v>4.3986315788999999</v>
      </c>
    </row>
    <row r="722" spans="1:11" x14ac:dyDescent="0.15">
      <c r="A722" s="34" t="s">
        <v>341</v>
      </c>
      <c r="B722" s="34" t="s">
        <v>342</v>
      </c>
      <c r="C722" s="34" t="s">
        <v>1494</v>
      </c>
      <c r="D722" s="34" t="s">
        <v>1715</v>
      </c>
      <c r="E722" s="34" t="s">
        <v>91</v>
      </c>
      <c r="F722" s="70">
        <v>0</v>
      </c>
      <c r="G722" s="52">
        <v>2.8020331499999998</v>
      </c>
      <c r="H722" s="75">
        <f t="shared" si="22"/>
        <v>-1</v>
      </c>
      <c r="I722" s="81">
        <f t="shared" si="23"/>
        <v>0</v>
      </c>
      <c r="J722" s="157">
        <v>33.580599999999997</v>
      </c>
      <c r="K722" s="104">
        <v>61.859894736800001</v>
      </c>
    </row>
    <row r="723" spans="1:11" x14ac:dyDescent="0.15">
      <c r="A723" s="34" t="s">
        <v>1332</v>
      </c>
      <c r="B723" s="34" t="s">
        <v>1333</v>
      </c>
      <c r="C723" s="34" t="s">
        <v>1740</v>
      </c>
      <c r="D723" s="34" t="s">
        <v>88</v>
      </c>
      <c r="E723" s="34" t="s">
        <v>91</v>
      </c>
      <c r="F723" s="70">
        <v>0</v>
      </c>
      <c r="G723" s="52">
        <v>2.2491648660422601</v>
      </c>
      <c r="H723" s="75">
        <f t="shared" si="22"/>
        <v>-1</v>
      </c>
      <c r="I723" s="81">
        <f t="shared" si="23"/>
        <v>0</v>
      </c>
      <c r="J723" s="157">
        <v>71.582904999999997</v>
      </c>
      <c r="K723" s="104">
        <v>28.407</v>
      </c>
    </row>
    <row r="724" spans="1:11" x14ac:dyDescent="0.15">
      <c r="A724" s="34" t="s">
        <v>1336</v>
      </c>
      <c r="B724" s="34" t="s">
        <v>1337</v>
      </c>
      <c r="C724" s="34" t="s">
        <v>1740</v>
      </c>
      <c r="D724" s="34" t="s">
        <v>88</v>
      </c>
      <c r="E724" s="34" t="s">
        <v>91</v>
      </c>
      <c r="F724" s="70">
        <v>0</v>
      </c>
      <c r="G724" s="52">
        <v>2.0308404487039899</v>
      </c>
      <c r="H724" s="75">
        <f t="shared" si="22"/>
        <v>-1</v>
      </c>
      <c r="I724" s="81">
        <f t="shared" si="23"/>
        <v>0</v>
      </c>
      <c r="J724" s="157">
        <v>72.007199999999997</v>
      </c>
      <c r="K724" s="104">
        <v>32.683052631599999</v>
      </c>
    </row>
    <row r="725" spans="1:11" x14ac:dyDescent="0.15">
      <c r="A725" s="34" t="s">
        <v>1795</v>
      </c>
      <c r="B725" s="34" t="s">
        <v>528</v>
      </c>
      <c r="C725" s="34" t="s">
        <v>1082</v>
      </c>
      <c r="D725" s="34" t="s">
        <v>88</v>
      </c>
      <c r="E725" s="34" t="s">
        <v>91</v>
      </c>
      <c r="F725" s="70">
        <v>0</v>
      </c>
      <c r="G725" s="52">
        <v>1.4221600000000001</v>
      </c>
      <c r="H725" s="75">
        <f t="shared" si="22"/>
        <v>-1</v>
      </c>
      <c r="I725" s="81">
        <f t="shared" si="23"/>
        <v>0</v>
      </c>
      <c r="J725" s="157">
        <v>11.248301099999999</v>
      </c>
      <c r="K725" s="104">
        <v>26.2308947368</v>
      </c>
    </row>
    <row r="726" spans="1:11" x14ac:dyDescent="0.15">
      <c r="A726" s="34" t="s">
        <v>1352</v>
      </c>
      <c r="B726" s="34" t="s">
        <v>1353</v>
      </c>
      <c r="C726" s="34" t="s">
        <v>691</v>
      </c>
      <c r="D726" s="34" t="s">
        <v>88</v>
      </c>
      <c r="E726" s="34" t="s">
        <v>91</v>
      </c>
      <c r="F726" s="70">
        <v>0</v>
      </c>
      <c r="G726" s="52">
        <v>1.229984</v>
      </c>
      <c r="H726" s="75">
        <f t="shared" si="22"/>
        <v>-1</v>
      </c>
      <c r="I726" s="81">
        <f t="shared" si="23"/>
        <v>0</v>
      </c>
      <c r="J726" s="157">
        <v>10.209029379999999</v>
      </c>
      <c r="K726" s="104">
        <v>25.102</v>
      </c>
    </row>
    <row r="727" spans="1:11" x14ac:dyDescent="0.15">
      <c r="A727" s="34" t="s">
        <v>1533</v>
      </c>
      <c r="B727" s="34" t="s">
        <v>1257</v>
      </c>
      <c r="C727" s="34" t="s">
        <v>1479</v>
      </c>
      <c r="D727" s="34" t="s">
        <v>89</v>
      </c>
      <c r="E727" s="34" t="s">
        <v>91</v>
      </c>
      <c r="F727" s="70">
        <v>0</v>
      </c>
      <c r="G727" s="52">
        <v>0.97184704</v>
      </c>
      <c r="H727" s="75">
        <f t="shared" si="22"/>
        <v>-1</v>
      </c>
      <c r="I727" s="81">
        <f t="shared" si="23"/>
        <v>0</v>
      </c>
      <c r="J727" s="157">
        <v>24.561</v>
      </c>
      <c r="K727" s="104">
        <v>36.4462105263</v>
      </c>
    </row>
    <row r="728" spans="1:11" x14ac:dyDescent="0.15">
      <c r="A728" s="34" t="s">
        <v>1525</v>
      </c>
      <c r="B728" s="34" t="s">
        <v>460</v>
      </c>
      <c r="C728" s="34" t="s">
        <v>1475</v>
      </c>
      <c r="D728" s="34" t="s">
        <v>88</v>
      </c>
      <c r="E728" s="34" t="s">
        <v>92</v>
      </c>
      <c r="F728" s="70">
        <v>0</v>
      </c>
      <c r="G728" s="52">
        <v>0.93093512</v>
      </c>
      <c r="H728" s="75">
        <f t="shared" si="22"/>
        <v>-1</v>
      </c>
      <c r="I728" s="81">
        <f t="shared" si="23"/>
        <v>0</v>
      </c>
      <c r="J728" s="157">
        <v>37.221657</v>
      </c>
      <c r="K728" s="104">
        <v>14.3511578947</v>
      </c>
    </row>
    <row r="729" spans="1:11" x14ac:dyDescent="0.15">
      <c r="A729" s="34" t="s">
        <v>1344</v>
      </c>
      <c r="B729" s="34" t="s">
        <v>1345</v>
      </c>
      <c r="C729" s="34" t="s">
        <v>1494</v>
      </c>
      <c r="D729" s="34" t="s">
        <v>88</v>
      </c>
      <c r="E729" s="34" t="s">
        <v>91</v>
      </c>
      <c r="F729" s="70">
        <v>0</v>
      </c>
      <c r="G729" s="52">
        <v>0.87534948000000001</v>
      </c>
      <c r="H729" s="75">
        <f t="shared" si="22"/>
        <v>-1</v>
      </c>
      <c r="I729" s="81">
        <f t="shared" si="23"/>
        <v>0</v>
      </c>
      <c r="J729" s="157">
        <v>111.2838327</v>
      </c>
      <c r="K729" s="104">
        <v>48.477684210500001</v>
      </c>
    </row>
    <row r="730" spans="1:11" x14ac:dyDescent="0.15">
      <c r="A730" s="34" t="s">
        <v>678</v>
      </c>
      <c r="B730" s="34" t="s">
        <v>74</v>
      </c>
      <c r="C730" s="34" t="s">
        <v>1473</v>
      </c>
      <c r="D730" s="34" t="s">
        <v>88</v>
      </c>
      <c r="E730" s="34" t="s">
        <v>91</v>
      </c>
      <c r="F730" s="70">
        <v>0</v>
      </c>
      <c r="G730" s="52">
        <v>0.80202984999999993</v>
      </c>
      <c r="H730" s="75">
        <f t="shared" si="22"/>
        <v>-1</v>
      </c>
      <c r="I730" s="81">
        <f t="shared" si="23"/>
        <v>0</v>
      </c>
      <c r="J730" s="157">
        <v>20.025960569999999</v>
      </c>
      <c r="K730" s="104">
        <v>19.845631578900001</v>
      </c>
    </row>
    <row r="731" spans="1:11" x14ac:dyDescent="0.15">
      <c r="A731" s="34" t="s">
        <v>718</v>
      </c>
      <c r="B731" s="34" t="s">
        <v>1973</v>
      </c>
      <c r="C731" s="34" t="s">
        <v>1082</v>
      </c>
      <c r="D731" s="34" t="s">
        <v>88</v>
      </c>
      <c r="E731" s="34" t="s">
        <v>91</v>
      </c>
      <c r="F731" s="70">
        <v>0</v>
      </c>
      <c r="G731" s="52">
        <v>0.7821951800000001</v>
      </c>
      <c r="H731" s="75">
        <f t="shared" si="22"/>
        <v>-1</v>
      </c>
      <c r="I731" s="81">
        <f t="shared" si="23"/>
        <v>0</v>
      </c>
      <c r="J731" s="157">
        <v>3.0745114399999998</v>
      </c>
      <c r="K731" s="104">
        <v>22.778210526300001</v>
      </c>
    </row>
    <row r="732" spans="1:11" x14ac:dyDescent="0.15">
      <c r="A732" s="34" t="s">
        <v>1350</v>
      </c>
      <c r="B732" s="34" t="s">
        <v>1351</v>
      </c>
      <c r="C732" s="34" t="s">
        <v>691</v>
      </c>
      <c r="D732" s="34" t="s">
        <v>88</v>
      </c>
      <c r="E732" s="34" t="s">
        <v>91</v>
      </c>
      <c r="F732" s="70">
        <v>0</v>
      </c>
      <c r="G732" s="52">
        <v>0.63263515000000003</v>
      </c>
      <c r="H732" s="75">
        <f t="shared" si="22"/>
        <v>-1</v>
      </c>
      <c r="I732" s="81">
        <f t="shared" si="23"/>
        <v>0</v>
      </c>
      <c r="J732" s="157">
        <v>7.1422553599999992</v>
      </c>
      <c r="K732" s="104">
        <v>31.5666842105</v>
      </c>
    </row>
    <row r="733" spans="1:11" x14ac:dyDescent="0.15">
      <c r="A733" s="34" t="s">
        <v>1338</v>
      </c>
      <c r="B733" s="34" t="s">
        <v>1339</v>
      </c>
      <c r="C733" s="34" t="s">
        <v>1740</v>
      </c>
      <c r="D733" s="34" t="s">
        <v>88</v>
      </c>
      <c r="E733" s="34" t="s">
        <v>91</v>
      </c>
      <c r="F733" s="70">
        <v>0</v>
      </c>
      <c r="G733" s="52">
        <v>0.56668844841356292</v>
      </c>
      <c r="H733" s="75">
        <f t="shared" si="22"/>
        <v>-1</v>
      </c>
      <c r="I733" s="81">
        <f t="shared" si="23"/>
        <v>0</v>
      </c>
      <c r="J733" s="157">
        <v>7.665</v>
      </c>
      <c r="K733" s="104">
        <v>32.695157894700003</v>
      </c>
    </row>
    <row r="734" spans="1:11" x14ac:dyDescent="0.15">
      <c r="A734" s="34" t="s">
        <v>2025</v>
      </c>
      <c r="B734" s="34" t="s">
        <v>1765</v>
      </c>
      <c r="C734" s="34" t="s">
        <v>1494</v>
      </c>
      <c r="D734" s="34" t="s">
        <v>89</v>
      </c>
      <c r="E734" s="34" t="s">
        <v>91</v>
      </c>
      <c r="F734" s="70">
        <v>0</v>
      </c>
      <c r="G734" s="52">
        <v>0.49692500000000001</v>
      </c>
      <c r="H734" s="75">
        <f t="shared" si="22"/>
        <v>-1</v>
      </c>
      <c r="I734" s="81">
        <f t="shared" si="23"/>
        <v>0</v>
      </c>
      <c r="J734" s="157">
        <v>61.715211880000005</v>
      </c>
      <c r="K734" s="104">
        <v>78.4296842105</v>
      </c>
    </row>
    <row r="735" spans="1:11" x14ac:dyDescent="0.15">
      <c r="A735" s="34" t="s">
        <v>1709</v>
      </c>
      <c r="B735" s="34" t="s">
        <v>1710</v>
      </c>
      <c r="C735" s="34" t="s">
        <v>1082</v>
      </c>
      <c r="D735" s="34" t="s">
        <v>88</v>
      </c>
      <c r="E735" s="34" t="s">
        <v>91</v>
      </c>
      <c r="F735" s="70">
        <v>0</v>
      </c>
      <c r="G735" s="52">
        <v>0.45392025000000003</v>
      </c>
      <c r="H735" s="75">
        <f t="shared" si="22"/>
        <v>-1</v>
      </c>
      <c r="I735" s="81">
        <f t="shared" si="23"/>
        <v>0</v>
      </c>
      <c r="J735" s="157">
        <v>2.0142000000000002</v>
      </c>
      <c r="K735" s="104">
        <v>122.38311111110001</v>
      </c>
    </row>
    <row r="736" spans="1:11" x14ac:dyDescent="0.15">
      <c r="A736" s="34" t="s">
        <v>1330</v>
      </c>
      <c r="B736" s="34" t="s">
        <v>1331</v>
      </c>
      <c r="C736" s="34" t="s">
        <v>1740</v>
      </c>
      <c r="D736" s="34" t="s">
        <v>88</v>
      </c>
      <c r="E736" s="34" t="s">
        <v>91</v>
      </c>
      <c r="F736" s="70">
        <v>0</v>
      </c>
      <c r="G736" s="52">
        <v>0.37664270674508099</v>
      </c>
      <c r="H736" s="75">
        <f t="shared" si="22"/>
        <v>-1</v>
      </c>
      <c r="I736" s="81">
        <f t="shared" si="23"/>
        <v>0</v>
      </c>
      <c r="J736" s="157">
        <v>7.6282500000000004</v>
      </c>
      <c r="K736" s="104">
        <v>28.3611578947</v>
      </c>
    </row>
    <row r="737" spans="1:11" x14ac:dyDescent="0.15">
      <c r="A737" s="34" t="s">
        <v>664</v>
      </c>
      <c r="B737" s="34" t="s">
        <v>1732</v>
      </c>
      <c r="C737" s="34" t="s">
        <v>1473</v>
      </c>
      <c r="D737" s="34" t="s">
        <v>88</v>
      </c>
      <c r="E737" s="34" t="s">
        <v>91</v>
      </c>
      <c r="F737" s="70">
        <v>0</v>
      </c>
      <c r="G737" s="52">
        <v>0.29928138650133895</v>
      </c>
      <c r="H737" s="75">
        <f t="shared" si="22"/>
        <v>-1</v>
      </c>
      <c r="I737" s="81">
        <f t="shared" si="23"/>
        <v>0</v>
      </c>
      <c r="J737" s="157">
        <v>50.12634963</v>
      </c>
      <c r="K737" s="104">
        <v>91.917473684200004</v>
      </c>
    </row>
    <row r="738" spans="1:11" x14ac:dyDescent="0.15">
      <c r="A738" s="34" t="s">
        <v>148</v>
      </c>
      <c r="B738" s="34" t="s">
        <v>149</v>
      </c>
      <c r="C738" s="34" t="s">
        <v>1082</v>
      </c>
      <c r="D738" s="34" t="s">
        <v>88</v>
      </c>
      <c r="E738" s="34" t="s">
        <v>91</v>
      </c>
      <c r="F738" s="70">
        <v>0</v>
      </c>
      <c r="G738" s="52">
        <v>0.15726681000000001</v>
      </c>
      <c r="H738" s="75">
        <f t="shared" si="22"/>
        <v>-1</v>
      </c>
      <c r="I738" s="81">
        <f t="shared" si="23"/>
        <v>0</v>
      </c>
      <c r="J738" s="157">
        <v>5.71</v>
      </c>
      <c r="K738" s="104">
        <v>63.143000000000001</v>
      </c>
    </row>
    <row r="739" spans="1:11" x14ac:dyDescent="0.15">
      <c r="A739" s="34" t="s">
        <v>264</v>
      </c>
      <c r="B739" s="34" t="s">
        <v>265</v>
      </c>
      <c r="C739" s="34" t="s">
        <v>1082</v>
      </c>
      <c r="D739" s="34" t="s">
        <v>88</v>
      </c>
      <c r="E739" s="34" t="s">
        <v>91</v>
      </c>
      <c r="F739" s="70">
        <v>0</v>
      </c>
      <c r="G739" s="52">
        <v>0.14545859999999999</v>
      </c>
      <c r="H739" s="75">
        <f t="shared" si="22"/>
        <v>-1</v>
      </c>
      <c r="I739" s="81">
        <f t="shared" si="23"/>
        <v>0</v>
      </c>
      <c r="J739" s="157">
        <v>5.5347609599999998</v>
      </c>
      <c r="K739" s="104">
        <v>60.449578947399999</v>
      </c>
    </row>
    <row r="740" spans="1:11" x14ac:dyDescent="0.15">
      <c r="A740" s="34" t="s">
        <v>1526</v>
      </c>
      <c r="B740" s="34" t="s">
        <v>287</v>
      </c>
      <c r="C740" s="34" t="s">
        <v>1475</v>
      </c>
      <c r="D740" s="34" t="s">
        <v>88</v>
      </c>
      <c r="E740" s="34" t="s">
        <v>91</v>
      </c>
      <c r="F740" s="70">
        <v>0</v>
      </c>
      <c r="G740" s="52">
        <v>0.12126233</v>
      </c>
      <c r="H740" s="75">
        <f t="shared" si="22"/>
        <v>-1</v>
      </c>
      <c r="I740" s="81">
        <f t="shared" si="23"/>
        <v>0</v>
      </c>
      <c r="J740" s="157">
        <v>5.4930188399999995</v>
      </c>
      <c r="K740" s="104">
        <v>45.365789473699998</v>
      </c>
    </row>
    <row r="741" spans="1:11" x14ac:dyDescent="0.15">
      <c r="A741" s="34" t="s">
        <v>1718</v>
      </c>
      <c r="B741" s="34" t="s">
        <v>1719</v>
      </c>
      <c r="C741" s="34" t="s">
        <v>1475</v>
      </c>
      <c r="D741" s="34" t="s">
        <v>88</v>
      </c>
      <c r="E741" s="34" t="s">
        <v>91</v>
      </c>
      <c r="F741" s="70">
        <v>0</v>
      </c>
      <c r="G741" s="52">
        <v>7.6422000000000004E-2</v>
      </c>
      <c r="H741" s="75">
        <f t="shared" si="22"/>
        <v>-1</v>
      </c>
      <c r="I741" s="81">
        <f t="shared" si="23"/>
        <v>0</v>
      </c>
      <c r="J741" s="157">
        <v>1.2394943799999998</v>
      </c>
      <c r="K741" s="104">
        <v>38.174947368399998</v>
      </c>
    </row>
    <row r="742" spans="1:11" x14ac:dyDescent="0.15">
      <c r="A742" s="34" t="s">
        <v>1999</v>
      </c>
      <c r="B742" s="34" t="s">
        <v>44</v>
      </c>
      <c r="C742" s="34" t="s">
        <v>1494</v>
      </c>
      <c r="D742" s="34" t="s">
        <v>89</v>
      </c>
      <c r="E742" s="34" t="s">
        <v>91</v>
      </c>
      <c r="F742" s="70">
        <v>0</v>
      </c>
      <c r="G742" s="52">
        <v>4.1240199999999998E-2</v>
      </c>
      <c r="H742" s="75">
        <f t="shared" si="22"/>
        <v>-1</v>
      </c>
      <c r="I742" s="81">
        <f t="shared" si="23"/>
        <v>0</v>
      </c>
      <c r="J742" s="157">
        <v>24.348979200000002</v>
      </c>
      <c r="K742" s="104">
        <v>21.261052631599998</v>
      </c>
    </row>
    <row r="743" spans="1:11" x14ac:dyDescent="0.15">
      <c r="A743" s="34" t="s">
        <v>1628</v>
      </c>
      <c r="B743" s="34" t="s">
        <v>2116</v>
      </c>
      <c r="C743" s="34" t="s">
        <v>1082</v>
      </c>
      <c r="D743" s="34" t="s">
        <v>88</v>
      </c>
      <c r="E743" s="34" t="s">
        <v>91</v>
      </c>
      <c r="F743" s="70">
        <v>0</v>
      </c>
      <c r="G743" s="52">
        <v>2.9616E-2</v>
      </c>
      <c r="H743" s="75">
        <f t="shared" si="22"/>
        <v>-1</v>
      </c>
      <c r="I743" s="81">
        <f t="shared" ref="I743:I774" si="24">F743/$F$796</f>
        <v>0</v>
      </c>
      <c r="J743" s="157">
        <v>8.9072467500000005</v>
      </c>
      <c r="K743" s="104">
        <v>40.936894736799999</v>
      </c>
    </row>
    <row r="744" spans="1:11" x14ac:dyDescent="0.15">
      <c r="A744" s="34" t="s">
        <v>1366</v>
      </c>
      <c r="B744" s="34" t="s">
        <v>1367</v>
      </c>
      <c r="C744" s="34" t="s">
        <v>1477</v>
      </c>
      <c r="D744" s="34" t="s">
        <v>89</v>
      </c>
      <c r="E744" s="34" t="s">
        <v>92</v>
      </c>
      <c r="F744" s="70">
        <v>0</v>
      </c>
      <c r="G744" s="52">
        <v>2.0430900000000002E-2</v>
      </c>
      <c r="H744" s="75">
        <f t="shared" si="22"/>
        <v>-1</v>
      </c>
      <c r="I744" s="81">
        <f t="shared" si="24"/>
        <v>0</v>
      </c>
      <c r="J744" s="157">
        <v>29.584709</v>
      </c>
      <c r="K744" s="104">
        <v>5.5720526316000001</v>
      </c>
    </row>
    <row r="745" spans="1:11" x14ac:dyDescent="0.15">
      <c r="A745" s="34" t="s">
        <v>2051</v>
      </c>
      <c r="B745" s="34" t="s">
        <v>2052</v>
      </c>
      <c r="C745" s="34" t="s">
        <v>1082</v>
      </c>
      <c r="D745" s="34" t="s">
        <v>88</v>
      </c>
      <c r="E745" s="34" t="s">
        <v>91</v>
      </c>
      <c r="F745" s="70">
        <v>0</v>
      </c>
      <c r="G745" s="52">
        <v>2.0200799999999998E-2</v>
      </c>
      <c r="H745" s="75">
        <f t="shared" si="22"/>
        <v>-1</v>
      </c>
      <c r="I745" s="81">
        <f t="shared" si="24"/>
        <v>0</v>
      </c>
      <c r="J745" s="157">
        <v>18.006009300000002</v>
      </c>
      <c r="K745" s="104">
        <v>11.376105263199999</v>
      </c>
    </row>
    <row r="746" spans="1:11" x14ac:dyDescent="0.15">
      <c r="A746" s="34" t="s">
        <v>759</v>
      </c>
      <c r="B746" s="34" t="s">
        <v>476</v>
      </c>
      <c r="C746" s="34" t="s">
        <v>1479</v>
      </c>
      <c r="D746" s="34" t="s">
        <v>89</v>
      </c>
      <c r="E746" s="34" t="s">
        <v>92</v>
      </c>
      <c r="F746" s="70">
        <v>0</v>
      </c>
      <c r="G746" s="52">
        <v>1.9106040000000001E-2</v>
      </c>
      <c r="H746" s="75">
        <f t="shared" si="22"/>
        <v>-1</v>
      </c>
      <c r="I746" s="81">
        <f t="shared" si="24"/>
        <v>0</v>
      </c>
      <c r="J746" s="157">
        <v>17.630165340000001</v>
      </c>
      <c r="K746" s="104">
        <v>9.7678947368000006</v>
      </c>
    </row>
    <row r="747" spans="1:11" x14ac:dyDescent="0.15">
      <c r="A747" s="34" t="s">
        <v>2024</v>
      </c>
      <c r="B747" s="34" t="s">
        <v>49</v>
      </c>
      <c r="C747" s="34" t="s">
        <v>1494</v>
      </c>
      <c r="D747" s="34" t="s">
        <v>89</v>
      </c>
      <c r="E747" s="34" t="s">
        <v>91</v>
      </c>
      <c r="F747" s="70">
        <v>0</v>
      </c>
      <c r="G747" s="52">
        <v>1.533E-2</v>
      </c>
      <c r="H747" s="75">
        <f t="shared" si="22"/>
        <v>-1</v>
      </c>
      <c r="I747" s="81">
        <f t="shared" si="24"/>
        <v>0</v>
      </c>
      <c r="J747" s="157">
        <v>40.77094005</v>
      </c>
      <c r="K747" s="104">
        <v>81.810473684200005</v>
      </c>
    </row>
    <row r="748" spans="1:11" x14ac:dyDescent="0.15">
      <c r="A748" s="34" t="s">
        <v>372</v>
      </c>
      <c r="B748" s="34" t="s">
        <v>385</v>
      </c>
      <c r="C748" s="34" t="s">
        <v>1480</v>
      </c>
      <c r="D748" s="34" t="s">
        <v>88</v>
      </c>
      <c r="E748" s="34" t="s">
        <v>91</v>
      </c>
      <c r="F748" s="70">
        <v>0</v>
      </c>
      <c r="G748" s="52">
        <v>1.5047129999999999E-2</v>
      </c>
      <c r="H748" s="75">
        <f t="shared" si="22"/>
        <v>-1</v>
      </c>
      <c r="I748" s="81">
        <f t="shared" si="24"/>
        <v>0</v>
      </c>
      <c r="J748" s="157">
        <v>16.357199999999999</v>
      </c>
      <c r="K748" s="104">
        <v>61.9792631579</v>
      </c>
    </row>
    <row r="749" spans="1:11" x14ac:dyDescent="0.15">
      <c r="A749" s="34" t="s">
        <v>656</v>
      </c>
      <c r="B749" s="34" t="s">
        <v>1717</v>
      </c>
      <c r="C749" s="34" t="s">
        <v>1473</v>
      </c>
      <c r="D749" s="34" t="s">
        <v>88</v>
      </c>
      <c r="E749" s="34" t="s">
        <v>91</v>
      </c>
      <c r="F749" s="70">
        <v>0</v>
      </c>
      <c r="G749" s="52">
        <v>9.2359999999999994E-3</v>
      </c>
      <c r="H749" s="75">
        <f t="shared" si="22"/>
        <v>-1</v>
      </c>
      <c r="I749" s="81">
        <f t="shared" si="24"/>
        <v>0</v>
      </c>
      <c r="J749" s="157">
        <v>26.251547729999995</v>
      </c>
      <c r="K749" s="104">
        <v>19.138894736800001</v>
      </c>
    </row>
    <row r="750" spans="1:11" x14ac:dyDescent="0.15">
      <c r="A750" s="34" t="s">
        <v>1799</v>
      </c>
      <c r="B750" s="34" t="s">
        <v>426</v>
      </c>
      <c r="C750" s="34" t="s">
        <v>1476</v>
      </c>
      <c r="D750" s="34" t="s">
        <v>88</v>
      </c>
      <c r="E750" s="34" t="s">
        <v>91</v>
      </c>
      <c r="F750" s="70">
        <v>0</v>
      </c>
      <c r="G750" s="52">
        <v>9.1652999999999995E-3</v>
      </c>
      <c r="H750" s="75">
        <f t="shared" si="22"/>
        <v>-1</v>
      </c>
      <c r="I750" s="81">
        <f t="shared" si="24"/>
        <v>0</v>
      </c>
      <c r="J750" s="157">
        <v>5.1186407955000002</v>
      </c>
      <c r="K750" s="104">
        <v>90.763999999999996</v>
      </c>
    </row>
    <row r="751" spans="1:11" x14ac:dyDescent="0.15">
      <c r="A751" s="34" t="s">
        <v>672</v>
      </c>
      <c r="B751" s="34" t="s">
        <v>68</v>
      </c>
      <c r="C751" s="34" t="s">
        <v>1473</v>
      </c>
      <c r="D751" s="34" t="s">
        <v>88</v>
      </c>
      <c r="E751" s="34" t="s">
        <v>91</v>
      </c>
      <c r="F751" s="70">
        <v>0</v>
      </c>
      <c r="G751" s="52">
        <v>9.0331200000000004E-3</v>
      </c>
      <c r="H751" s="75">
        <f t="shared" si="22"/>
        <v>-1</v>
      </c>
      <c r="I751" s="81">
        <f t="shared" si="24"/>
        <v>0</v>
      </c>
      <c r="J751" s="157">
        <v>12.637870209999999</v>
      </c>
      <c r="K751" s="104">
        <v>14.409000000000001</v>
      </c>
    </row>
    <row r="752" spans="1:11" x14ac:dyDescent="0.15">
      <c r="A752" s="34" t="s">
        <v>364</v>
      </c>
      <c r="B752" s="34" t="s">
        <v>376</v>
      </c>
      <c r="C752" s="34" t="s">
        <v>1474</v>
      </c>
      <c r="D752" s="34" t="s">
        <v>88</v>
      </c>
      <c r="E752" s="34" t="s">
        <v>91</v>
      </c>
      <c r="F752" s="70">
        <v>0</v>
      </c>
      <c r="G752" s="52">
        <v>7.8351300000000009E-3</v>
      </c>
      <c r="H752" s="75">
        <f t="shared" si="22"/>
        <v>-1</v>
      </c>
      <c r="I752" s="81">
        <f t="shared" si="24"/>
        <v>0</v>
      </c>
      <c r="J752" s="157">
        <v>10.70623</v>
      </c>
      <c r="K752" s="104">
        <v>15.794736842100001</v>
      </c>
    </row>
    <row r="753" spans="1:11" x14ac:dyDescent="0.15">
      <c r="A753" s="34" t="s">
        <v>1915</v>
      </c>
      <c r="B753" s="34" t="s">
        <v>1916</v>
      </c>
      <c r="C753" s="34" t="s">
        <v>1481</v>
      </c>
      <c r="D753" s="34" t="s">
        <v>89</v>
      </c>
      <c r="E753" s="34" t="s">
        <v>92</v>
      </c>
      <c r="F753" s="70">
        <v>0</v>
      </c>
      <c r="G753" s="52">
        <v>7.4419999999999998E-3</v>
      </c>
      <c r="H753" s="75">
        <f t="shared" si="22"/>
        <v>-1</v>
      </c>
      <c r="I753" s="81">
        <f t="shared" si="24"/>
        <v>0</v>
      </c>
      <c r="J753" s="157">
        <v>17.514006254999998</v>
      </c>
      <c r="K753" s="104">
        <v>24.8471578947</v>
      </c>
    </row>
    <row r="754" spans="1:11" x14ac:dyDescent="0.15">
      <c r="A754" s="34" t="s">
        <v>695</v>
      </c>
      <c r="B754" s="34" t="s">
        <v>1722</v>
      </c>
      <c r="C754" s="34" t="s">
        <v>1473</v>
      </c>
      <c r="D754" s="34" t="s">
        <v>88</v>
      </c>
      <c r="E754" s="34" t="s">
        <v>91</v>
      </c>
      <c r="F754" s="70">
        <v>0</v>
      </c>
      <c r="G754" s="52">
        <v>7.3178500000000007E-3</v>
      </c>
      <c r="H754" s="75">
        <f t="shared" si="22"/>
        <v>-1</v>
      </c>
      <c r="I754" s="81">
        <f t="shared" si="24"/>
        <v>0</v>
      </c>
      <c r="J754" s="157">
        <v>10.601277950000002</v>
      </c>
      <c r="K754" s="104">
        <v>33.143631578899999</v>
      </c>
    </row>
    <row r="755" spans="1:11" x14ac:dyDescent="0.15">
      <c r="A755" s="34" t="s">
        <v>971</v>
      </c>
      <c r="B755" s="34" t="s">
        <v>1063</v>
      </c>
      <c r="C755" s="34" t="s">
        <v>1476</v>
      </c>
      <c r="D755" s="34" t="s">
        <v>88</v>
      </c>
      <c r="E755" s="34" t="s">
        <v>91</v>
      </c>
      <c r="F755" s="70">
        <v>0</v>
      </c>
      <c r="G755" s="52">
        <v>6.8221999999999996E-3</v>
      </c>
      <c r="H755" s="75">
        <f t="shared" si="22"/>
        <v>-1</v>
      </c>
      <c r="I755" s="81">
        <f t="shared" si="24"/>
        <v>0</v>
      </c>
      <c r="J755" s="157">
        <v>0</v>
      </c>
      <c r="K755" s="104">
        <v>17.583857142900001</v>
      </c>
    </row>
    <row r="756" spans="1:11" x14ac:dyDescent="0.15">
      <c r="A756" s="34" t="s">
        <v>176</v>
      </c>
      <c r="B756" s="34" t="s">
        <v>1739</v>
      </c>
      <c r="C756" s="34" t="s">
        <v>1474</v>
      </c>
      <c r="D756" s="34" t="s">
        <v>88</v>
      </c>
      <c r="E756" s="34" t="s">
        <v>91</v>
      </c>
      <c r="F756" s="70">
        <v>0</v>
      </c>
      <c r="G756" s="52">
        <v>5.5821000000000004E-3</v>
      </c>
      <c r="H756" s="75">
        <f t="shared" si="22"/>
        <v>-1</v>
      </c>
      <c r="I756" s="81">
        <f t="shared" si="24"/>
        <v>0</v>
      </c>
      <c r="J756" s="157">
        <v>10.139644000000001</v>
      </c>
      <c r="K756" s="104">
        <v>32.681894736799997</v>
      </c>
    </row>
    <row r="757" spans="1:11" x14ac:dyDescent="0.15">
      <c r="A757" s="34" t="s">
        <v>1486</v>
      </c>
      <c r="B757" s="34" t="s">
        <v>1487</v>
      </c>
      <c r="C757" s="34" t="s">
        <v>1474</v>
      </c>
      <c r="D757" s="34" t="s">
        <v>88</v>
      </c>
      <c r="E757" s="34" t="s">
        <v>91</v>
      </c>
      <c r="F757" s="70">
        <v>0</v>
      </c>
      <c r="G757" s="52">
        <v>5.5463100000000005E-3</v>
      </c>
      <c r="H757" s="75">
        <f t="shared" si="22"/>
        <v>-1</v>
      </c>
      <c r="I757" s="81">
        <f t="shared" si="24"/>
        <v>0</v>
      </c>
      <c r="J757" s="157">
        <v>8.7964800000000007</v>
      </c>
      <c r="K757" s="104">
        <v>24.644315789499998</v>
      </c>
    </row>
    <row r="758" spans="1:11" x14ac:dyDescent="0.15">
      <c r="A758" s="34" t="s">
        <v>700</v>
      </c>
      <c r="B758" s="34" t="s">
        <v>1720</v>
      </c>
      <c r="C758" s="34" t="s">
        <v>1473</v>
      </c>
      <c r="D758" s="34" t="s">
        <v>88</v>
      </c>
      <c r="E758" s="34" t="s">
        <v>91</v>
      </c>
      <c r="F758" s="70">
        <v>0</v>
      </c>
      <c r="G758" s="52">
        <v>3.4970999999999999E-3</v>
      </c>
      <c r="H758" s="75">
        <f t="shared" ref="H758:H795" si="25">IF(ISERROR(F758/G758-1),"",((F758/G758-1)))</f>
        <v>-1</v>
      </c>
      <c r="I758" s="81">
        <f t="shared" si="24"/>
        <v>0</v>
      </c>
      <c r="J758" s="157">
        <v>44.627317439999999</v>
      </c>
      <c r="K758" s="104">
        <v>21.595052631600002</v>
      </c>
    </row>
    <row r="759" spans="1:11" x14ac:dyDescent="0.15">
      <c r="A759" s="34" t="s">
        <v>1889</v>
      </c>
      <c r="B759" s="34" t="s">
        <v>1890</v>
      </c>
      <c r="C759" s="34" t="s">
        <v>1473</v>
      </c>
      <c r="D759" s="34" t="s">
        <v>88</v>
      </c>
      <c r="E759" s="34" t="s">
        <v>91</v>
      </c>
      <c r="F759" s="70">
        <v>0</v>
      </c>
      <c r="G759" s="52">
        <v>3.1347499999999999E-3</v>
      </c>
      <c r="H759" s="75">
        <f t="shared" si="25"/>
        <v>-1</v>
      </c>
      <c r="I759" s="81">
        <f t="shared" si="24"/>
        <v>0</v>
      </c>
      <c r="J759" s="157">
        <v>151.04687534999999</v>
      </c>
      <c r="K759" s="104">
        <v>18.058</v>
      </c>
    </row>
    <row r="760" spans="1:11" x14ac:dyDescent="0.15">
      <c r="A760" s="34" t="s">
        <v>2073</v>
      </c>
      <c r="B760" s="34" t="s">
        <v>2074</v>
      </c>
      <c r="C760" s="34" t="s">
        <v>2098</v>
      </c>
      <c r="D760" s="34" t="s">
        <v>2100</v>
      </c>
      <c r="E760" s="34" t="s">
        <v>91</v>
      </c>
      <c r="F760" s="70">
        <v>0</v>
      </c>
      <c r="G760" s="52">
        <v>2.0790000000000001E-3</v>
      </c>
      <c r="H760" s="75">
        <f t="shared" si="25"/>
        <v>-1</v>
      </c>
      <c r="I760" s="81">
        <f t="shared" si="24"/>
        <v>0</v>
      </c>
      <c r="J760" s="157">
        <v>5.42960859</v>
      </c>
      <c r="K760" s="104">
        <v>95.299789473700002</v>
      </c>
    </row>
    <row r="761" spans="1:11" x14ac:dyDescent="0.15">
      <c r="A761" s="34" t="s">
        <v>660</v>
      </c>
      <c r="B761" s="34" t="s">
        <v>58</v>
      </c>
      <c r="C761" s="34" t="s">
        <v>1473</v>
      </c>
      <c r="D761" s="34" t="s">
        <v>88</v>
      </c>
      <c r="E761" s="34" t="s">
        <v>91</v>
      </c>
      <c r="F761" s="70">
        <v>0</v>
      </c>
      <c r="G761" s="52">
        <v>1.5466999999999998E-4</v>
      </c>
      <c r="H761" s="75">
        <f t="shared" si="25"/>
        <v>-1</v>
      </c>
      <c r="I761" s="81">
        <f t="shared" si="24"/>
        <v>0</v>
      </c>
      <c r="J761" s="157">
        <v>223.70615427999999</v>
      </c>
      <c r="K761" s="104">
        <v>13.116368421100001</v>
      </c>
    </row>
    <row r="762" spans="1:11" x14ac:dyDescent="0.15">
      <c r="A762" s="34" t="s">
        <v>659</v>
      </c>
      <c r="B762" s="34" t="s">
        <v>57</v>
      </c>
      <c r="C762" s="34" t="s">
        <v>1473</v>
      </c>
      <c r="D762" s="34" t="s">
        <v>88</v>
      </c>
      <c r="E762" s="34" t="s">
        <v>91</v>
      </c>
      <c r="F762" s="70">
        <v>0</v>
      </c>
      <c r="G762" s="52">
        <v>0</v>
      </c>
      <c r="H762" s="75" t="str">
        <f t="shared" si="25"/>
        <v/>
      </c>
      <c r="I762" s="81">
        <f t="shared" si="24"/>
        <v>0</v>
      </c>
      <c r="J762" s="157">
        <v>6.7782720300000001</v>
      </c>
      <c r="K762" s="104">
        <v>43.353421052599998</v>
      </c>
    </row>
    <row r="763" spans="1:11" x14ac:dyDescent="0.15">
      <c r="A763" s="34" t="s">
        <v>2060</v>
      </c>
      <c r="B763" s="34" t="s">
        <v>2068</v>
      </c>
      <c r="C763" s="34" t="s">
        <v>1740</v>
      </c>
      <c r="D763" s="34" t="s">
        <v>89</v>
      </c>
      <c r="E763" s="34" t="s">
        <v>92</v>
      </c>
      <c r="F763" s="70">
        <v>0</v>
      </c>
      <c r="G763" s="52">
        <v>0</v>
      </c>
      <c r="H763" s="75" t="str">
        <f t="shared" si="25"/>
        <v/>
      </c>
      <c r="I763" s="81">
        <f t="shared" si="24"/>
        <v>0</v>
      </c>
      <c r="J763" s="157">
        <v>48.571750000000002</v>
      </c>
      <c r="K763" s="104">
        <v>39.996210526299997</v>
      </c>
    </row>
    <row r="764" spans="1:11" x14ac:dyDescent="0.15">
      <c r="A764" s="34" t="s">
        <v>2015</v>
      </c>
      <c r="B764" s="34" t="s">
        <v>1778</v>
      </c>
      <c r="C764" s="34" t="s">
        <v>1494</v>
      </c>
      <c r="D764" s="34" t="s">
        <v>89</v>
      </c>
      <c r="E764" s="34" t="s">
        <v>91</v>
      </c>
      <c r="F764" s="70">
        <v>0</v>
      </c>
      <c r="G764" s="52">
        <v>0</v>
      </c>
      <c r="H764" s="75" t="str">
        <f t="shared" si="25"/>
        <v/>
      </c>
      <c r="I764" s="81">
        <f t="shared" si="24"/>
        <v>0</v>
      </c>
      <c r="J764" s="157">
        <v>28.28620686</v>
      </c>
      <c r="K764" s="104">
        <v>67.713684210500006</v>
      </c>
    </row>
    <row r="765" spans="1:11" x14ac:dyDescent="0.15">
      <c r="A765" s="34" t="s">
        <v>310</v>
      </c>
      <c r="B765" s="34" t="s">
        <v>311</v>
      </c>
      <c r="C765" s="34" t="s">
        <v>1474</v>
      </c>
      <c r="D765" s="34" t="s">
        <v>88</v>
      </c>
      <c r="E765" s="34" t="s">
        <v>91</v>
      </c>
      <c r="F765" s="70">
        <v>0</v>
      </c>
      <c r="G765" s="52">
        <v>0</v>
      </c>
      <c r="H765" s="75" t="str">
        <f t="shared" si="25"/>
        <v/>
      </c>
      <c r="I765" s="81">
        <f t="shared" si="24"/>
        <v>0</v>
      </c>
      <c r="J765" s="157">
        <v>8.0215200000000006</v>
      </c>
      <c r="K765" s="104">
        <v>30.9683157895</v>
      </c>
    </row>
    <row r="766" spans="1:11" x14ac:dyDescent="0.15">
      <c r="A766" s="34" t="s">
        <v>1725</v>
      </c>
      <c r="B766" s="34" t="s">
        <v>1726</v>
      </c>
      <c r="C766" s="34" t="s">
        <v>1475</v>
      </c>
      <c r="D766" s="34" t="s">
        <v>88</v>
      </c>
      <c r="E766" s="34" t="s">
        <v>91</v>
      </c>
      <c r="F766" s="70">
        <v>0</v>
      </c>
      <c r="G766" s="52">
        <v>0</v>
      </c>
      <c r="H766" s="75" t="str">
        <f t="shared" si="25"/>
        <v/>
      </c>
      <c r="I766" s="81">
        <f t="shared" si="24"/>
        <v>0</v>
      </c>
      <c r="J766" s="157">
        <v>0.55874104000000002</v>
      </c>
      <c r="K766" s="104">
        <v>36.868578947400003</v>
      </c>
    </row>
    <row r="767" spans="1:11" x14ac:dyDescent="0.15">
      <c r="A767" s="34" t="s">
        <v>2062</v>
      </c>
      <c r="B767" s="34" t="s">
        <v>2070</v>
      </c>
      <c r="C767" s="34" t="s">
        <v>1082</v>
      </c>
      <c r="D767" s="34" t="s">
        <v>89</v>
      </c>
      <c r="E767" s="34" t="s">
        <v>92</v>
      </c>
      <c r="F767" s="70">
        <v>0</v>
      </c>
      <c r="G767" s="52">
        <v>0</v>
      </c>
      <c r="H767" s="75" t="str">
        <f t="shared" si="25"/>
        <v/>
      </c>
      <c r="I767" s="81">
        <f t="shared" si="24"/>
        <v>0</v>
      </c>
      <c r="J767" s="157">
        <v>3.76</v>
      </c>
      <c r="K767" s="104">
        <v>32.562578947399999</v>
      </c>
    </row>
    <row r="768" spans="1:11" x14ac:dyDescent="0.15">
      <c r="A768" s="34" t="s">
        <v>2003</v>
      </c>
      <c r="B768" s="34" t="s">
        <v>1777</v>
      </c>
      <c r="C768" s="34" t="s">
        <v>1494</v>
      </c>
      <c r="D768" s="34" t="s">
        <v>1716</v>
      </c>
      <c r="E768" s="34" t="s">
        <v>91</v>
      </c>
      <c r="F768" s="70">
        <v>0</v>
      </c>
      <c r="G768" s="52">
        <v>0</v>
      </c>
      <c r="H768" s="75" t="str">
        <f t="shared" si="25"/>
        <v/>
      </c>
      <c r="I768" s="81">
        <f t="shared" si="24"/>
        <v>0</v>
      </c>
      <c r="J768" s="157">
        <v>21.862718279999996</v>
      </c>
      <c r="K768" s="104">
        <v>34.584789473699999</v>
      </c>
    </row>
    <row r="769" spans="1:11" x14ac:dyDescent="0.15">
      <c r="A769" s="34" t="s">
        <v>1348</v>
      </c>
      <c r="B769" s="34" t="s">
        <v>1349</v>
      </c>
      <c r="C769" s="34" t="s">
        <v>1479</v>
      </c>
      <c r="D769" s="34" t="s">
        <v>1383</v>
      </c>
      <c r="E769" s="34" t="s">
        <v>91</v>
      </c>
      <c r="F769" s="70">
        <v>0</v>
      </c>
      <c r="G769" s="52">
        <v>0</v>
      </c>
      <c r="H769" s="75" t="str">
        <f t="shared" si="25"/>
        <v/>
      </c>
      <c r="I769" s="81">
        <f t="shared" si="24"/>
        <v>0</v>
      </c>
      <c r="J769" s="157">
        <v>7.7119999999999997</v>
      </c>
      <c r="K769" s="104">
        <v>11.621526315800001</v>
      </c>
    </row>
    <row r="770" spans="1:11" x14ac:dyDescent="0.15">
      <c r="A770" s="34" t="s">
        <v>1087</v>
      </c>
      <c r="B770" s="34" t="s">
        <v>278</v>
      </c>
      <c r="C770" s="34" t="s">
        <v>1082</v>
      </c>
      <c r="D770" s="34" t="s">
        <v>88</v>
      </c>
      <c r="E770" s="34" t="s">
        <v>91</v>
      </c>
      <c r="F770" s="70">
        <v>0</v>
      </c>
      <c r="G770" s="52">
        <v>0</v>
      </c>
      <c r="H770" s="75" t="str">
        <f t="shared" si="25"/>
        <v/>
      </c>
      <c r="I770" s="81">
        <f t="shared" si="24"/>
        <v>0</v>
      </c>
      <c r="J770" s="157">
        <v>6.1276700000000002</v>
      </c>
      <c r="K770" s="104">
        <v>39.411210526300003</v>
      </c>
    </row>
    <row r="771" spans="1:11" x14ac:dyDescent="0.15">
      <c r="A771" s="34" t="s">
        <v>2057</v>
      </c>
      <c r="B771" s="34" t="s">
        <v>2065</v>
      </c>
      <c r="C771" s="34" t="s">
        <v>1740</v>
      </c>
      <c r="D771" s="34" t="s">
        <v>88</v>
      </c>
      <c r="E771" s="34" t="s">
        <v>91</v>
      </c>
      <c r="F771" s="70">
        <v>0</v>
      </c>
      <c r="G771" s="52">
        <v>0</v>
      </c>
      <c r="H771" s="75" t="str">
        <f t="shared" si="25"/>
        <v/>
      </c>
      <c r="I771" s="81">
        <f t="shared" si="24"/>
        <v>0</v>
      </c>
      <c r="J771" s="157">
        <v>7.7281799999999998E-2</v>
      </c>
      <c r="K771" s="104">
        <v>99.706473684200006</v>
      </c>
    </row>
    <row r="772" spans="1:11" x14ac:dyDescent="0.15">
      <c r="A772" s="34" t="s">
        <v>1752</v>
      </c>
      <c r="B772" s="34" t="s">
        <v>1753</v>
      </c>
      <c r="C772" s="34" t="s">
        <v>1740</v>
      </c>
      <c r="D772" s="34" t="s">
        <v>89</v>
      </c>
      <c r="E772" s="34" t="s">
        <v>92</v>
      </c>
      <c r="F772" s="70">
        <v>0</v>
      </c>
      <c r="G772" s="52">
        <v>0</v>
      </c>
      <c r="H772" s="75" t="str">
        <f t="shared" si="25"/>
        <v/>
      </c>
      <c r="I772" s="81">
        <f t="shared" si="24"/>
        <v>0</v>
      </c>
      <c r="J772" s="157">
        <v>106.0309625</v>
      </c>
      <c r="K772" s="104">
        <v>20.000947368399999</v>
      </c>
    </row>
    <row r="773" spans="1:11" x14ac:dyDescent="0.15">
      <c r="A773" s="34" t="s">
        <v>658</v>
      </c>
      <c r="B773" s="34" t="s">
        <v>56</v>
      </c>
      <c r="C773" s="34" t="s">
        <v>1473</v>
      </c>
      <c r="D773" s="34" t="s">
        <v>88</v>
      </c>
      <c r="E773" s="34" t="s">
        <v>91</v>
      </c>
      <c r="F773" s="70">
        <v>0</v>
      </c>
      <c r="G773" s="52">
        <v>0</v>
      </c>
      <c r="H773" s="75" t="str">
        <f t="shared" si="25"/>
        <v/>
      </c>
      <c r="I773" s="81">
        <f t="shared" si="24"/>
        <v>0</v>
      </c>
      <c r="J773" s="157">
        <v>86.604164960000006</v>
      </c>
      <c r="K773" s="104">
        <v>25.561578947400001</v>
      </c>
    </row>
    <row r="774" spans="1:11" x14ac:dyDescent="0.15">
      <c r="A774" s="34" t="s">
        <v>2014</v>
      </c>
      <c r="B774" s="34" t="s">
        <v>1774</v>
      </c>
      <c r="C774" s="34" t="s">
        <v>1494</v>
      </c>
      <c r="D774" s="34" t="s">
        <v>1716</v>
      </c>
      <c r="E774" s="34" t="s">
        <v>91</v>
      </c>
      <c r="F774" s="70">
        <v>0</v>
      </c>
      <c r="G774" s="52">
        <v>0</v>
      </c>
      <c r="H774" s="75" t="str">
        <f t="shared" si="25"/>
        <v/>
      </c>
      <c r="I774" s="81">
        <f t="shared" si="24"/>
        <v>0</v>
      </c>
      <c r="J774" s="157">
        <v>7.5096696399999994</v>
      </c>
      <c r="K774" s="104">
        <v>46.657631578900002</v>
      </c>
    </row>
    <row r="775" spans="1:11" x14ac:dyDescent="0.15">
      <c r="A775" s="34" t="s">
        <v>334</v>
      </c>
      <c r="B775" s="34" t="s">
        <v>336</v>
      </c>
      <c r="C775" s="34" t="s">
        <v>1473</v>
      </c>
      <c r="D775" s="34" t="s">
        <v>88</v>
      </c>
      <c r="E775" s="34" t="s">
        <v>91</v>
      </c>
      <c r="F775" s="70">
        <v>0</v>
      </c>
      <c r="G775" s="52">
        <v>0</v>
      </c>
      <c r="H775" s="75" t="str">
        <f t="shared" si="25"/>
        <v/>
      </c>
      <c r="I775" s="81">
        <f t="shared" ref="I775:I795" si="26">F775/$F$796</f>
        <v>0</v>
      </c>
      <c r="J775" s="157">
        <v>79.075600170000001</v>
      </c>
      <c r="K775" s="104">
        <v>18.860578947400001</v>
      </c>
    </row>
    <row r="776" spans="1:11" x14ac:dyDescent="0.15">
      <c r="A776" s="34" t="s">
        <v>363</v>
      </c>
      <c r="B776" s="34" t="s">
        <v>375</v>
      </c>
      <c r="C776" s="34" t="s">
        <v>1474</v>
      </c>
      <c r="D776" s="34" t="s">
        <v>88</v>
      </c>
      <c r="E776" s="34" t="s">
        <v>91</v>
      </c>
      <c r="F776" s="70">
        <v>0</v>
      </c>
      <c r="G776" s="52">
        <v>0</v>
      </c>
      <c r="H776" s="75" t="str">
        <f t="shared" si="25"/>
        <v/>
      </c>
      <c r="I776" s="81">
        <f t="shared" si="26"/>
        <v>0</v>
      </c>
      <c r="J776" s="157">
        <v>11.130750000000001</v>
      </c>
      <c r="K776" s="104">
        <v>30.981263157899999</v>
      </c>
    </row>
    <row r="777" spans="1:11" x14ac:dyDescent="0.15">
      <c r="A777" s="34" t="s">
        <v>663</v>
      </c>
      <c r="B777" s="34" t="s">
        <v>61</v>
      </c>
      <c r="C777" s="34" t="s">
        <v>1473</v>
      </c>
      <c r="D777" s="34" t="s">
        <v>88</v>
      </c>
      <c r="E777" s="34" t="s">
        <v>91</v>
      </c>
      <c r="F777" s="70">
        <v>0</v>
      </c>
      <c r="G777" s="52">
        <v>0</v>
      </c>
      <c r="H777" s="75" t="str">
        <f t="shared" si="25"/>
        <v/>
      </c>
      <c r="I777" s="81">
        <f t="shared" si="26"/>
        <v>0</v>
      </c>
      <c r="J777" s="157">
        <v>16.865016480000001</v>
      </c>
      <c r="K777" s="104">
        <v>35.406999999999996</v>
      </c>
    </row>
    <row r="778" spans="1:11" x14ac:dyDescent="0.15">
      <c r="A778" s="34" t="s">
        <v>673</v>
      </c>
      <c r="B778" s="34" t="s">
        <v>69</v>
      </c>
      <c r="C778" s="34" t="s">
        <v>1473</v>
      </c>
      <c r="D778" s="34" t="s">
        <v>88</v>
      </c>
      <c r="E778" s="34" t="s">
        <v>91</v>
      </c>
      <c r="F778" s="70">
        <v>0</v>
      </c>
      <c r="G778" s="52">
        <v>0</v>
      </c>
      <c r="H778" s="75" t="str">
        <f t="shared" si="25"/>
        <v/>
      </c>
      <c r="I778" s="81">
        <f t="shared" si="26"/>
        <v>0</v>
      </c>
      <c r="J778" s="157">
        <v>20.609329210000002</v>
      </c>
      <c r="K778" s="104">
        <v>15.7089473684</v>
      </c>
    </row>
    <row r="779" spans="1:11" x14ac:dyDescent="0.15">
      <c r="A779" s="34" t="s">
        <v>248</v>
      </c>
      <c r="B779" s="34" t="s">
        <v>249</v>
      </c>
      <c r="C779" s="34" t="s">
        <v>1475</v>
      </c>
      <c r="D779" s="34" t="s">
        <v>88</v>
      </c>
      <c r="E779" s="34" t="s">
        <v>91</v>
      </c>
      <c r="F779" s="70">
        <v>0</v>
      </c>
      <c r="G779" s="52">
        <v>0</v>
      </c>
      <c r="H779" s="75" t="str">
        <f t="shared" si="25"/>
        <v/>
      </c>
      <c r="I779" s="81">
        <f t="shared" si="26"/>
        <v>0</v>
      </c>
      <c r="J779" s="157">
        <v>1.2884370000000001</v>
      </c>
      <c r="K779" s="104">
        <v>33.93</v>
      </c>
    </row>
    <row r="780" spans="1:11" x14ac:dyDescent="0.15">
      <c r="A780" s="34" t="s">
        <v>2054</v>
      </c>
      <c r="B780" s="34" t="s">
        <v>2101</v>
      </c>
      <c r="C780" s="34" t="s">
        <v>1082</v>
      </c>
      <c r="D780" s="34" t="s">
        <v>88</v>
      </c>
      <c r="E780" s="34" t="s">
        <v>91</v>
      </c>
      <c r="F780" s="70">
        <v>0</v>
      </c>
      <c r="G780" s="52">
        <v>0</v>
      </c>
      <c r="H780" s="75" t="str">
        <f t="shared" si="25"/>
        <v/>
      </c>
      <c r="I780" s="81">
        <f t="shared" si="26"/>
        <v>0</v>
      </c>
      <c r="J780" s="157">
        <v>4.5093493600000008</v>
      </c>
      <c r="K780" s="104">
        <v>23.1246842105</v>
      </c>
    </row>
    <row r="781" spans="1:11" x14ac:dyDescent="0.15">
      <c r="A781" s="34" t="s">
        <v>506</v>
      </c>
      <c r="B781" s="34" t="s">
        <v>507</v>
      </c>
      <c r="C781" s="34" t="s">
        <v>1474</v>
      </c>
      <c r="D781" s="34" t="s">
        <v>88</v>
      </c>
      <c r="E781" s="34" t="s">
        <v>91</v>
      </c>
      <c r="F781" s="70">
        <v>0</v>
      </c>
      <c r="G781" s="52">
        <v>0</v>
      </c>
      <c r="H781" s="75" t="str">
        <f t="shared" si="25"/>
        <v/>
      </c>
      <c r="I781" s="81">
        <f t="shared" si="26"/>
        <v>0</v>
      </c>
      <c r="J781" s="157">
        <v>10.097239139999999</v>
      </c>
      <c r="K781" s="104">
        <v>22.0473684211</v>
      </c>
    </row>
    <row r="782" spans="1:11" x14ac:dyDescent="0.15">
      <c r="A782" s="34" t="s">
        <v>669</v>
      </c>
      <c r="B782" s="34" t="s">
        <v>66</v>
      </c>
      <c r="C782" s="34" t="s">
        <v>1473</v>
      </c>
      <c r="D782" s="34" t="s">
        <v>88</v>
      </c>
      <c r="E782" s="34" t="s">
        <v>91</v>
      </c>
      <c r="F782" s="70">
        <v>0</v>
      </c>
      <c r="G782" s="52">
        <v>0</v>
      </c>
      <c r="H782" s="75" t="str">
        <f t="shared" si="25"/>
        <v/>
      </c>
      <c r="I782" s="81">
        <f t="shared" si="26"/>
        <v>0</v>
      </c>
      <c r="J782" s="157">
        <v>21.171365400000003</v>
      </c>
      <c r="K782" s="104">
        <v>17.246842105300001</v>
      </c>
    </row>
    <row r="783" spans="1:11" x14ac:dyDescent="0.15">
      <c r="A783" s="34" t="s">
        <v>508</v>
      </c>
      <c r="B783" s="34" t="s">
        <v>509</v>
      </c>
      <c r="C783" s="34" t="s">
        <v>1474</v>
      </c>
      <c r="D783" s="34" t="s">
        <v>88</v>
      </c>
      <c r="E783" s="34" t="s">
        <v>91</v>
      </c>
      <c r="F783" s="70">
        <v>0</v>
      </c>
      <c r="G783" s="52">
        <v>0</v>
      </c>
      <c r="H783" s="75" t="str">
        <f t="shared" si="25"/>
        <v/>
      </c>
      <c r="I783" s="81">
        <f t="shared" si="26"/>
        <v>0</v>
      </c>
      <c r="J783" s="157">
        <v>9.5847556999999988</v>
      </c>
      <c r="K783" s="104">
        <v>26.828052631599999</v>
      </c>
    </row>
    <row r="784" spans="1:11" x14ac:dyDescent="0.15">
      <c r="A784" s="34" t="s">
        <v>652</v>
      </c>
      <c r="B784" s="34" t="s">
        <v>1729</v>
      </c>
      <c r="C784" s="34" t="s">
        <v>1473</v>
      </c>
      <c r="D784" s="34" t="s">
        <v>88</v>
      </c>
      <c r="E784" s="34" t="s">
        <v>91</v>
      </c>
      <c r="F784" s="70">
        <v>0</v>
      </c>
      <c r="G784" s="52">
        <v>0</v>
      </c>
      <c r="H784" s="75" t="str">
        <f t="shared" si="25"/>
        <v/>
      </c>
      <c r="I784" s="81">
        <f t="shared" si="26"/>
        <v>0</v>
      </c>
      <c r="J784" s="157">
        <v>16.677569999999999</v>
      </c>
      <c r="K784" s="104">
        <v>57.052368421099999</v>
      </c>
    </row>
    <row r="785" spans="1:11" x14ac:dyDescent="0.15">
      <c r="A785" s="34" t="s">
        <v>655</v>
      </c>
      <c r="B785" s="34" t="s">
        <v>1731</v>
      </c>
      <c r="C785" s="34" t="s">
        <v>1473</v>
      </c>
      <c r="D785" s="34" t="s">
        <v>88</v>
      </c>
      <c r="E785" s="34" t="s">
        <v>91</v>
      </c>
      <c r="F785" s="70">
        <v>0</v>
      </c>
      <c r="G785" s="52">
        <v>0</v>
      </c>
      <c r="H785" s="75" t="str">
        <f t="shared" si="25"/>
        <v/>
      </c>
      <c r="I785" s="81">
        <f t="shared" si="26"/>
        <v>0</v>
      </c>
      <c r="J785" s="157">
        <v>14.42436</v>
      </c>
      <c r="K785" s="104">
        <v>63.5014736842</v>
      </c>
    </row>
    <row r="786" spans="1:11" x14ac:dyDescent="0.15">
      <c r="A786" s="34" t="s">
        <v>1723</v>
      </c>
      <c r="B786" s="34" t="s">
        <v>1724</v>
      </c>
      <c r="C786" s="34" t="s">
        <v>1475</v>
      </c>
      <c r="D786" s="34" t="s">
        <v>88</v>
      </c>
      <c r="E786" s="34" t="s">
        <v>91</v>
      </c>
      <c r="F786" s="70">
        <v>0</v>
      </c>
      <c r="G786" s="52">
        <v>0</v>
      </c>
      <c r="H786" s="75" t="str">
        <f t="shared" si="25"/>
        <v/>
      </c>
      <c r="I786" s="81">
        <f t="shared" si="26"/>
        <v>0</v>
      </c>
      <c r="J786" s="157">
        <v>4.9096122400000004</v>
      </c>
      <c r="K786" s="104">
        <v>37.384052631599999</v>
      </c>
    </row>
    <row r="787" spans="1:11" x14ac:dyDescent="0.15">
      <c r="A787" s="34" t="s">
        <v>835</v>
      </c>
      <c r="B787" s="34" t="s">
        <v>840</v>
      </c>
      <c r="C787" s="34" t="s">
        <v>1740</v>
      </c>
      <c r="D787" s="34" t="s">
        <v>88</v>
      </c>
      <c r="E787" s="34" t="s">
        <v>91</v>
      </c>
      <c r="F787" s="70">
        <v>0</v>
      </c>
      <c r="G787" s="52">
        <v>0</v>
      </c>
      <c r="H787" s="75" t="str">
        <f t="shared" si="25"/>
        <v/>
      </c>
      <c r="I787" s="81">
        <f t="shared" si="26"/>
        <v>0</v>
      </c>
      <c r="J787" s="157">
        <v>1.0665600000000001E-2</v>
      </c>
      <c r="K787" s="104">
        <v>99.706999999999994</v>
      </c>
    </row>
    <row r="788" spans="1:11" x14ac:dyDescent="0.15">
      <c r="A788" s="34" t="s">
        <v>175</v>
      </c>
      <c r="B788" s="34" t="s">
        <v>1712</v>
      </c>
      <c r="C788" s="34" t="s">
        <v>1474</v>
      </c>
      <c r="D788" s="34" t="s">
        <v>88</v>
      </c>
      <c r="E788" s="34" t="s">
        <v>91</v>
      </c>
      <c r="F788" s="70">
        <v>0</v>
      </c>
      <c r="G788" s="52">
        <v>0</v>
      </c>
      <c r="H788" s="75" t="str">
        <f t="shared" si="25"/>
        <v/>
      </c>
      <c r="I788" s="81">
        <f t="shared" si="26"/>
        <v>0</v>
      </c>
      <c r="J788" s="157">
        <v>25.176473000000001</v>
      </c>
      <c r="K788" s="104">
        <v>24.1370526316</v>
      </c>
    </row>
    <row r="789" spans="1:11" x14ac:dyDescent="0.15">
      <c r="A789" s="34" t="s">
        <v>1362</v>
      </c>
      <c r="B789" s="34" t="s">
        <v>1363</v>
      </c>
      <c r="C789" s="34" t="s">
        <v>1477</v>
      </c>
      <c r="D789" s="34" t="s">
        <v>89</v>
      </c>
      <c r="E789" s="34" t="s">
        <v>92</v>
      </c>
      <c r="F789" s="70">
        <v>0</v>
      </c>
      <c r="G789" s="52">
        <v>0</v>
      </c>
      <c r="H789" s="75" t="str">
        <f t="shared" si="25"/>
        <v/>
      </c>
      <c r="I789" s="81">
        <f t="shared" si="26"/>
        <v>0</v>
      </c>
      <c r="J789" s="157">
        <v>29.743404959999996</v>
      </c>
      <c r="K789" s="104">
        <v>7.2232631579</v>
      </c>
    </row>
    <row r="790" spans="1:11" x14ac:dyDescent="0.15">
      <c r="A790" s="34" t="s">
        <v>1364</v>
      </c>
      <c r="B790" s="34" t="s">
        <v>1365</v>
      </c>
      <c r="C790" s="34" t="s">
        <v>1477</v>
      </c>
      <c r="D790" s="34" t="s">
        <v>89</v>
      </c>
      <c r="E790" s="34" t="s">
        <v>92</v>
      </c>
      <c r="F790" s="70">
        <v>0</v>
      </c>
      <c r="G790" s="52">
        <v>0</v>
      </c>
      <c r="H790" s="75" t="str">
        <f t="shared" si="25"/>
        <v/>
      </c>
      <c r="I790" s="81">
        <f t="shared" si="26"/>
        <v>0</v>
      </c>
      <c r="J790" s="157">
        <v>29.909800000000001</v>
      </c>
      <c r="K790" s="104">
        <v>6.7250526315999997</v>
      </c>
    </row>
    <row r="791" spans="1:11" x14ac:dyDescent="0.15">
      <c r="A791" s="34" t="s">
        <v>1368</v>
      </c>
      <c r="B791" s="34" t="s">
        <v>1369</v>
      </c>
      <c r="C791" s="34" t="s">
        <v>1477</v>
      </c>
      <c r="D791" s="34" t="s">
        <v>89</v>
      </c>
      <c r="E791" s="34" t="s">
        <v>92</v>
      </c>
      <c r="F791" s="70">
        <v>0</v>
      </c>
      <c r="G791" s="52">
        <v>0</v>
      </c>
      <c r="H791" s="75" t="str">
        <f t="shared" si="25"/>
        <v/>
      </c>
      <c r="I791" s="81">
        <f t="shared" si="26"/>
        <v>0</v>
      </c>
      <c r="J791" s="157">
        <v>29.861671319999999</v>
      </c>
      <c r="K791" s="104">
        <v>6.8652631579000003</v>
      </c>
    </row>
    <row r="792" spans="1:11" x14ac:dyDescent="0.15">
      <c r="A792" s="34" t="s">
        <v>1375</v>
      </c>
      <c r="B792" s="34" t="s">
        <v>1376</v>
      </c>
      <c r="C792" s="34" t="s">
        <v>691</v>
      </c>
      <c r="D792" s="34" t="s">
        <v>88</v>
      </c>
      <c r="E792" s="34" t="s">
        <v>91</v>
      </c>
      <c r="F792" s="70">
        <v>0</v>
      </c>
      <c r="G792" s="52">
        <v>0</v>
      </c>
      <c r="H792" s="75" t="str">
        <f t="shared" si="25"/>
        <v/>
      </c>
      <c r="I792" s="81">
        <f t="shared" si="26"/>
        <v>0</v>
      </c>
      <c r="J792" s="157">
        <v>7.56</v>
      </c>
      <c r="K792" s="104">
        <v>77.382894736799997</v>
      </c>
    </row>
    <row r="793" spans="1:11" x14ac:dyDescent="0.15">
      <c r="A793" s="34" t="s">
        <v>504</v>
      </c>
      <c r="B793" s="34" t="s">
        <v>505</v>
      </c>
      <c r="C793" s="34" t="s">
        <v>1474</v>
      </c>
      <c r="D793" s="34" t="s">
        <v>88</v>
      </c>
      <c r="E793" s="34" t="s">
        <v>91</v>
      </c>
      <c r="F793" s="70">
        <v>0</v>
      </c>
      <c r="G793" s="52">
        <v>0</v>
      </c>
      <c r="H793" s="75" t="str">
        <f t="shared" si="25"/>
        <v/>
      </c>
      <c r="I793" s="81">
        <f t="shared" si="26"/>
        <v>0</v>
      </c>
      <c r="J793" s="157">
        <v>9.6074222599999999</v>
      </c>
      <c r="K793" s="104">
        <v>20.221</v>
      </c>
    </row>
    <row r="794" spans="1:11" x14ac:dyDescent="0.15">
      <c r="A794" s="34" t="s">
        <v>1370</v>
      </c>
      <c r="B794" s="34" t="s">
        <v>1384</v>
      </c>
      <c r="C794" s="34" t="s">
        <v>691</v>
      </c>
      <c r="D794" s="34" t="s">
        <v>88</v>
      </c>
      <c r="E794" s="34" t="s">
        <v>91</v>
      </c>
      <c r="F794" s="70">
        <v>0</v>
      </c>
      <c r="G794" s="52">
        <v>0</v>
      </c>
      <c r="H794" s="75" t="str">
        <f t="shared" si="25"/>
        <v/>
      </c>
      <c r="I794" s="81">
        <f t="shared" si="26"/>
        <v>0</v>
      </c>
      <c r="J794" s="157">
        <v>4.6529410999999996</v>
      </c>
      <c r="K794" s="104">
        <v>35.374789473699998</v>
      </c>
    </row>
    <row r="795" spans="1:11" x14ac:dyDescent="0.15">
      <c r="A795" s="34" t="s">
        <v>634</v>
      </c>
      <c r="B795" s="34" t="s">
        <v>635</v>
      </c>
      <c r="C795" s="34" t="s">
        <v>1740</v>
      </c>
      <c r="D795" s="34" t="s">
        <v>88</v>
      </c>
      <c r="E795" s="34" t="s">
        <v>91</v>
      </c>
      <c r="F795" s="70">
        <v>0</v>
      </c>
      <c r="G795" s="52">
        <v>0</v>
      </c>
      <c r="H795" s="75" t="str">
        <f t="shared" si="25"/>
        <v/>
      </c>
      <c r="I795" s="81">
        <f t="shared" si="26"/>
        <v>0</v>
      </c>
      <c r="J795" s="157">
        <v>11.305999999999999</v>
      </c>
      <c r="K795" s="104">
        <v>99.692157894700003</v>
      </c>
    </row>
    <row r="796" spans="1:11" x14ac:dyDescent="0.15">
      <c r="A796" s="35" t="s">
        <v>1807</v>
      </c>
      <c r="B796" s="36">
        <f>COUNTA(B7:B795)</f>
        <v>789</v>
      </c>
      <c r="C796" s="36"/>
      <c r="D796" s="36"/>
      <c r="E796" s="36"/>
      <c r="F796" s="18">
        <f>SUM(F7:F795)</f>
        <v>13146.188870746568</v>
      </c>
      <c r="G796" s="18">
        <f>SUM(G7:G795)</f>
        <v>19716.523864190985</v>
      </c>
      <c r="H796" s="19">
        <f t="shared" si="22"/>
        <v>-0.33324002946469766</v>
      </c>
      <c r="I796" s="92">
        <f>SUM(I7:I795)</f>
        <v>0.999999999999997</v>
      </c>
      <c r="J796" s="105">
        <f>SUM(J7:J795)</f>
        <v>170863.38816594757</v>
      </c>
      <c r="K796" s="103"/>
    </row>
    <row r="797" spans="1:11" x14ac:dyDescent="0.15">
      <c r="A797" s="37"/>
      <c r="B797" s="37"/>
      <c r="C797" s="37"/>
      <c r="D797" s="37"/>
      <c r="E797" s="37"/>
      <c r="F797" s="37"/>
      <c r="G797" s="37"/>
      <c r="H797" s="38"/>
      <c r="I797" s="58"/>
    </row>
    <row r="798" spans="1:11" x14ac:dyDescent="0.15">
      <c r="A798" s="31" t="s">
        <v>276</v>
      </c>
      <c r="B798" s="37"/>
      <c r="C798" s="37"/>
      <c r="D798" s="37"/>
      <c r="E798" s="37"/>
      <c r="F798" s="37"/>
      <c r="G798" s="37"/>
      <c r="H798" s="38"/>
      <c r="I798" s="37"/>
    </row>
    <row r="799" spans="1:11" x14ac:dyDescent="0.15">
      <c r="A799" s="37"/>
      <c r="B799" s="37"/>
      <c r="C799" s="37"/>
      <c r="D799" s="37"/>
      <c r="E799" s="37"/>
      <c r="F799" s="37"/>
      <c r="G799" s="37"/>
      <c r="H799" s="38"/>
      <c r="I799" s="37"/>
    </row>
    <row r="800" spans="1:11" x14ac:dyDescent="0.15">
      <c r="A800" s="43" t="s">
        <v>1878</v>
      </c>
      <c r="B800" s="37"/>
      <c r="C800" s="37"/>
      <c r="D800" s="37"/>
      <c r="E800" s="37"/>
      <c r="F800" s="37"/>
      <c r="G800" s="37"/>
      <c r="H800" s="38"/>
      <c r="I800" s="37"/>
    </row>
    <row r="801" spans="1:9" x14ac:dyDescent="0.15">
      <c r="A801" s="37"/>
      <c r="B801" s="37"/>
      <c r="C801" s="37"/>
      <c r="D801" s="37"/>
      <c r="E801" s="37"/>
      <c r="F801" s="37"/>
      <c r="G801" s="37"/>
      <c r="H801" s="38"/>
      <c r="I801" s="37"/>
    </row>
    <row r="802" spans="1:9" x14ac:dyDescent="0.15">
      <c r="A802" s="37"/>
      <c r="B802" s="37"/>
      <c r="C802" s="37"/>
      <c r="D802" s="37"/>
      <c r="E802" s="37"/>
      <c r="F802" s="37"/>
      <c r="G802" s="37"/>
      <c r="H802" s="38"/>
      <c r="I802" s="37"/>
    </row>
    <row r="803" spans="1:9" x14ac:dyDescent="0.15">
      <c r="A803" s="37"/>
      <c r="B803" s="37"/>
      <c r="C803" s="37"/>
      <c r="D803" s="37"/>
      <c r="E803" s="37"/>
      <c r="F803" s="37"/>
      <c r="G803" s="37"/>
      <c r="H803" s="38"/>
      <c r="I803" s="37"/>
    </row>
    <row r="804" spans="1:9" x14ac:dyDescent="0.15">
      <c r="A804" s="37"/>
      <c r="B804" s="37"/>
      <c r="C804" s="37"/>
      <c r="D804" s="37"/>
      <c r="E804" s="37"/>
      <c r="F804" s="37"/>
      <c r="G804" s="37"/>
    </row>
    <row r="805" spans="1:9" x14ac:dyDescent="0.15">
      <c r="A805" s="37"/>
      <c r="B805" s="37"/>
      <c r="C805" s="37"/>
      <c r="D805" s="37"/>
      <c r="E805" s="37"/>
      <c r="F805" s="37"/>
      <c r="G805" s="37"/>
    </row>
    <row r="806" spans="1:9" x14ac:dyDescent="0.15">
      <c r="A806" s="37"/>
      <c r="B806" s="37"/>
      <c r="C806" s="37"/>
      <c r="D806" s="37"/>
      <c r="E806" s="37"/>
      <c r="F806" s="37"/>
      <c r="G806" s="37"/>
    </row>
    <row r="807" spans="1:9" x14ac:dyDescent="0.15">
      <c r="A807" s="37"/>
      <c r="B807" s="37"/>
      <c r="C807" s="37"/>
      <c r="D807" s="37"/>
      <c r="E807" s="37"/>
      <c r="F807" s="37"/>
      <c r="G807" s="37"/>
    </row>
    <row r="808" spans="1:9" x14ac:dyDescent="0.15">
      <c r="A808" s="37"/>
      <c r="B808" s="37"/>
      <c r="C808" s="37"/>
      <c r="D808" s="37"/>
      <c r="E808" s="37"/>
      <c r="F808" s="37"/>
      <c r="G808" s="37"/>
    </row>
    <row r="809" spans="1:9" x14ac:dyDescent="0.15">
      <c r="A809" s="37"/>
      <c r="B809" s="37"/>
      <c r="C809" s="37"/>
      <c r="D809" s="37"/>
      <c r="E809" s="37"/>
      <c r="F809" s="37"/>
      <c r="G809" s="37"/>
    </row>
    <row r="810" spans="1:9" x14ac:dyDescent="0.15">
      <c r="A810" s="37"/>
      <c r="B810" s="37"/>
      <c r="C810" s="37"/>
      <c r="D810" s="37"/>
      <c r="E810" s="37"/>
      <c r="F810" s="37"/>
      <c r="G810" s="37"/>
    </row>
    <row r="811" spans="1:9" x14ac:dyDescent="0.15">
      <c r="A811" s="37"/>
      <c r="B811" s="37"/>
      <c r="C811" s="37"/>
      <c r="D811" s="37"/>
      <c r="E811" s="37"/>
      <c r="F811" s="37"/>
      <c r="G811" s="37"/>
    </row>
  </sheetData>
  <autoFilter ref="A6:K796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00"/>
  <sheetViews>
    <sheetView showGridLines="0" workbookViewId="0"/>
  </sheetViews>
  <sheetFormatPr baseColWidth="10" defaultColWidth="9.1640625" defaultRowHeight="13" x14ac:dyDescent="0.15"/>
  <cols>
    <col min="1" max="1" width="56.5" style="33" customWidth="1"/>
    <col min="2" max="3" width="13.5" style="24" customWidth="1"/>
    <col min="4" max="4" width="14.5" style="31" bestFit="1" customWidth="1"/>
    <col min="5" max="5" width="13.83203125" style="31" customWidth="1"/>
    <col min="6" max="11" width="10.6640625" style="33" customWidth="1"/>
    <col min="12" max="12" width="12.33203125" style="33" bestFit="1" customWidth="1"/>
    <col min="13" max="13" width="16" style="29" bestFit="1" customWidth="1"/>
    <col min="14" max="16384" width="9.1640625" style="29"/>
  </cols>
  <sheetData>
    <row r="1" spans="1:15" ht="20" x14ac:dyDescent="0.15">
      <c r="A1" s="69" t="s">
        <v>277</v>
      </c>
      <c r="B1" s="20"/>
      <c r="C1" s="20"/>
      <c r="F1" s="39"/>
      <c r="G1" s="40"/>
      <c r="H1" s="41"/>
      <c r="I1" s="40"/>
      <c r="J1" s="40"/>
      <c r="K1" s="41"/>
      <c r="L1" s="40"/>
    </row>
    <row r="2" spans="1:15" ht="15.75" customHeight="1" x14ac:dyDescent="0.15">
      <c r="A2" s="30" t="s">
        <v>1275</v>
      </c>
      <c r="B2" s="21"/>
      <c r="C2" s="21"/>
      <c r="F2" s="40"/>
      <c r="G2" s="40"/>
      <c r="H2" s="41"/>
      <c r="I2" s="40"/>
      <c r="J2" s="40"/>
      <c r="K2" s="41"/>
      <c r="L2" s="40"/>
    </row>
    <row r="3" spans="1:15" ht="12" customHeight="1" x14ac:dyDescent="0.15">
      <c r="A3" s="30"/>
      <c r="B3" s="21"/>
      <c r="C3" s="21"/>
      <c r="F3" s="40"/>
      <c r="G3" s="40"/>
      <c r="H3" s="41"/>
      <c r="I3" s="40"/>
      <c r="J3" s="40"/>
      <c r="K3" s="41"/>
      <c r="L3" s="40"/>
    </row>
    <row r="4" spans="1:15" x14ac:dyDescent="0.15">
      <c r="A4" s="42"/>
      <c r="B4" s="22"/>
      <c r="C4" s="22"/>
      <c r="D4" s="29"/>
      <c r="E4" s="29"/>
      <c r="F4" s="40"/>
      <c r="G4" s="40"/>
      <c r="H4" s="41"/>
      <c r="I4" s="40"/>
      <c r="J4" s="40"/>
      <c r="K4" s="41"/>
      <c r="L4" s="40"/>
    </row>
    <row r="5" spans="1:15" ht="22.5" customHeight="1" x14ac:dyDescent="0.15">
      <c r="A5" s="84" t="s">
        <v>474</v>
      </c>
      <c r="B5" s="85" t="s">
        <v>1946</v>
      </c>
      <c r="C5" s="87" t="s">
        <v>1503</v>
      </c>
      <c r="D5" s="87" t="s">
        <v>87</v>
      </c>
      <c r="E5" s="89" t="s">
        <v>1979</v>
      </c>
      <c r="F5" s="3" t="s">
        <v>1068</v>
      </c>
      <c r="G5" s="2"/>
      <c r="H5" s="159"/>
      <c r="I5" s="3" t="s">
        <v>1944</v>
      </c>
      <c r="J5" s="160"/>
      <c r="K5" s="161"/>
      <c r="L5" s="162"/>
    </row>
    <row r="6" spans="1:15" ht="24" x14ac:dyDescent="0.15">
      <c r="A6" s="12"/>
      <c r="B6" s="12"/>
      <c r="C6" s="11"/>
      <c r="D6" s="11"/>
      <c r="E6" s="11"/>
      <c r="F6" s="13" t="s">
        <v>388</v>
      </c>
      <c r="G6" s="15" t="s">
        <v>638</v>
      </c>
      <c r="H6" s="14" t="s">
        <v>1941</v>
      </c>
      <c r="I6" s="110" t="s">
        <v>388</v>
      </c>
      <c r="J6" s="23" t="s">
        <v>638</v>
      </c>
      <c r="K6" s="23" t="s">
        <v>1941</v>
      </c>
      <c r="L6" s="23" t="s">
        <v>1945</v>
      </c>
    </row>
    <row r="7" spans="1:15" x14ac:dyDescent="0.15">
      <c r="A7" s="34" t="s">
        <v>985</v>
      </c>
      <c r="B7" s="34" t="s">
        <v>986</v>
      </c>
      <c r="C7" s="34" t="s">
        <v>1479</v>
      </c>
      <c r="D7" s="34" t="s">
        <v>89</v>
      </c>
      <c r="E7" s="34" t="s">
        <v>91</v>
      </c>
      <c r="F7" s="70">
        <v>2876.4431992670002</v>
      </c>
      <c r="G7" s="52">
        <v>3574.2898690440002</v>
      </c>
      <c r="H7" s="106">
        <f>IF(ISERROR(F7/G7-1),"",((F7/G7-1)))</f>
        <v>-0.19524064788949258</v>
      </c>
      <c r="I7" s="108">
        <v>8868.0048535300011</v>
      </c>
      <c r="J7" s="109">
        <v>6112.0473729599998</v>
      </c>
      <c r="K7" s="77">
        <f t="shared" ref="K7:K38" si="0">IF(ISERROR(I7/J7-1),"",((I7/J7-1)))</f>
        <v>0.45090577876776505</v>
      </c>
      <c r="L7" s="82">
        <f t="shared" ref="L7:L38" si="1">IF(ISERROR(I7/F7),"",(I7/F7))</f>
        <v>3.0829758278521968</v>
      </c>
      <c r="M7" s="59"/>
      <c r="O7" s="140"/>
    </row>
    <row r="8" spans="1:15" x14ac:dyDescent="0.15">
      <c r="A8" s="34" t="s">
        <v>1955</v>
      </c>
      <c r="B8" s="34" t="s">
        <v>1956</v>
      </c>
      <c r="C8" s="34" t="s">
        <v>1082</v>
      </c>
      <c r="D8" s="34" t="s">
        <v>88</v>
      </c>
      <c r="E8" s="34" t="s">
        <v>91</v>
      </c>
      <c r="F8" s="70">
        <v>1286.5126818260001</v>
      </c>
      <c r="G8" s="52">
        <v>1475.185961762</v>
      </c>
      <c r="H8" s="107">
        <f t="shared" ref="H8:H71" si="2">IF(ISERROR(F8/G8-1),"",((F8/G8-1)))</f>
        <v>-0.12789796325789582</v>
      </c>
      <c r="I8" s="108">
        <v>1805.6545026800002</v>
      </c>
      <c r="J8" s="109">
        <v>2567.8620844099996</v>
      </c>
      <c r="K8" s="76">
        <f t="shared" si="0"/>
        <v>-0.29682574712929988</v>
      </c>
      <c r="L8" s="79">
        <f t="shared" si="1"/>
        <v>1.4035263920734624</v>
      </c>
      <c r="M8" s="59"/>
      <c r="O8" s="140"/>
    </row>
    <row r="9" spans="1:15" x14ac:dyDescent="0.15">
      <c r="A9" s="34" t="s">
        <v>1573</v>
      </c>
      <c r="B9" s="34" t="s">
        <v>995</v>
      </c>
      <c r="C9" s="34" t="s">
        <v>1479</v>
      </c>
      <c r="D9" s="34" t="s">
        <v>89</v>
      </c>
      <c r="E9" s="34" t="s">
        <v>92</v>
      </c>
      <c r="F9" s="70">
        <v>624.55473178699992</v>
      </c>
      <c r="G9" s="52">
        <v>1059.944220696</v>
      </c>
      <c r="H9" s="107">
        <f t="shared" si="2"/>
        <v>-0.4107664162017004</v>
      </c>
      <c r="I9" s="108">
        <v>1298.6494785099999</v>
      </c>
      <c r="J9" s="109">
        <v>1844.5551432300001</v>
      </c>
      <c r="K9" s="76">
        <f t="shared" si="0"/>
        <v>-0.29595518828678924</v>
      </c>
      <c r="L9" s="78">
        <f t="shared" si="1"/>
        <v>2.0793205341575978</v>
      </c>
      <c r="M9" s="59"/>
      <c r="O9" s="140"/>
    </row>
    <row r="10" spans="1:15" x14ac:dyDescent="0.15">
      <c r="A10" s="34" t="s">
        <v>408</v>
      </c>
      <c r="B10" s="34" t="s">
        <v>409</v>
      </c>
      <c r="C10" s="34" t="s">
        <v>1082</v>
      </c>
      <c r="D10" s="34" t="s">
        <v>88</v>
      </c>
      <c r="E10" s="34" t="s">
        <v>91</v>
      </c>
      <c r="F10" s="70">
        <v>344.23276306999998</v>
      </c>
      <c r="G10" s="52">
        <v>860.46671338399995</v>
      </c>
      <c r="H10" s="107">
        <f t="shared" si="2"/>
        <v>-0.59994645032087435</v>
      </c>
      <c r="I10" s="108">
        <v>152.55316528</v>
      </c>
      <c r="J10" s="109">
        <v>615.42136885000002</v>
      </c>
      <c r="K10" s="76">
        <f t="shared" si="0"/>
        <v>-0.7521159111438287</v>
      </c>
      <c r="L10" s="79">
        <f t="shared" si="1"/>
        <v>0.44316863949692731</v>
      </c>
      <c r="M10" s="59"/>
      <c r="O10" s="140"/>
    </row>
    <row r="11" spans="1:15" x14ac:dyDescent="0.15">
      <c r="A11" s="34" t="s">
        <v>1071</v>
      </c>
      <c r="B11" s="34" t="s">
        <v>1990</v>
      </c>
      <c r="C11" s="34" t="s">
        <v>1082</v>
      </c>
      <c r="D11" s="34" t="s">
        <v>88</v>
      </c>
      <c r="E11" s="34" t="s">
        <v>91</v>
      </c>
      <c r="F11" s="70">
        <v>314.110145004</v>
      </c>
      <c r="G11" s="52">
        <v>180.96242641999999</v>
      </c>
      <c r="H11" s="107">
        <f t="shared" si="2"/>
        <v>0.73577549338874526</v>
      </c>
      <c r="I11" s="108">
        <v>458.96778128</v>
      </c>
      <c r="J11" s="109">
        <v>585.17941641999994</v>
      </c>
      <c r="K11" s="76">
        <f t="shared" si="0"/>
        <v>-0.21568023686160254</v>
      </c>
      <c r="L11" s="78">
        <f t="shared" si="1"/>
        <v>1.4611682831006789</v>
      </c>
      <c r="M11" s="59"/>
      <c r="O11" s="140"/>
    </row>
    <row r="12" spans="1:15" x14ac:dyDescent="0.15">
      <c r="A12" s="34" t="s">
        <v>543</v>
      </c>
      <c r="B12" s="34" t="s">
        <v>544</v>
      </c>
      <c r="C12" s="34" t="s">
        <v>1474</v>
      </c>
      <c r="D12" s="34" t="s">
        <v>88</v>
      </c>
      <c r="E12" s="34" t="s">
        <v>91</v>
      </c>
      <c r="F12" s="70">
        <v>289.37123794000001</v>
      </c>
      <c r="G12" s="52">
        <v>551.82129287999999</v>
      </c>
      <c r="H12" s="107">
        <f t="shared" si="2"/>
        <v>-0.4756069733559064</v>
      </c>
      <c r="I12" s="108">
        <v>43.215415329999999</v>
      </c>
      <c r="J12" s="109">
        <v>155.75005994</v>
      </c>
      <c r="K12" s="76">
        <f t="shared" si="0"/>
        <v>-0.72253355570682931</v>
      </c>
      <c r="L12" s="78">
        <f t="shared" si="1"/>
        <v>0.1493424696858108</v>
      </c>
      <c r="M12" s="59"/>
      <c r="O12" s="140"/>
    </row>
    <row r="13" spans="1:15" x14ac:dyDescent="0.15">
      <c r="A13" s="34" t="s">
        <v>429</v>
      </c>
      <c r="B13" s="34" t="s">
        <v>430</v>
      </c>
      <c r="C13" s="34" t="s">
        <v>1477</v>
      </c>
      <c r="D13" s="34" t="s">
        <v>89</v>
      </c>
      <c r="E13" s="34" t="s">
        <v>91</v>
      </c>
      <c r="F13" s="70">
        <v>259.49223130799999</v>
      </c>
      <c r="G13" s="52">
        <v>540.80183773199997</v>
      </c>
      <c r="H13" s="107">
        <f t="shared" si="2"/>
        <v>-0.52017132116959619</v>
      </c>
      <c r="I13" s="108">
        <v>2367.5735128699998</v>
      </c>
      <c r="J13" s="109">
        <v>208.61974262000001</v>
      </c>
      <c r="K13" s="76">
        <f t="shared" si="0"/>
        <v>10.348751000918092</v>
      </c>
      <c r="L13" s="78">
        <f t="shared" si="1"/>
        <v>9.1238704948351526</v>
      </c>
      <c r="M13" s="59"/>
      <c r="O13" s="140"/>
    </row>
    <row r="14" spans="1:15" x14ac:dyDescent="0.15">
      <c r="A14" s="34" t="s">
        <v>1532</v>
      </c>
      <c r="B14" s="34" t="s">
        <v>994</v>
      </c>
      <c r="C14" s="34" t="s">
        <v>1479</v>
      </c>
      <c r="D14" s="34" t="s">
        <v>89</v>
      </c>
      <c r="E14" s="34" t="s">
        <v>92</v>
      </c>
      <c r="F14" s="70">
        <v>235.59594169600001</v>
      </c>
      <c r="G14" s="52">
        <v>447.79610425999999</v>
      </c>
      <c r="H14" s="107">
        <f t="shared" si="2"/>
        <v>-0.47387675003262653</v>
      </c>
      <c r="I14" s="108">
        <v>269.76644533999996</v>
      </c>
      <c r="J14" s="109">
        <v>465.63967481999998</v>
      </c>
      <c r="K14" s="76">
        <f t="shared" si="0"/>
        <v>-0.42065408098164692</v>
      </c>
      <c r="L14" s="79">
        <f t="shared" si="1"/>
        <v>1.1450385919129782</v>
      </c>
      <c r="M14" s="59"/>
      <c r="O14" s="140"/>
    </row>
    <row r="15" spans="1:15" x14ac:dyDescent="0.15">
      <c r="A15" s="34" t="s">
        <v>1519</v>
      </c>
      <c r="B15" s="34" t="s">
        <v>1959</v>
      </c>
      <c r="C15" s="34" t="s">
        <v>1082</v>
      </c>
      <c r="D15" s="34" t="s">
        <v>88</v>
      </c>
      <c r="E15" s="34" t="s">
        <v>92</v>
      </c>
      <c r="F15" s="70">
        <v>230.64488438699999</v>
      </c>
      <c r="G15" s="52">
        <v>390.28397892200002</v>
      </c>
      <c r="H15" s="107">
        <f t="shared" si="2"/>
        <v>-0.40903317368019509</v>
      </c>
      <c r="I15" s="108">
        <v>415.81913842</v>
      </c>
      <c r="J15" s="109">
        <v>784.18236703999992</v>
      </c>
      <c r="K15" s="76">
        <f t="shared" si="0"/>
        <v>-0.46974178979621239</v>
      </c>
      <c r="L15" s="78">
        <f t="shared" si="1"/>
        <v>1.8028543729688598</v>
      </c>
      <c r="M15" s="59"/>
      <c r="O15" s="140"/>
    </row>
    <row r="16" spans="1:15" x14ac:dyDescent="0.15">
      <c r="A16" s="34" t="s">
        <v>2114</v>
      </c>
      <c r="B16" s="34" t="s">
        <v>2115</v>
      </c>
      <c r="C16" s="34" t="s">
        <v>1082</v>
      </c>
      <c r="D16" s="34" t="s">
        <v>88</v>
      </c>
      <c r="E16" s="34" t="s">
        <v>91</v>
      </c>
      <c r="F16" s="70">
        <v>199.19945778299999</v>
      </c>
      <c r="G16" s="52">
        <v>297.57250694099997</v>
      </c>
      <c r="H16" s="107">
        <f t="shared" si="2"/>
        <v>-0.33058514097710145</v>
      </c>
      <c r="I16" s="108">
        <v>474.23139478624199</v>
      </c>
      <c r="J16" s="109">
        <v>500.90972850371998</v>
      </c>
      <c r="K16" s="76">
        <f t="shared" si="0"/>
        <v>-5.3259763584886821E-2</v>
      </c>
      <c r="L16" s="78">
        <f t="shared" si="1"/>
        <v>2.3806861728652442</v>
      </c>
      <c r="M16" s="59"/>
      <c r="O16" s="140"/>
    </row>
    <row r="17" spans="1:15" x14ac:dyDescent="0.15">
      <c r="A17" s="34" t="s">
        <v>4</v>
      </c>
      <c r="B17" s="34" t="s">
        <v>5</v>
      </c>
      <c r="C17" s="34" t="s">
        <v>1480</v>
      </c>
      <c r="D17" s="34" t="s">
        <v>88</v>
      </c>
      <c r="E17" s="34" t="s">
        <v>91</v>
      </c>
      <c r="F17" s="70">
        <v>178.605910198</v>
      </c>
      <c r="G17" s="52">
        <v>384.58879528699998</v>
      </c>
      <c r="H17" s="107">
        <f t="shared" si="2"/>
        <v>-0.53559252794997558</v>
      </c>
      <c r="I17" s="108">
        <v>36.005228409999994</v>
      </c>
      <c r="J17" s="109">
        <v>88.404414040000006</v>
      </c>
      <c r="K17" s="76">
        <f t="shared" si="0"/>
        <v>-0.59272137255828827</v>
      </c>
      <c r="L17" s="78">
        <f t="shared" si="1"/>
        <v>0.20159035258175445</v>
      </c>
      <c r="M17" s="59"/>
      <c r="O17" s="140"/>
    </row>
    <row r="18" spans="1:15" x14ac:dyDescent="0.15">
      <c r="A18" s="34" t="s">
        <v>1680</v>
      </c>
      <c r="B18" s="34" t="s">
        <v>1681</v>
      </c>
      <c r="C18" s="34" t="s">
        <v>1479</v>
      </c>
      <c r="D18" s="34" t="s">
        <v>89</v>
      </c>
      <c r="E18" s="34" t="s">
        <v>91</v>
      </c>
      <c r="F18" s="70">
        <v>170.023437852</v>
      </c>
      <c r="G18" s="52">
        <v>335.18065366600001</v>
      </c>
      <c r="H18" s="107">
        <f t="shared" si="2"/>
        <v>-0.49274089661086307</v>
      </c>
      <c r="I18" s="108">
        <v>530.61922924999999</v>
      </c>
      <c r="J18" s="109">
        <v>500.57963081000003</v>
      </c>
      <c r="K18" s="76">
        <f t="shared" si="0"/>
        <v>6.0009630019088434E-2</v>
      </c>
      <c r="L18" s="78">
        <f t="shared" si="1"/>
        <v>3.1208593118313908</v>
      </c>
      <c r="M18" s="59"/>
      <c r="O18" s="140"/>
    </row>
    <row r="19" spans="1:15" x14ac:dyDescent="0.15">
      <c r="A19" s="34" t="s">
        <v>1575</v>
      </c>
      <c r="B19" s="34" t="s">
        <v>996</v>
      </c>
      <c r="C19" s="34" t="s">
        <v>1479</v>
      </c>
      <c r="D19" s="34" t="s">
        <v>89</v>
      </c>
      <c r="E19" s="34" t="s">
        <v>92</v>
      </c>
      <c r="F19" s="70">
        <v>161.54920368000001</v>
      </c>
      <c r="G19" s="52">
        <v>93.183080099999998</v>
      </c>
      <c r="H19" s="107">
        <f t="shared" si="2"/>
        <v>0.73367529283891963</v>
      </c>
      <c r="I19" s="108">
        <v>268.29979881999998</v>
      </c>
      <c r="J19" s="109">
        <v>321.77452527999998</v>
      </c>
      <c r="K19" s="76">
        <f t="shared" si="0"/>
        <v>-0.16618694849589988</v>
      </c>
      <c r="L19" s="78">
        <f t="shared" si="1"/>
        <v>1.660793075473487</v>
      </c>
      <c r="M19" s="59"/>
      <c r="O19" s="140"/>
    </row>
    <row r="20" spans="1:15" x14ac:dyDescent="0.15">
      <c r="A20" s="34" t="s">
        <v>1521</v>
      </c>
      <c r="B20" s="34" t="s">
        <v>1960</v>
      </c>
      <c r="C20" s="34" t="s">
        <v>1082</v>
      </c>
      <c r="D20" s="34" t="s">
        <v>88</v>
      </c>
      <c r="E20" s="34" t="s">
        <v>91</v>
      </c>
      <c r="F20" s="70">
        <v>135.22325789500002</v>
      </c>
      <c r="G20" s="52">
        <v>334.335800538</v>
      </c>
      <c r="H20" s="107">
        <f t="shared" si="2"/>
        <v>-0.5955465801825468</v>
      </c>
      <c r="I20" s="108">
        <v>282.52716183999996</v>
      </c>
      <c r="J20" s="109">
        <v>633.81463395000003</v>
      </c>
      <c r="K20" s="76">
        <f t="shared" si="0"/>
        <v>-0.55424323342100712</v>
      </c>
      <c r="L20" s="78">
        <f t="shared" si="1"/>
        <v>2.0893385223670653</v>
      </c>
      <c r="M20" s="59"/>
      <c r="O20" s="140"/>
    </row>
    <row r="21" spans="1:15" x14ac:dyDescent="0.15">
      <c r="A21" s="34" t="s">
        <v>1567</v>
      </c>
      <c r="B21" s="34" t="s">
        <v>1568</v>
      </c>
      <c r="C21" s="34" t="s">
        <v>1479</v>
      </c>
      <c r="D21" s="34" t="s">
        <v>89</v>
      </c>
      <c r="E21" s="34" t="s">
        <v>92</v>
      </c>
      <c r="F21" s="70">
        <v>130.218610337</v>
      </c>
      <c r="G21" s="52">
        <v>97.285209000999998</v>
      </c>
      <c r="H21" s="107">
        <f t="shared" si="2"/>
        <v>0.33852423892784644</v>
      </c>
      <c r="I21" s="108">
        <v>197.36309646999999</v>
      </c>
      <c r="J21" s="109">
        <v>183.91527084000001</v>
      </c>
      <c r="K21" s="76">
        <f t="shared" si="0"/>
        <v>7.3119679342446453E-2</v>
      </c>
      <c r="L21" s="78">
        <f t="shared" si="1"/>
        <v>1.515628956254663</v>
      </c>
      <c r="M21" s="59"/>
      <c r="O21" s="140"/>
    </row>
    <row r="22" spans="1:15" x14ac:dyDescent="0.15">
      <c r="A22" s="34" t="s">
        <v>825</v>
      </c>
      <c r="B22" s="34" t="s">
        <v>826</v>
      </c>
      <c r="C22" s="34" t="s">
        <v>1479</v>
      </c>
      <c r="D22" s="34" t="s">
        <v>89</v>
      </c>
      <c r="E22" s="34" t="s">
        <v>92</v>
      </c>
      <c r="F22" s="70">
        <v>119.212245689</v>
      </c>
      <c r="G22" s="52">
        <v>341.15036774100003</v>
      </c>
      <c r="H22" s="107">
        <f t="shared" si="2"/>
        <v>-0.6505580618939697</v>
      </c>
      <c r="I22" s="108">
        <v>190.918166631985</v>
      </c>
      <c r="J22" s="109">
        <v>308.74104726282104</v>
      </c>
      <c r="K22" s="76">
        <f t="shared" si="0"/>
        <v>-0.38162363467834359</v>
      </c>
      <c r="L22" s="78">
        <f t="shared" si="1"/>
        <v>1.6014979461929679</v>
      </c>
      <c r="M22" s="59"/>
      <c r="O22" s="140"/>
    </row>
    <row r="23" spans="1:15" x14ac:dyDescent="0.15">
      <c r="A23" s="34" t="s">
        <v>857</v>
      </c>
      <c r="B23" s="34" t="s">
        <v>858</v>
      </c>
      <c r="C23" s="34" t="s">
        <v>1480</v>
      </c>
      <c r="D23" s="34" t="s">
        <v>88</v>
      </c>
      <c r="E23" s="34" t="s">
        <v>91</v>
      </c>
      <c r="F23" s="70">
        <v>108.04204093000001</v>
      </c>
      <c r="G23" s="52">
        <v>173.871098805</v>
      </c>
      <c r="H23" s="107">
        <f t="shared" si="2"/>
        <v>-0.37860839626273157</v>
      </c>
      <c r="I23" s="108">
        <v>47.960436610000002</v>
      </c>
      <c r="J23" s="109">
        <v>170.61019263999998</v>
      </c>
      <c r="K23" s="76">
        <f t="shared" si="0"/>
        <v>-0.71888879633821157</v>
      </c>
      <c r="L23" s="78">
        <f t="shared" si="1"/>
        <v>0.44390531868121014</v>
      </c>
      <c r="M23" s="59"/>
      <c r="O23" s="140"/>
    </row>
    <row r="24" spans="1:15" x14ac:dyDescent="0.15">
      <c r="A24" s="34" t="s">
        <v>1559</v>
      </c>
      <c r="B24" s="34" t="s">
        <v>1560</v>
      </c>
      <c r="C24" s="34" t="s">
        <v>1479</v>
      </c>
      <c r="D24" s="34" t="s">
        <v>89</v>
      </c>
      <c r="E24" s="34" t="s">
        <v>92</v>
      </c>
      <c r="F24" s="70">
        <v>98.446613194999998</v>
      </c>
      <c r="G24" s="52">
        <v>67.225497171000001</v>
      </c>
      <c r="H24" s="107">
        <f t="shared" si="2"/>
        <v>0.46442372816646538</v>
      </c>
      <c r="I24" s="108">
        <v>122.05065025</v>
      </c>
      <c r="J24" s="109">
        <v>43.060450500000002</v>
      </c>
      <c r="K24" s="76">
        <f t="shared" si="0"/>
        <v>1.8344025395182522</v>
      </c>
      <c r="L24" s="78">
        <f t="shared" si="1"/>
        <v>1.2397648460312785</v>
      </c>
      <c r="M24" s="59"/>
      <c r="O24" s="140"/>
    </row>
    <row r="25" spans="1:15" x14ac:dyDescent="0.15">
      <c r="A25" s="34" t="s">
        <v>1620</v>
      </c>
      <c r="B25" s="34" t="s">
        <v>951</v>
      </c>
      <c r="C25" s="34" t="s">
        <v>1480</v>
      </c>
      <c r="D25" s="34" t="s">
        <v>88</v>
      </c>
      <c r="E25" s="34" t="s">
        <v>91</v>
      </c>
      <c r="F25" s="70">
        <v>97.005763895000001</v>
      </c>
      <c r="G25" s="52">
        <v>50.912474826</v>
      </c>
      <c r="H25" s="107">
        <f t="shared" si="2"/>
        <v>0.90534371441439077</v>
      </c>
      <c r="I25" s="108">
        <v>117.94963798000001</v>
      </c>
      <c r="J25" s="109">
        <v>138.12369344000001</v>
      </c>
      <c r="K25" s="76">
        <f t="shared" si="0"/>
        <v>-0.14605789171691586</v>
      </c>
      <c r="L25" s="78">
        <f t="shared" si="1"/>
        <v>1.2159033983554819</v>
      </c>
      <c r="M25" s="59"/>
      <c r="O25" s="140"/>
    </row>
    <row r="26" spans="1:15" x14ac:dyDescent="0.15">
      <c r="A26" s="34" t="s">
        <v>1561</v>
      </c>
      <c r="B26" s="34" t="s">
        <v>1562</v>
      </c>
      <c r="C26" s="34" t="s">
        <v>1479</v>
      </c>
      <c r="D26" s="34" t="s">
        <v>89</v>
      </c>
      <c r="E26" s="34" t="s">
        <v>92</v>
      </c>
      <c r="F26" s="70">
        <v>94.159881474999992</v>
      </c>
      <c r="G26" s="52">
        <v>58.437077648999995</v>
      </c>
      <c r="H26" s="107">
        <f t="shared" si="2"/>
        <v>0.61130373494320867</v>
      </c>
      <c r="I26" s="108">
        <v>477.63972777999999</v>
      </c>
      <c r="J26" s="109">
        <v>412.87600210000005</v>
      </c>
      <c r="K26" s="76">
        <f t="shared" si="0"/>
        <v>0.15685999028907949</v>
      </c>
      <c r="L26" s="78">
        <f t="shared" si="1"/>
        <v>5.0726458051757017</v>
      </c>
      <c r="M26" s="59"/>
      <c r="O26" s="140"/>
    </row>
    <row r="27" spans="1:15" x14ac:dyDescent="0.15">
      <c r="A27" s="34" t="s">
        <v>1685</v>
      </c>
      <c r="B27" s="34" t="s">
        <v>1686</v>
      </c>
      <c r="C27" s="34" t="s">
        <v>1479</v>
      </c>
      <c r="D27" s="34" t="s">
        <v>89</v>
      </c>
      <c r="E27" s="34" t="s">
        <v>92</v>
      </c>
      <c r="F27" s="70">
        <v>89.930434844999994</v>
      </c>
      <c r="G27" s="52">
        <v>148.87643394600002</v>
      </c>
      <c r="H27" s="107">
        <f t="shared" si="2"/>
        <v>-0.39593908544572431</v>
      </c>
      <c r="I27" s="108">
        <v>161.61496046752302</v>
      </c>
      <c r="J27" s="109">
        <v>387.88654011290697</v>
      </c>
      <c r="K27" s="76">
        <f t="shared" si="0"/>
        <v>-0.58334475741158809</v>
      </c>
      <c r="L27" s="78">
        <f t="shared" si="1"/>
        <v>1.7971108529173156</v>
      </c>
      <c r="M27" s="59"/>
      <c r="O27" s="140"/>
    </row>
    <row r="28" spans="1:15" x14ac:dyDescent="0.15">
      <c r="A28" s="34" t="s">
        <v>1565</v>
      </c>
      <c r="B28" s="34" t="s">
        <v>1566</v>
      </c>
      <c r="C28" s="34" t="s">
        <v>1479</v>
      </c>
      <c r="D28" s="34" t="s">
        <v>89</v>
      </c>
      <c r="E28" s="34" t="s">
        <v>92</v>
      </c>
      <c r="F28" s="70">
        <v>85.818025937999991</v>
      </c>
      <c r="G28" s="52">
        <v>61.956666829000007</v>
      </c>
      <c r="H28" s="107">
        <f t="shared" si="2"/>
        <v>0.3851298065284432</v>
      </c>
      <c r="I28" s="108">
        <v>61.873057079999995</v>
      </c>
      <c r="J28" s="109">
        <v>94.255583209999998</v>
      </c>
      <c r="K28" s="76">
        <f t="shared" si="0"/>
        <v>-0.34356082713797687</v>
      </c>
      <c r="L28" s="78">
        <f t="shared" si="1"/>
        <v>0.72097972895229201</v>
      </c>
      <c r="M28" s="59"/>
      <c r="O28" s="140"/>
    </row>
    <row r="29" spans="1:15" x14ac:dyDescent="0.15">
      <c r="A29" s="34" t="s">
        <v>1073</v>
      </c>
      <c r="B29" s="34" t="s">
        <v>1864</v>
      </c>
      <c r="C29" s="34" t="s">
        <v>1480</v>
      </c>
      <c r="D29" s="34" t="s">
        <v>88</v>
      </c>
      <c r="E29" s="34" t="s">
        <v>92</v>
      </c>
      <c r="F29" s="70">
        <v>81.917774718999993</v>
      </c>
      <c r="G29" s="52">
        <v>67.194343732999997</v>
      </c>
      <c r="H29" s="107">
        <f t="shared" si="2"/>
        <v>0.21911711861498739</v>
      </c>
      <c r="I29" s="108">
        <v>60.35370606</v>
      </c>
      <c r="J29" s="109">
        <v>121.91381437000001</v>
      </c>
      <c r="K29" s="76">
        <f t="shared" si="0"/>
        <v>-0.5049477668147544</v>
      </c>
      <c r="L29" s="78">
        <f t="shared" si="1"/>
        <v>0.73675958932025987</v>
      </c>
      <c r="M29" s="59"/>
      <c r="O29" s="140"/>
    </row>
    <row r="30" spans="1:15" x14ac:dyDescent="0.15">
      <c r="A30" s="34" t="s">
        <v>1598</v>
      </c>
      <c r="B30" s="34" t="s">
        <v>1012</v>
      </c>
      <c r="C30" s="34" t="s">
        <v>1479</v>
      </c>
      <c r="D30" s="34" t="s">
        <v>89</v>
      </c>
      <c r="E30" s="34" t="s">
        <v>92</v>
      </c>
      <c r="F30" s="70">
        <v>78.021853543999995</v>
      </c>
      <c r="G30" s="52">
        <v>161.13138167699998</v>
      </c>
      <c r="H30" s="107">
        <f t="shared" si="2"/>
        <v>-0.51578734860971598</v>
      </c>
      <c r="I30" s="108">
        <v>286.26932332999996</v>
      </c>
      <c r="J30" s="109">
        <v>341.74190514999998</v>
      </c>
      <c r="K30" s="76">
        <f t="shared" si="0"/>
        <v>-0.16232303087223543</v>
      </c>
      <c r="L30" s="78">
        <f t="shared" si="1"/>
        <v>3.6690915471337777</v>
      </c>
      <c r="M30" s="59"/>
      <c r="O30" s="140"/>
    </row>
    <row r="31" spans="1:15" x14ac:dyDescent="0.15">
      <c r="A31" s="34" t="s">
        <v>1522</v>
      </c>
      <c r="B31" s="34" t="s">
        <v>542</v>
      </c>
      <c r="C31" s="34" t="s">
        <v>1082</v>
      </c>
      <c r="D31" s="34" t="s">
        <v>88</v>
      </c>
      <c r="E31" s="34" t="s">
        <v>91</v>
      </c>
      <c r="F31" s="70">
        <v>73.989931139999996</v>
      </c>
      <c r="G31" s="52">
        <v>121.25094138999999</v>
      </c>
      <c r="H31" s="107">
        <f t="shared" si="2"/>
        <v>-0.38977850157869198</v>
      </c>
      <c r="I31" s="108">
        <v>194.12228818</v>
      </c>
      <c r="J31" s="109">
        <v>369.06143880000002</v>
      </c>
      <c r="K31" s="76">
        <f t="shared" si="0"/>
        <v>-0.47401091587572275</v>
      </c>
      <c r="L31" s="78">
        <f t="shared" si="1"/>
        <v>2.6236311507398438</v>
      </c>
      <c r="M31" s="59"/>
      <c r="O31" s="140"/>
    </row>
    <row r="32" spans="1:15" x14ac:dyDescent="0.15">
      <c r="A32" s="34" t="s">
        <v>1957</v>
      </c>
      <c r="B32" s="34" t="s">
        <v>1958</v>
      </c>
      <c r="C32" s="34" t="s">
        <v>1082</v>
      </c>
      <c r="D32" s="34" t="s">
        <v>88</v>
      </c>
      <c r="E32" s="34" t="s">
        <v>91</v>
      </c>
      <c r="F32" s="70">
        <v>69.699736474000005</v>
      </c>
      <c r="G32" s="52">
        <v>83.926234743999998</v>
      </c>
      <c r="H32" s="107">
        <f t="shared" si="2"/>
        <v>-0.1695119328705148</v>
      </c>
      <c r="I32" s="108">
        <v>172.6105015</v>
      </c>
      <c r="J32" s="109">
        <v>214.94841813999997</v>
      </c>
      <c r="K32" s="76">
        <f t="shared" si="0"/>
        <v>-0.19696779816460197</v>
      </c>
      <c r="L32" s="78">
        <f t="shared" si="1"/>
        <v>2.476487146610499</v>
      </c>
      <c r="M32" s="59"/>
      <c r="O32" s="140"/>
    </row>
    <row r="33" spans="1:15" x14ac:dyDescent="0.15">
      <c r="A33" s="34" t="s">
        <v>390</v>
      </c>
      <c r="B33" s="34" t="s">
        <v>391</v>
      </c>
      <c r="C33" s="34" t="s">
        <v>1082</v>
      </c>
      <c r="D33" s="34" t="s">
        <v>88</v>
      </c>
      <c r="E33" s="34" t="s">
        <v>92</v>
      </c>
      <c r="F33" s="70">
        <v>67.058730858999994</v>
      </c>
      <c r="G33" s="52">
        <v>75.113435285999998</v>
      </c>
      <c r="H33" s="107">
        <f t="shared" si="2"/>
        <v>-0.10723387096238002</v>
      </c>
      <c r="I33" s="108">
        <v>71.706282129999991</v>
      </c>
      <c r="J33" s="109">
        <v>119.59852303</v>
      </c>
      <c r="K33" s="76">
        <f t="shared" si="0"/>
        <v>-0.40044174197692017</v>
      </c>
      <c r="L33" s="78">
        <f t="shared" si="1"/>
        <v>1.0693056849043578</v>
      </c>
      <c r="M33" s="59"/>
      <c r="O33" s="140"/>
    </row>
    <row r="34" spans="1:15" x14ac:dyDescent="0.15">
      <c r="A34" s="34" t="s">
        <v>308</v>
      </c>
      <c r="B34" s="34" t="s">
        <v>309</v>
      </c>
      <c r="C34" s="34" t="s">
        <v>1082</v>
      </c>
      <c r="D34" s="34" t="s">
        <v>88</v>
      </c>
      <c r="E34" s="34" t="s">
        <v>91</v>
      </c>
      <c r="F34" s="70">
        <v>66.790422586999995</v>
      </c>
      <c r="G34" s="52">
        <v>52.020869773000001</v>
      </c>
      <c r="H34" s="107">
        <f t="shared" si="2"/>
        <v>0.28391591448679931</v>
      </c>
      <c r="I34" s="108">
        <v>138.01481414</v>
      </c>
      <c r="J34" s="109">
        <v>64.220283649999999</v>
      </c>
      <c r="K34" s="76">
        <f t="shared" si="0"/>
        <v>1.1490844682683052</v>
      </c>
      <c r="L34" s="78">
        <f t="shared" si="1"/>
        <v>2.0663862990269961</v>
      </c>
      <c r="M34" s="59"/>
      <c r="O34" s="140"/>
    </row>
    <row r="35" spans="1:15" x14ac:dyDescent="0.15">
      <c r="A35" s="34" t="s">
        <v>2106</v>
      </c>
      <c r="B35" s="34" t="s">
        <v>2107</v>
      </c>
      <c r="C35" s="34" t="s">
        <v>1082</v>
      </c>
      <c r="D35" s="34" t="s">
        <v>88</v>
      </c>
      <c r="E35" s="34" t="s">
        <v>91</v>
      </c>
      <c r="F35" s="70">
        <v>62.099910531000006</v>
      </c>
      <c r="G35" s="52">
        <v>67.151578223000001</v>
      </c>
      <c r="H35" s="107">
        <f t="shared" si="2"/>
        <v>-7.5227832698498753E-2</v>
      </c>
      <c r="I35" s="108">
        <v>40.625547560000001</v>
      </c>
      <c r="J35" s="109">
        <v>39.007457240000001</v>
      </c>
      <c r="K35" s="76">
        <f t="shared" si="0"/>
        <v>4.1481563641649899E-2</v>
      </c>
      <c r="L35" s="78">
        <f t="shared" si="1"/>
        <v>0.65419655539954291</v>
      </c>
      <c r="M35" s="59"/>
      <c r="O35" s="140"/>
    </row>
    <row r="36" spans="1:15" x14ac:dyDescent="0.15">
      <c r="A36" s="34" t="s">
        <v>304</v>
      </c>
      <c r="B36" s="34" t="s">
        <v>305</v>
      </c>
      <c r="C36" s="34" t="s">
        <v>1082</v>
      </c>
      <c r="D36" s="34" t="s">
        <v>88</v>
      </c>
      <c r="E36" s="34" t="s">
        <v>91</v>
      </c>
      <c r="F36" s="70">
        <v>60.481908851999997</v>
      </c>
      <c r="G36" s="52">
        <v>85.83033081100001</v>
      </c>
      <c r="H36" s="107">
        <f t="shared" si="2"/>
        <v>-0.29533175183511418</v>
      </c>
      <c r="I36" s="108">
        <v>189.900944369114</v>
      </c>
      <c r="J36" s="109">
        <v>416.564201808051</v>
      </c>
      <c r="K36" s="76">
        <f t="shared" si="0"/>
        <v>-0.54412562686647126</v>
      </c>
      <c r="L36" s="78">
        <f t="shared" si="1"/>
        <v>3.1397974695839053</v>
      </c>
      <c r="M36" s="59"/>
      <c r="O36" s="140"/>
    </row>
    <row r="37" spans="1:15" x14ac:dyDescent="0.15">
      <c r="A37" s="34" t="s">
        <v>396</v>
      </c>
      <c r="B37" s="34" t="s">
        <v>397</v>
      </c>
      <c r="C37" s="34" t="s">
        <v>1082</v>
      </c>
      <c r="D37" s="34" t="s">
        <v>88</v>
      </c>
      <c r="E37" s="34" t="s">
        <v>91</v>
      </c>
      <c r="F37" s="70">
        <v>60.473787910999995</v>
      </c>
      <c r="G37" s="52">
        <v>154.788518568</v>
      </c>
      <c r="H37" s="107">
        <f t="shared" si="2"/>
        <v>-0.60931347834798677</v>
      </c>
      <c r="I37" s="108">
        <v>106.77193889556999</v>
      </c>
      <c r="J37" s="109">
        <v>234.86426140082202</v>
      </c>
      <c r="K37" s="76">
        <f t="shared" si="0"/>
        <v>-0.54538873535402743</v>
      </c>
      <c r="L37" s="78">
        <f t="shared" si="1"/>
        <v>1.7655903918687472</v>
      </c>
      <c r="M37" s="59"/>
      <c r="O37" s="140"/>
    </row>
    <row r="38" spans="1:15" x14ac:dyDescent="0.15">
      <c r="A38" s="34" t="s">
        <v>172</v>
      </c>
      <c r="B38" s="34" t="s">
        <v>545</v>
      </c>
      <c r="C38" s="34" t="s">
        <v>1474</v>
      </c>
      <c r="D38" s="34" t="s">
        <v>88</v>
      </c>
      <c r="E38" s="34" t="s">
        <v>91</v>
      </c>
      <c r="F38" s="70">
        <v>60.447978919000001</v>
      </c>
      <c r="G38" s="52">
        <v>93.336729067999997</v>
      </c>
      <c r="H38" s="107">
        <f t="shared" si="2"/>
        <v>-0.35236664577177401</v>
      </c>
      <c r="I38" s="108">
        <v>8.2745228799999992</v>
      </c>
      <c r="J38" s="109">
        <v>21.696038059999999</v>
      </c>
      <c r="K38" s="76">
        <f t="shared" si="0"/>
        <v>-0.61861594927530295</v>
      </c>
      <c r="L38" s="78">
        <f t="shared" si="1"/>
        <v>0.13688667558410547</v>
      </c>
      <c r="M38" s="59"/>
      <c r="O38" s="140"/>
    </row>
    <row r="39" spans="1:15" x14ac:dyDescent="0.15">
      <c r="A39" s="34" t="s">
        <v>1584</v>
      </c>
      <c r="B39" s="34" t="s">
        <v>1015</v>
      </c>
      <c r="C39" s="34" t="s">
        <v>1479</v>
      </c>
      <c r="D39" s="34" t="s">
        <v>89</v>
      </c>
      <c r="E39" s="34" t="s">
        <v>92</v>
      </c>
      <c r="F39" s="70">
        <v>58.788773833999997</v>
      </c>
      <c r="G39" s="52">
        <v>52.931400796999995</v>
      </c>
      <c r="H39" s="107">
        <f t="shared" si="2"/>
        <v>0.1106597019690434</v>
      </c>
      <c r="I39" s="108">
        <v>16.2032053</v>
      </c>
      <c r="J39" s="109">
        <v>105.35359896</v>
      </c>
      <c r="K39" s="76">
        <f t="shared" ref="K39:K70" si="3">IF(ISERROR(I39/J39-1),"",((I39/J39-1)))</f>
        <v>-0.84620169163701819</v>
      </c>
      <c r="L39" s="78">
        <f t="shared" ref="L39:L70" si="4">IF(ISERROR(I39/F39),"",(I39/F39))</f>
        <v>0.2756173371765242</v>
      </c>
      <c r="M39" s="59"/>
      <c r="O39" s="140"/>
    </row>
    <row r="40" spans="1:15" x14ac:dyDescent="0.15">
      <c r="A40" s="34" t="s">
        <v>2108</v>
      </c>
      <c r="B40" s="34" t="s">
        <v>2109</v>
      </c>
      <c r="C40" s="34" t="s">
        <v>1082</v>
      </c>
      <c r="D40" s="34" t="s">
        <v>88</v>
      </c>
      <c r="E40" s="34" t="s">
        <v>91</v>
      </c>
      <c r="F40" s="70">
        <v>57.026523392999998</v>
      </c>
      <c r="G40" s="52">
        <v>156.71881195399999</v>
      </c>
      <c r="H40" s="107">
        <f t="shared" si="2"/>
        <v>-0.63612202847901633</v>
      </c>
      <c r="I40" s="108">
        <v>92.877302892069991</v>
      </c>
      <c r="J40" s="109">
        <v>207.2951045130385</v>
      </c>
      <c r="K40" s="76">
        <f t="shared" si="3"/>
        <v>-0.5519561201879315</v>
      </c>
      <c r="L40" s="78">
        <f t="shared" si="4"/>
        <v>1.6286685101247234</v>
      </c>
      <c r="M40" s="59"/>
      <c r="O40" s="140"/>
    </row>
    <row r="41" spans="1:15" x14ac:dyDescent="0.15">
      <c r="A41" s="34" t="s">
        <v>792</v>
      </c>
      <c r="B41" s="34" t="s">
        <v>6</v>
      </c>
      <c r="C41" s="34" t="s">
        <v>1480</v>
      </c>
      <c r="D41" s="34" t="s">
        <v>88</v>
      </c>
      <c r="E41" s="34" t="s">
        <v>92</v>
      </c>
      <c r="F41" s="70">
        <v>56.846356753999999</v>
      </c>
      <c r="G41" s="52">
        <v>124.19049133599999</v>
      </c>
      <c r="H41" s="107">
        <f t="shared" si="2"/>
        <v>-0.54226482122370401</v>
      </c>
      <c r="I41" s="108">
        <v>27.907044329999998</v>
      </c>
      <c r="J41" s="109">
        <v>40.438938929999999</v>
      </c>
      <c r="K41" s="76">
        <f t="shared" si="3"/>
        <v>-0.30989672161509407</v>
      </c>
      <c r="L41" s="78">
        <f t="shared" si="4"/>
        <v>0.49092054308363953</v>
      </c>
      <c r="M41" s="59"/>
      <c r="O41" s="140"/>
    </row>
    <row r="42" spans="1:15" x14ac:dyDescent="0.15">
      <c r="A42" s="34" t="s">
        <v>767</v>
      </c>
      <c r="B42" s="34" t="s">
        <v>1558</v>
      </c>
      <c r="C42" s="34" t="s">
        <v>1479</v>
      </c>
      <c r="D42" s="34" t="s">
        <v>88</v>
      </c>
      <c r="E42" s="34" t="s">
        <v>91</v>
      </c>
      <c r="F42" s="70">
        <v>50.610243109999999</v>
      </c>
      <c r="G42" s="52">
        <v>101.684175698</v>
      </c>
      <c r="H42" s="107">
        <f t="shared" si="2"/>
        <v>-0.50228004738602183</v>
      </c>
      <c r="I42" s="108">
        <v>102.48100204000001</v>
      </c>
      <c r="J42" s="109">
        <v>225.46512555999999</v>
      </c>
      <c r="K42" s="76">
        <f t="shared" si="3"/>
        <v>-0.54546849857394852</v>
      </c>
      <c r="L42" s="78">
        <f t="shared" si="4"/>
        <v>2.0249063379770833</v>
      </c>
      <c r="M42" s="59"/>
      <c r="O42" s="140"/>
    </row>
    <row r="43" spans="1:15" x14ac:dyDescent="0.15">
      <c r="A43" s="34" t="s">
        <v>1625</v>
      </c>
      <c r="B43" s="34" t="s">
        <v>431</v>
      </c>
      <c r="C43" s="34" t="s">
        <v>1477</v>
      </c>
      <c r="D43" s="34" t="s">
        <v>89</v>
      </c>
      <c r="E43" s="34" t="s">
        <v>92</v>
      </c>
      <c r="F43" s="70">
        <v>50.071181342000003</v>
      </c>
      <c r="G43" s="52">
        <v>70.416329810000008</v>
      </c>
      <c r="H43" s="107">
        <f t="shared" si="2"/>
        <v>-0.28892656750069268</v>
      </c>
      <c r="I43" s="108">
        <v>51.120613479999996</v>
      </c>
      <c r="J43" s="109">
        <v>195.58753947</v>
      </c>
      <c r="K43" s="76">
        <f t="shared" si="3"/>
        <v>-0.73863052002941587</v>
      </c>
      <c r="L43" s="78">
        <f t="shared" si="4"/>
        <v>1.0209588052423226</v>
      </c>
      <c r="M43" s="59"/>
      <c r="O43" s="140"/>
    </row>
    <row r="44" spans="1:15" x14ac:dyDescent="0.15">
      <c r="A44" s="34" t="s">
        <v>394</v>
      </c>
      <c r="B44" s="34" t="s">
        <v>395</v>
      </c>
      <c r="C44" s="34" t="s">
        <v>1082</v>
      </c>
      <c r="D44" s="34" t="s">
        <v>88</v>
      </c>
      <c r="E44" s="34" t="s">
        <v>91</v>
      </c>
      <c r="F44" s="70">
        <v>46.80605044</v>
      </c>
      <c r="G44" s="52">
        <v>58.095151806000004</v>
      </c>
      <c r="H44" s="107">
        <f t="shared" si="2"/>
        <v>-0.19432088590969265</v>
      </c>
      <c r="I44" s="108">
        <v>93.577559074689489</v>
      </c>
      <c r="J44" s="109">
        <v>142.251243799484</v>
      </c>
      <c r="K44" s="76">
        <f t="shared" si="3"/>
        <v>-0.34216702381459996</v>
      </c>
      <c r="L44" s="78">
        <f t="shared" si="4"/>
        <v>1.9992620226448119</v>
      </c>
      <c r="M44" s="59"/>
      <c r="O44" s="140"/>
    </row>
    <row r="45" spans="1:15" x14ac:dyDescent="0.15">
      <c r="A45" s="34" t="s">
        <v>820</v>
      </c>
      <c r="B45" s="34" t="s">
        <v>821</v>
      </c>
      <c r="C45" s="34" t="s">
        <v>1479</v>
      </c>
      <c r="D45" s="34" t="s">
        <v>89</v>
      </c>
      <c r="E45" s="34" t="s">
        <v>92</v>
      </c>
      <c r="F45" s="70">
        <v>45.547172003</v>
      </c>
      <c r="G45" s="52">
        <v>32.126079990999997</v>
      </c>
      <c r="H45" s="107">
        <f t="shared" si="2"/>
        <v>0.41776313872591597</v>
      </c>
      <c r="I45" s="108">
        <v>13.55294039</v>
      </c>
      <c r="J45" s="109">
        <v>21.289540859999999</v>
      </c>
      <c r="K45" s="76">
        <f t="shared" si="3"/>
        <v>-0.36339912264317376</v>
      </c>
      <c r="L45" s="78">
        <f t="shared" si="4"/>
        <v>0.29755832895854267</v>
      </c>
      <c r="M45" s="59"/>
      <c r="O45" s="140"/>
    </row>
    <row r="46" spans="1:15" x14ac:dyDescent="0.15">
      <c r="A46" s="34" t="s">
        <v>1785</v>
      </c>
      <c r="B46" s="34" t="s">
        <v>400</v>
      </c>
      <c r="C46" s="34" t="s">
        <v>1082</v>
      </c>
      <c r="D46" s="34" t="s">
        <v>88</v>
      </c>
      <c r="E46" s="34" t="s">
        <v>91</v>
      </c>
      <c r="F46" s="70">
        <v>43.795309884999995</v>
      </c>
      <c r="G46" s="52">
        <v>37.952801481999998</v>
      </c>
      <c r="H46" s="107">
        <f t="shared" si="2"/>
        <v>0.15394142658404131</v>
      </c>
      <c r="I46" s="108">
        <v>78.948244090000003</v>
      </c>
      <c r="J46" s="109">
        <v>63.189998459999998</v>
      </c>
      <c r="K46" s="76">
        <f t="shared" si="3"/>
        <v>0.24937879433523258</v>
      </c>
      <c r="L46" s="78">
        <f t="shared" si="4"/>
        <v>1.8026643560076734</v>
      </c>
      <c r="M46" s="59"/>
      <c r="O46" s="140"/>
    </row>
    <row r="47" spans="1:15" x14ac:dyDescent="0.15">
      <c r="A47" s="34" t="s">
        <v>1787</v>
      </c>
      <c r="B47" s="34" t="s">
        <v>448</v>
      </c>
      <c r="C47" s="34" t="s">
        <v>1477</v>
      </c>
      <c r="D47" s="34" t="s">
        <v>89</v>
      </c>
      <c r="E47" s="34" t="s">
        <v>92</v>
      </c>
      <c r="F47" s="70">
        <v>43.104025055000001</v>
      </c>
      <c r="G47" s="52">
        <v>57.113855977999997</v>
      </c>
      <c r="H47" s="107">
        <f t="shared" si="2"/>
        <v>-0.24529653414394781</v>
      </c>
      <c r="I47" s="108">
        <v>10.38332222</v>
      </c>
      <c r="J47" s="109">
        <v>90.714112310000004</v>
      </c>
      <c r="K47" s="76">
        <f t="shared" si="3"/>
        <v>-0.88553796145282482</v>
      </c>
      <c r="L47" s="78">
        <f t="shared" si="4"/>
        <v>0.24088985209040359</v>
      </c>
      <c r="M47" s="59"/>
      <c r="O47" s="140"/>
    </row>
    <row r="48" spans="1:15" x14ac:dyDescent="0.15">
      <c r="A48" s="34" t="s">
        <v>987</v>
      </c>
      <c r="B48" s="34" t="s">
        <v>988</v>
      </c>
      <c r="C48" s="34" t="s">
        <v>1479</v>
      </c>
      <c r="D48" s="34" t="s">
        <v>89</v>
      </c>
      <c r="E48" s="34" t="s">
        <v>92</v>
      </c>
      <c r="F48" s="70">
        <v>42.182973032</v>
      </c>
      <c r="G48" s="52">
        <v>54.748968979000004</v>
      </c>
      <c r="H48" s="107">
        <f t="shared" si="2"/>
        <v>-0.22952022990277554</v>
      </c>
      <c r="I48" s="108">
        <v>35.08543109</v>
      </c>
      <c r="J48" s="109">
        <v>44.834551659999995</v>
      </c>
      <c r="K48" s="76">
        <f t="shared" si="3"/>
        <v>-0.21744659440183178</v>
      </c>
      <c r="L48" s="78">
        <f t="shared" si="4"/>
        <v>0.83174391391010294</v>
      </c>
      <c r="M48" s="59"/>
      <c r="O48" s="140"/>
    </row>
    <row r="49" spans="1:15" x14ac:dyDescent="0.15">
      <c r="A49" s="34" t="s">
        <v>459</v>
      </c>
      <c r="B49" s="34" t="s">
        <v>1069</v>
      </c>
      <c r="C49" s="34" t="s">
        <v>1082</v>
      </c>
      <c r="D49" s="34" t="s">
        <v>88</v>
      </c>
      <c r="E49" s="34" t="s">
        <v>92</v>
      </c>
      <c r="F49" s="70">
        <v>41.966770461000003</v>
      </c>
      <c r="G49" s="52">
        <v>33.946770343000004</v>
      </c>
      <c r="H49" s="107">
        <f t="shared" si="2"/>
        <v>0.23625222773670318</v>
      </c>
      <c r="I49" s="108">
        <v>36.732276210000002</v>
      </c>
      <c r="J49" s="109">
        <v>152.87141955999999</v>
      </c>
      <c r="K49" s="76">
        <f t="shared" si="3"/>
        <v>-0.75971783139239402</v>
      </c>
      <c r="L49" s="78">
        <f t="shared" si="4"/>
        <v>0.87527050107740711</v>
      </c>
      <c r="M49" s="59"/>
      <c r="O49" s="140"/>
    </row>
    <row r="50" spans="1:15" x14ac:dyDescent="0.15">
      <c r="A50" s="34" t="s">
        <v>306</v>
      </c>
      <c r="B50" s="34" t="s">
        <v>307</v>
      </c>
      <c r="C50" s="34" t="s">
        <v>1082</v>
      </c>
      <c r="D50" s="34" t="s">
        <v>88</v>
      </c>
      <c r="E50" s="34" t="s">
        <v>91</v>
      </c>
      <c r="F50" s="70">
        <v>41.616417803000004</v>
      </c>
      <c r="G50" s="52">
        <v>185.39592408500002</v>
      </c>
      <c r="H50" s="107">
        <f t="shared" si="2"/>
        <v>-0.77552679214285325</v>
      </c>
      <c r="I50" s="108">
        <v>71.271321201708005</v>
      </c>
      <c r="J50" s="109">
        <v>356.06551596733101</v>
      </c>
      <c r="K50" s="76">
        <f t="shared" si="3"/>
        <v>-0.79983649635915</v>
      </c>
      <c r="L50" s="78">
        <f t="shared" si="4"/>
        <v>1.7125770300338119</v>
      </c>
      <c r="M50" s="59"/>
      <c r="O50" s="140"/>
    </row>
    <row r="51" spans="1:15" x14ac:dyDescent="0.15">
      <c r="A51" s="34" t="s">
        <v>1650</v>
      </c>
      <c r="B51" s="34" t="s">
        <v>41</v>
      </c>
      <c r="C51" s="34" t="s">
        <v>1494</v>
      </c>
      <c r="D51" s="34" t="s">
        <v>89</v>
      </c>
      <c r="E51" s="34" t="s">
        <v>91</v>
      </c>
      <c r="F51" s="70">
        <v>41.492193139999998</v>
      </c>
      <c r="G51" s="52">
        <v>138.57629191999999</v>
      </c>
      <c r="H51" s="107">
        <f t="shared" si="2"/>
        <v>-0.70058231054448039</v>
      </c>
      <c r="I51" s="108">
        <v>7.2464812599999995</v>
      </c>
      <c r="J51" s="109">
        <v>9.12901308</v>
      </c>
      <c r="K51" s="76">
        <f t="shared" si="3"/>
        <v>-0.20621416614291899</v>
      </c>
      <c r="L51" s="78">
        <f t="shared" si="4"/>
        <v>0.17464686032742208</v>
      </c>
      <c r="M51" s="59"/>
      <c r="O51" s="140"/>
    </row>
    <row r="52" spans="1:15" x14ac:dyDescent="0.15">
      <c r="A52" s="34" t="s">
        <v>728</v>
      </c>
      <c r="B52" s="34" t="s">
        <v>134</v>
      </c>
      <c r="C52" s="34" t="s">
        <v>1475</v>
      </c>
      <c r="D52" s="34" t="s">
        <v>88</v>
      </c>
      <c r="E52" s="34" t="s">
        <v>91</v>
      </c>
      <c r="F52" s="70">
        <v>41.186054460000001</v>
      </c>
      <c r="G52" s="52">
        <v>70.495537200000001</v>
      </c>
      <c r="H52" s="107">
        <f t="shared" si="2"/>
        <v>-0.41576366255423047</v>
      </c>
      <c r="I52" s="108">
        <v>1011.26653572</v>
      </c>
      <c r="J52" s="109">
        <v>1246.2581944999999</v>
      </c>
      <c r="K52" s="76">
        <f t="shared" si="3"/>
        <v>-0.18855776420734294</v>
      </c>
      <c r="L52" s="78">
        <f t="shared" si="4"/>
        <v>24.553615270482986</v>
      </c>
      <c r="M52" s="59"/>
      <c r="O52" s="140"/>
    </row>
    <row r="53" spans="1:15" x14ac:dyDescent="0.15">
      <c r="A53" s="34" t="s">
        <v>2112</v>
      </c>
      <c r="B53" s="34" t="s">
        <v>2113</v>
      </c>
      <c r="C53" s="34" t="s">
        <v>1082</v>
      </c>
      <c r="D53" s="34" t="s">
        <v>88</v>
      </c>
      <c r="E53" s="34" t="s">
        <v>91</v>
      </c>
      <c r="F53" s="70">
        <v>40.634900068999997</v>
      </c>
      <c r="G53" s="52">
        <v>53.500660987000003</v>
      </c>
      <c r="H53" s="107">
        <f t="shared" si="2"/>
        <v>-0.24047854139832459</v>
      </c>
      <c r="I53" s="108">
        <v>112.3597520173395</v>
      </c>
      <c r="J53" s="109">
        <v>84.043978000603005</v>
      </c>
      <c r="K53" s="76">
        <f t="shared" si="3"/>
        <v>0.33691615616449444</v>
      </c>
      <c r="L53" s="78">
        <f t="shared" si="4"/>
        <v>2.7651046717611534</v>
      </c>
      <c r="M53" s="59"/>
      <c r="O53" s="140"/>
    </row>
    <row r="54" spans="1:15" x14ac:dyDescent="0.15">
      <c r="A54" s="34" t="s">
        <v>1569</v>
      </c>
      <c r="B54" s="34" t="s">
        <v>1570</v>
      </c>
      <c r="C54" s="34" t="s">
        <v>1479</v>
      </c>
      <c r="D54" s="34" t="s">
        <v>89</v>
      </c>
      <c r="E54" s="34" t="s">
        <v>92</v>
      </c>
      <c r="F54" s="70">
        <v>40.353323238000002</v>
      </c>
      <c r="G54" s="52">
        <v>52.779573587999998</v>
      </c>
      <c r="H54" s="107">
        <f t="shared" si="2"/>
        <v>-0.23543673253217112</v>
      </c>
      <c r="I54" s="108">
        <v>105.70698125</v>
      </c>
      <c r="J54" s="109">
        <v>56.56471311</v>
      </c>
      <c r="K54" s="76">
        <f t="shared" si="3"/>
        <v>0.86877958780475462</v>
      </c>
      <c r="L54" s="78">
        <f t="shared" si="4"/>
        <v>2.6195359580808359</v>
      </c>
      <c r="M54" s="59"/>
      <c r="O54" s="140"/>
    </row>
    <row r="55" spans="1:15" x14ac:dyDescent="0.15">
      <c r="A55" s="34" t="s">
        <v>1597</v>
      </c>
      <c r="B55" s="34" t="s">
        <v>440</v>
      </c>
      <c r="C55" s="34" t="s">
        <v>1479</v>
      </c>
      <c r="D55" s="34" t="s">
        <v>89</v>
      </c>
      <c r="E55" s="34" t="s">
        <v>92</v>
      </c>
      <c r="F55" s="70">
        <v>38.79545315</v>
      </c>
      <c r="G55" s="52">
        <v>70.007593003000011</v>
      </c>
      <c r="H55" s="107">
        <f t="shared" si="2"/>
        <v>-0.44583935133525432</v>
      </c>
      <c r="I55" s="108">
        <v>145.56760899</v>
      </c>
      <c r="J55" s="109">
        <v>146.86510324</v>
      </c>
      <c r="K55" s="76">
        <f t="shared" si="3"/>
        <v>-8.8345986989141201E-3</v>
      </c>
      <c r="L55" s="78">
        <f t="shared" si="4"/>
        <v>3.752182206176911</v>
      </c>
      <c r="M55" s="59"/>
      <c r="O55" s="140"/>
    </row>
    <row r="56" spans="1:15" x14ac:dyDescent="0.15">
      <c r="A56" s="34" t="s">
        <v>466</v>
      </c>
      <c r="B56" s="34" t="s">
        <v>850</v>
      </c>
      <c r="C56" s="34" t="s">
        <v>1480</v>
      </c>
      <c r="D56" s="34" t="s">
        <v>88</v>
      </c>
      <c r="E56" s="34" t="s">
        <v>91</v>
      </c>
      <c r="F56" s="70">
        <v>38.03290484</v>
      </c>
      <c r="G56" s="52">
        <v>26.010559004000001</v>
      </c>
      <c r="H56" s="107">
        <f t="shared" si="2"/>
        <v>0.46221020602252949</v>
      </c>
      <c r="I56" s="108">
        <v>6.3588280800000003</v>
      </c>
      <c r="J56" s="109">
        <v>2.9699776299999998</v>
      </c>
      <c r="K56" s="76">
        <f t="shared" si="3"/>
        <v>1.1410356818074758</v>
      </c>
      <c r="L56" s="78">
        <f t="shared" si="4"/>
        <v>0.16719280598604944</v>
      </c>
      <c r="M56" s="59"/>
      <c r="O56" s="140"/>
    </row>
    <row r="57" spans="1:15" x14ac:dyDescent="0.15">
      <c r="A57" s="34" t="s">
        <v>1592</v>
      </c>
      <c r="B57" s="34" t="s">
        <v>615</v>
      </c>
      <c r="C57" s="34" t="s">
        <v>1479</v>
      </c>
      <c r="D57" s="34" t="s">
        <v>89</v>
      </c>
      <c r="E57" s="34" t="s">
        <v>92</v>
      </c>
      <c r="F57" s="70">
        <v>37.760007737000002</v>
      </c>
      <c r="G57" s="52">
        <v>35.691514590000004</v>
      </c>
      <c r="H57" s="107">
        <f t="shared" si="2"/>
        <v>5.7954759576931636E-2</v>
      </c>
      <c r="I57" s="108">
        <v>40.259777640000003</v>
      </c>
      <c r="J57" s="109">
        <v>57.117630779999999</v>
      </c>
      <c r="K57" s="76">
        <f t="shared" si="3"/>
        <v>-0.29514272405540409</v>
      </c>
      <c r="L57" s="78">
        <f t="shared" si="4"/>
        <v>1.0662015198834438</v>
      </c>
      <c r="M57" s="59"/>
      <c r="O57" s="140"/>
    </row>
    <row r="58" spans="1:15" x14ac:dyDescent="0.15">
      <c r="A58" s="34" t="s">
        <v>1579</v>
      </c>
      <c r="B58" s="34" t="s">
        <v>1014</v>
      </c>
      <c r="C58" s="34" t="s">
        <v>1479</v>
      </c>
      <c r="D58" s="34" t="s">
        <v>89</v>
      </c>
      <c r="E58" s="34" t="s">
        <v>92</v>
      </c>
      <c r="F58" s="70">
        <v>37.080809545999998</v>
      </c>
      <c r="G58" s="52">
        <v>59.394755409999995</v>
      </c>
      <c r="H58" s="107">
        <f t="shared" si="2"/>
        <v>-0.37568882487969824</v>
      </c>
      <c r="I58" s="108">
        <v>59.285390310000004</v>
      </c>
      <c r="J58" s="109">
        <v>117.05942920999999</v>
      </c>
      <c r="K58" s="76">
        <f t="shared" si="3"/>
        <v>-0.49354451230370899</v>
      </c>
      <c r="L58" s="78">
        <f t="shared" si="4"/>
        <v>1.598815965343326</v>
      </c>
      <c r="M58" s="59"/>
      <c r="O58" s="140"/>
    </row>
    <row r="59" spans="1:15" x14ac:dyDescent="0.15">
      <c r="A59" s="34" t="s">
        <v>2036</v>
      </c>
      <c r="B59" s="34" t="s">
        <v>2037</v>
      </c>
      <c r="C59" s="34" t="s">
        <v>1082</v>
      </c>
      <c r="D59" s="34" t="s">
        <v>88</v>
      </c>
      <c r="E59" s="34" t="s">
        <v>91</v>
      </c>
      <c r="F59" s="70">
        <v>36.842791520999995</v>
      </c>
      <c r="G59" s="52">
        <v>20.333206937</v>
      </c>
      <c r="H59" s="107">
        <f t="shared" si="2"/>
        <v>0.8119518300852866</v>
      </c>
      <c r="I59" s="108">
        <v>79.099429349999994</v>
      </c>
      <c r="J59" s="109">
        <v>63.281715659999996</v>
      </c>
      <c r="K59" s="76">
        <f t="shared" si="3"/>
        <v>0.24995709305647473</v>
      </c>
      <c r="L59" s="78">
        <f t="shared" si="4"/>
        <v>2.1469445197960684</v>
      </c>
      <c r="M59" s="59"/>
      <c r="O59" s="140"/>
    </row>
    <row r="60" spans="1:15" x14ac:dyDescent="0.15">
      <c r="A60" s="34" t="s">
        <v>847</v>
      </c>
      <c r="B60" s="34" t="s">
        <v>848</v>
      </c>
      <c r="C60" s="34" t="s">
        <v>1479</v>
      </c>
      <c r="D60" s="34" t="s">
        <v>89</v>
      </c>
      <c r="E60" s="34" t="s">
        <v>91</v>
      </c>
      <c r="F60" s="70">
        <v>35.847860390000001</v>
      </c>
      <c r="G60" s="52">
        <v>49.731157571999994</v>
      </c>
      <c r="H60" s="107">
        <f t="shared" si="2"/>
        <v>-0.27916698222638336</v>
      </c>
      <c r="I60" s="108">
        <v>49.110033209999997</v>
      </c>
      <c r="J60" s="109">
        <v>42.92450298</v>
      </c>
      <c r="K60" s="76">
        <f t="shared" si="3"/>
        <v>0.14410254750956697</v>
      </c>
      <c r="L60" s="78">
        <f t="shared" si="4"/>
        <v>1.3699571655244329</v>
      </c>
      <c r="M60" s="59"/>
      <c r="O60" s="140"/>
    </row>
    <row r="61" spans="1:15" x14ac:dyDescent="0.15">
      <c r="A61" s="34" t="s">
        <v>1637</v>
      </c>
      <c r="B61" s="34" t="s">
        <v>923</v>
      </c>
      <c r="C61" s="34" t="s">
        <v>1478</v>
      </c>
      <c r="D61" s="34" t="s">
        <v>88</v>
      </c>
      <c r="E61" s="34" t="s">
        <v>92</v>
      </c>
      <c r="F61" s="70">
        <v>35.194323220000001</v>
      </c>
      <c r="G61" s="52">
        <v>59.175719659999999</v>
      </c>
      <c r="H61" s="107">
        <f t="shared" si="2"/>
        <v>-0.40525736869424667</v>
      </c>
      <c r="I61" s="108">
        <v>7.0684956300000001</v>
      </c>
      <c r="J61" s="109">
        <v>10.09694363</v>
      </c>
      <c r="K61" s="76">
        <f t="shared" si="3"/>
        <v>-0.29993710086702741</v>
      </c>
      <c r="L61" s="78">
        <f t="shared" si="4"/>
        <v>0.20084192515408739</v>
      </c>
      <c r="M61" s="59"/>
      <c r="O61" s="140"/>
    </row>
    <row r="62" spans="1:15" x14ac:dyDescent="0.15">
      <c r="A62" s="34" t="s">
        <v>146</v>
      </c>
      <c r="B62" s="34" t="s">
        <v>147</v>
      </c>
      <c r="C62" s="34" t="s">
        <v>1479</v>
      </c>
      <c r="D62" s="34" t="s">
        <v>89</v>
      </c>
      <c r="E62" s="34" t="s">
        <v>92</v>
      </c>
      <c r="F62" s="70">
        <v>33.95502097</v>
      </c>
      <c r="G62" s="52">
        <v>50.299936199000001</v>
      </c>
      <c r="H62" s="107">
        <f t="shared" si="2"/>
        <v>-0.32494902507102885</v>
      </c>
      <c r="I62" s="108">
        <v>62.121171049999994</v>
      </c>
      <c r="J62" s="109">
        <v>73.63642772</v>
      </c>
      <c r="K62" s="76">
        <f t="shared" si="3"/>
        <v>-0.15637989275887165</v>
      </c>
      <c r="L62" s="78">
        <f t="shared" si="4"/>
        <v>1.8295135527934263</v>
      </c>
      <c r="M62" s="59"/>
      <c r="O62" s="140"/>
    </row>
    <row r="63" spans="1:15" x14ac:dyDescent="0.15">
      <c r="A63" s="34" t="s">
        <v>703</v>
      </c>
      <c r="B63" s="34" t="s">
        <v>1962</v>
      </c>
      <c r="C63" s="34" t="s">
        <v>1082</v>
      </c>
      <c r="D63" s="34" t="s">
        <v>88</v>
      </c>
      <c r="E63" s="34" t="s">
        <v>91</v>
      </c>
      <c r="F63" s="70">
        <v>33.793079865999999</v>
      </c>
      <c r="G63" s="52">
        <v>75.00785238600001</v>
      </c>
      <c r="H63" s="107">
        <f t="shared" si="2"/>
        <v>-0.54947277130270988</v>
      </c>
      <c r="I63" s="108">
        <v>33.953865540000002</v>
      </c>
      <c r="J63" s="109">
        <v>292.54364011000001</v>
      </c>
      <c r="K63" s="76">
        <f t="shared" si="3"/>
        <v>-0.88393572484695637</v>
      </c>
      <c r="L63" s="78">
        <f t="shared" si="4"/>
        <v>1.0047579467345849</v>
      </c>
      <c r="M63" s="59"/>
      <c r="O63" s="140"/>
    </row>
    <row r="64" spans="1:15" x14ac:dyDescent="0.15">
      <c r="A64" s="34" t="s">
        <v>524</v>
      </c>
      <c r="B64" s="34" t="s">
        <v>2047</v>
      </c>
      <c r="C64" s="34" t="s">
        <v>1082</v>
      </c>
      <c r="D64" s="34" t="s">
        <v>88</v>
      </c>
      <c r="E64" s="34" t="s">
        <v>91</v>
      </c>
      <c r="F64" s="70">
        <v>33.237306607999997</v>
      </c>
      <c r="G64" s="52">
        <v>21.452585741</v>
      </c>
      <c r="H64" s="107">
        <f t="shared" si="2"/>
        <v>0.54933801497304535</v>
      </c>
      <c r="I64" s="108">
        <v>121.37179576000001</v>
      </c>
      <c r="J64" s="109">
        <v>65.203857459999995</v>
      </c>
      <c r="K64" s="76">
        <f t="shared" si="3"/>
        <v>0.86142048167099383</v>
      </c>
      <c r="L64" s="78">
        <f t="shared" si="4"/>
        <v>3.6516736205931508</v>
      </c>
      <c r="M64" s="59"/>
      <c r="O64" s="140"/>
    </row>
    <row r="65" spans="1:15" x14ac:dyDescent="0.15">
      <c r="A65" s="34" t="s">
        <v>1590</v>
      </c>
      <c r="B65" s="34" t="s">
        <v>613</v>
      </c>
      <c r="C65" s="34" t="s">
        <v>1479</v>
      </c>
      <c r="D65" s="34" t="s">
        <v>89</v>
      </c>
      <c r="E65" s="34" t="s">
        <v>92</v>
      </c>
      <c r="F65" s="70">
        <v>32.979890359999999</v>
      </c>
      <c r="G65" s="52">
        <v>32.961818024999999</v>
      </c>
      <c r="H65" s="107">
        <f t="shared" si="2"/>
        <v>5.4828089234315591E-4</v>
      </c>
      <c r="I65" s="108">
        <v>61.783712860000001</v>
      </c>
      <c r="J65" s="109">
        <v>28.187098729999999</v>
      </c>
      <c r="K65" s="76">
        <f t="shared" si="3"/>
        <v>1.1919145865921479</v>
      </c>
      <c r="L65" s="78">
        <f t="shared" si="4"/>
        <v>1.8733753261634556</v>
      </c>
      <c r="M65" s="59"/>
      <c r="O65" s="140"/>
    </row>
    <row r="66" spans="1:15" x14ac:dyDescent="0.15">
      <c r="A66" s="34" t="s">
        <v>774</v>
      </c>
      <c r="B66" s="34" t="s">
        <v>931</v>
      </c>
      <c r="C66" s="34" t="s">
        <v>1480</v>
      </c>
      <c r="D66" s="34" t="s">
        <v>88</v>
      </c>
      <c r="E66" s="34" t="s">
        <v>92</v>
      </c>
      <c r="F66" s="70">
        <v>32.516077709999998</v>
      </c>
      <c r="G66" s="52">
        <v>64.019490266999995</v>
      </c>
      <c r="H66" s="107">
        <f t="shared" si="2"/>
        <v>-0.49209096207438885</v>
      </c>
      <c r="I66" s="108">
        <v>5.1663755999999994</v>
      </c>
      <c r="J66" s="109">
        <v>19.906650510000002</v>
      </c>
      <c r="K66" s="76">
        <f t="shared" si="3"/>
        <v>-0.7404698697350065</v>
      </c>
      <c r="L66" s="78">
        <f t="shared" si="4"/>
        <v>0.15888680197154073</v>
      </c>
      <c r="M66" s="59"/>
      <c r="O66" s="140"/>
    </row>
    <row r="67" spans="1:15" x14ac:dyDescent="0.15">
      <c r="A67" s="34" t="s">
        <v>1072</v>
      </c>
      <c r="B67" s="34" t="s">
        <v>824</v>
      </c>
      <c r="C67" s="34" t="s">
        <v>1479</v>
      </c>
      <c r="D67" s="34" t="s">
        <v>89</v>
      </c>
      <c r="E67" s="34" t="s">
        <v>92</v>
      </c>
      <c r="F67" s="70">
        <v>32.350096239000003</v>
      </c>
      <c r="G67" s="52">
        <v>274.13379492900003</v>
      </c>
      <c r="H67" s="107">
        <f t="shared" si="2"/>
        <v>-0.88199157915798532</v>
      </c>
      <c r="I67" s="108">
        <v>62.286706556260498</v>
      </c>
      <c r="J67" s="109">
        <v>257.50151130656798</v>
      </c>
      <c r="K67" s="76">
        <f t="shared" si="3"/>
        <v>-0.75811129713291203</v>
      </c>
      <c r="L67" s="78">
        <f t="shared" si="4"/>
        <v>1.9253947838699192</v>
      </c>
      <c r="M67" s="59"/>
      <c r="O67" s="140"/>
    </row>
    <row r="68" spans="1:15" x14ac:dyDescent="0.15">
      <c r="A68" s="34" t="s">
        <v>705</v>
      </c>
      <c r="B68" s="34" t="s">
        <v>1964</v>
      </c>
      <c r="C68" s="34" t="s">
        <v>1082</v>
      </c>
      <c r="D68" s="34" t="s">
        <v>88</v>
      </c>
      <c r="E68" s="34" t="s">
        <v>91</v>
      </c>
      <c r="F68" s="70">
        <v>31.925397895</v>
      </c>
      <c r="G68" s="52">
        <v>67.268333249999998</v>
      </c>
      <c r="H68" s="107">
        <f t="shared" si="2"/>
        <v>-0.52540227544585405</v>
      </c>
      <c r="I68" s="108">
        <v>11.10703835</v>
      </c>
      <c r="J68" s="109">
        <v>63.400349630000001</v>
      </c>
      <c r="K68" s="76">
        <f t="shared" si="3"/>
        <v>-0.82481108677128911</v>
      </c>
      <c r="L68" s="78">
        <f t="shared" si="4"/>
        <v>0.3479060272492181</v>
      </c>
      <c r="M68" s="59"/>
      <c r="O68" s="140"/>
    </row>
    <row r="69" spans="1:15" x14ac:dyDescent="0.15">
      <c r="A69" s="34" t="s">
        <v>895</v>
      </c>
      <c r="B69" s="34" t="s">
        <v>896</v>
      </c>
      <c r="C69" s="34" t="s">
        <v>1082</v>
      </c>
      <c r="D69" s="34" t="s">
        <v>88</v>
      </c>
      <c r="E69" s="34" t="s">
        <v>91</v>
      </c>
      <c r="F69" s="70">
        <v>31.42992873</v>
      </c>
      <c r="G69" s="52">
        <v>81.02208426</v>
      </c>
      <c r="H69" s="107">
        <f t="shared" si="2"/>
        <v>-0.61208195250641406</v>
      </c>
      <c r="I69" s="108">
        <v>58.366671740000001</v>
      </c>
      <c r="J69" s="109">
        <v>236.55192652000002</v>
      </c>
      <c r="K69" s="76">
        <f t="shared" si="3"/>
        <v>-0.75326063668703536</v>
      </c>
      <c r="L69" s="78">
        <f t="shared" si="4"/>
        <v>1.8570411737615162</v>
      </c>
      <c r="M69" s="59"/>
      <c r="O69" s="140"/>
    </row>
    <row r="70" spans="1:15" x14ac:dyDescent="0.15">
      <c r="A70" s="34" t="s">
        <v>1638</v>
      </c>
      <c r="B70" s="34" t="s">
        <v>925</v>
      </c>
      <c r="C70" s="34" t="s">
        <v>1478</v>
      </c>
      <c r="D70" s="34" t="s">
        <v>88</v>
      </c>
      <c r="E70" s="34" t="s">
        <v>92</v>
      </c>
      <c r="F70" s="70">
        <v>31.421431200000001</v>
      </c>
      <c r="G70" s="52">
        <v>95.954756040000007</v>
      </c>
      <c r="H70" s="107">
        <f t="shared" si="2"/>
        <v>-0.67253909554101143</v>
      </c>
      <c r="I70" s="108">
        <v>6.3249709000000003</v>
      </c>
      <c r="J70" s="109">
        <v>31.86118351</v>
      </c>
      <c r="K70" s="76">
        <f t="shared" si="3"/>
        <v>-0.80148349172230726</v>
      </c>
      <c r="L70" s="78">
        <f t="shared" si="4"/>
        <v>0.20129480607490596</v>
      </c>
      <c r="M70" s="59"/>
      <c r="O70" s="140"/>
    </row>
    <row r="71" spans="1:15" x14ac:dyDescent="0.15">
      <c r="A71" s="34" t="s">
        <v>682</v>
      </c>
      <c r="B71" s="34" t="s">
        <v>1869</v>
      </c>
      <c r="C71" s="34" t="s">
        <v>691</v>
      </c>
      <c r="D71" s="34" t="s">
        <v>88</v>
      </c>
      <c r="E71" s="34" t="s">
        <v>91</v>
      </c>
      <c r="F71" s="70">
        <v>31.414536187</v>
      </c>
      <c r="G71" s="52">
        <v>25.689201375</v>
      </c>
      <c r="H71" s="107">
        <f t="shared" si="2"/>
        <v>0.2228693188403954</v>
      </c>
      <c r="I71" s="108">
        <v>38.369037409999997</v>
      </c>
      <c r="J71" s="109">
        <v>31.430470420000002</v>
      </c>
      <c r="K71" s="76">
        <f t="shared" ref="K71:K102" si="5">IF(ISERROR(I71/J71-1),"",((I71/J71-1)))</f>
        <v>0.22075924722987317</v>
      </c>
      <c r="L71" s="78">
        <f t="shared" ref="L71:L102" si="6">IF(ISERROR(I71/F71),"",(I71/F71))</f>
        <v>1.2213784466401869</v>
      </c>
      <c r="M71" s="59"/>
      <c r="O71" s="140"/>
    </row>
    <row r="72" spans="1:15" x14ac:dyDescent="0.15">
      <c r="A72" s="34" t="s">
        <v>517</v>
      </c>
      <c r="B72" s="34" t="s">
        <v>2040</v>
      </c>
      <c r="C72" s="34" t="s">
        <v>1082</v>
      </c>
      <c r="D72" s="34" t="s">
        <v>88</v>
      </c>
      <c r="E72" s="34" t="s">
        <v>91</v>
      </c>
      <c r="F72" s="70">
        <v>31.29621818</v>
      </c>
      <c r="G72" s="52">
        <v>33.715743001999996</v>
      </c>
      <c r="H72" s="107">
        <f t="shared" ref="H72:H135" si="7">IF(ISERROR(F72/G72-1),"",((F72/G72-1)))</f>
        <v>-7.1762464847844876E-2</v>
      </c>
      <c r="I72" s="108">
        <v>266.75642285999999</v>
      </c>
      <c r="J72" s="109">
        <v>313.746915</v>
      </c>
      <c r="K72" s="76">
        <f t="shared" si="5"/>
        <v>-0.14977196553470495</v>
      </c>
      <c r="L72" s="78">
        <f t="shared" si="6"/>
        <v>8.5235992836499328</v>
      </c>
      <c r="M72" s="59"/>
      <c r="O72" s="140"/>
    </row>
    <row r="73" spans="1:15" x14ac:dyDescent="0.15">
      <c r="A73" s="34" t="s">
        <v>1880</v>
      </c>
      <c r="B73" s="34" t="s">
        <v>1881</v>
      </c>
      <c r="C73" s="34" t="s">
        <v>1473</v>
      </c>
      <c r="D73" s="34" t="s">
        <v>88</v>
      </c>
      <c r="E73" s="34" t="s">
        <v>91</v>
      </c>
      <c r="F73" s="70">
        <v>30.996328010000003</v>
      </c>
      <c r="G73" s="52">
        <v>3.28742248</v>
      </c>
      <c r="H73" s="107">
        <f t="shared" si="7"/>
        <v>8.4287631719303704</v>
      </c>
      <c r="I73" s="108">
        <v>58.618962659999994</v>
      </c>
      <c r="J73" s="109">
        <v>15.6236265</v>
      </c>
      <c r="K73" s="76">
        <f t="shared" si="5"/>
        <v>2.7519434210744858</v>
      </c>
      <c r="L73" s="78">
        <f t="shared" si="6"/>
        <v>1.8911582894944332</v>
      </c>
      <c r="M73" s="59"/>
      <c r="O73" s="140"/>
    </row>
    <row r="74" spans="1:15" x14ac:dyDescent="0.15">
      <c r="A74" s="34" t="s">
        <v>1805</v>
      </c>
      <c r="B74" s="34" t="s">
        <v>1684</v>
      </c>
      <c r="C74" s="34" t="s">
        <v>1479</v>
      </c>
      <c r="D74" s="34" t="s">
        <v>89</v>
      </c>
      <c r="E74" s="34" t="s">
        <v>92</v>
      </c>
      <c r="F74" s="70">
        <v>30.59445406</v>
      </c>
      <c r="G74" s="52">
        <v>9.8759297030000006</v>
      </c>
      <c r="H74" s="107">
        <f t="shared" si="7"/>
        <v>2.0978809064129278</v>
      </c>
      <c r="I74" s="108">
        <v>17.234198450045998</v>
      </c>
      <c r="J74" s="109">
        <v>42.442185053249744</v>
      </c>
      <c r="K74" s="76">
        <f t="shared" si="5"/>
        <v>-0.5939370598280167</v>
      </c>
      <c r="L74" s="78">
        <f t="shared" si="6"/>
        <v>0.56331119412189301</v>
      </c>
      <c r="M74" s="59"/>
      <c r="O74" s="140"/>
    </row>
    <row r="75" spans="1:15" x14ac:dyDescent="0.15">
      <c r="A75" s="34" t="s">
        <v>1988</v>
      </c>
      <c r="B75" s="34" t="s">
        <v>1989</v>
      </c>
      <c r="C75" s="34" t="s">
        <v>1082</v>
      </c>
      <c r="D75" s="34" t="s">
        <v>88</v>
      </c>
      <c r="E75" s="34" t="s">
        <v>91</v>
      </c>
      <c r="F75" s="70">
        <v>30.392543100000001</v>
      </c>
      <c r="G75" s="52">
        <v>67.136056562999997</v>
      </c>
      <c r="H75" s="107">
        <f t="shared" si="7"/>
        <v>-0.54729925086559328</v>
      </c>
      <c r="I75" s="108">
        <v>31.178686944544751</v>
      </c>
      <c r="J75" s="109">
        <v>33.9477696971611</v>
      </c>
      <c r="K75" s="76">
        <f t="shared" si="5"/>
        <v>-8.1568915346091675E-2</v>
      </c>
      <c r="L75" s="78">
        <f t="shared" si="6"/>
        <v>1.0258663397122814</v>
      </c>
      <c r="M75" s="59"/>
      <c r="O75" s="140"/>
    </row>
    <row r="76" spans="1:15" x14ac:dyDescent="0.15">
      <c r="A76" s="34" t="s">
        <v>1574</v>
      </c>
      <c r="B76" s="34" t="s">
        <v>1011</v>
      </c>
      <c r="C76" s="34" t="s">
        <v>1479</v>
      </c>
      <c r="D76" s="34" t="s">
        <v>89</v>
      </c>
      <c r="E76" s="34" t="s">
        <v>92</v>
      </c>
      <c r="F76" s="70">
        <v>30.065542000000001</v>
      </c>
      <c r="G76" s="52">
        <v>54.840359257999999</v>
      </c>
      <c r="H76" s="107">
        <f t="shared" si="7"/>
        <v>-0.45176249012967395</v>
      </c>
      <c r="I76" s="108">
        <v>63.92275746</v>
      </c>
      <c r="J76" s="109">
        <v>85.507288639999999</v>
      </c>
      <c r="K76" s="76">
        <f t="shared" si="5"/>
        <v>-0.25242913818580415</v>
      </c>
      <c r="L76" s="78">
        <f t="shared" si="6"/>
        <v>2.1261135907677966</v>
      </c>
      <c r="M76" s="59"/>
      <c r="O76" s="140"/>
    </row>
    <row r="77" spans="1:15" x14ac:dyDescent="0.15">
      <c r="A77" s="34" t="s">
        <v>851</v>
      </c>
      <c r="B77" s="34" t="s">
        <v>852</v>
      </c>
      <c r="C77" s="34" t="s">
        <v>1480</v>
      </c>
      <c r="D77" s="34" t="s">
        <v>88</v>
      </c>
      <c r="E77" s="34" t="s">
        <v>92</v>
      </c>
      <c r="F77" s="70">
        <v>28.839745568999998</v>
      </c>
      <c r="G77" s="52">
        <v>30.127862551</v>
      </c>
      <c r="H77" s="107">
        <f t="shared" si="7"/>
        <v>-4.2755007256804145E-2</v>
      </c>
      <c r="I77" s="108">
        <v>13.472589039999999</v>
      </c>
      <c r="J77" s="109">
        <v>21.846732339999999</v>
      </c>
      <c r="K77" s="76">
        <f t="shared" si="5"/>
        <v>-0.3833133106440576</v>
      </c>
      <c r="L77" s="78">
        <f t="shared" si="6"/>
        <v>0.46715353322956354</v>
      </c>
      <c r="M77" s="59"/>
      <c r="O77" s="140"/>
    </row>
    <row r="78" spans="1:15" x14ac:dyDescent="0.15">
      <c r="A78" s="34" t="s">
        <v>1582</v>
      </c>
      <c r="B78" s="34" t="s">
        <v>1546</v>
      </c>
      <c r="C78" s="34" t="s">
        <v>1479</v>
      </c>
      <c r="D78" s="34" t="s">
        <v>89</v>
      </c>
      <c r="E78" s="34" t="s">
        <v>92</v>
      </c>
      <c r="F78" s="70">
        <v>28.772522767999998</v>
      </c>
      <c r="G78" s="52">
        <v>24.118933522999999</v>
      </c>
      <c r="H78" s="107">
        <f t="shared" si="7"/>
        <v>0.19294340856996439</v>
      </c>
      <c r="I78" s="108">
        <v>40.313559479999995</v>
      </c>
      <c r="J78" s="109">
        <v>31.417762030000002</v>
      </c>
      <c r="K78" s="76">
        <f t="shared" si="5"/>
        <v>0.28314548443984089</v>
      </c>
      <c r="L78" s="78">
        <f t="shared" si="6"/>
        <v>1.4011131316172114</v>
      </c>
      <c r="M78" s="59"/>
      <c r="O78" s="140"/>
    </row>
    <row r="79" spans="1:15" x14ac:dyDescent="0.15">
      <c r="A79" s="34" t="s">
        <v>465</v>
      </c>
      <c r="B79" s="34" t="s">
        <v>823</v>
      </c>
      <c r="C79" s="34" t="s">
        <v>1479</v>
      </c>
      <c r="D79" s="34" t="s">
        <v>89</v>
      </c>
      <c r="E79" s="34" t="s">
        <v>92</v>
      </c>
      <c r="F79" s="70">
        <v>27.491241110000001</v>
      </c>
      <c r="G79" s="52">
        <v>73.180165275000007</v>
      </c>
      <c r="H79" s="107">
        <f t="shared" si="7"/>
        <v>-0.62433480429168109</v>
      </c>
      <c r="I79" s="108">
        <v>20.235486328652502</v>
      </c>
      <c r="J79" s="109">
        <v>30.312667882962451</v>
      </c>
      <c r="K79" s="76">
        <f t="shared" si="5"/>
        <v>-0.33244126162758292</v>
      </c>
      <c r="L79" s="78">
        <f t="shared" si="6"/>
        <v>0.7360703086370225</v>
      </c>
      <c r="M79" s="59"/>
      <c r="O79" s="140"/>
    </row>
    <row r="80" spans="1:15" x14ac:dyDescent="0.15">
      <c r="A80" s="34" t="s">
        <v>753</v>
      </c>
      <c r="B80" s="34" t="s">
        <v>1863</v>
      </c>
      <c r="C80" s="34" t="s">
        <v>1477</v>
      </c>
      <c r="D80" s="34" t="s">
        <v>89</v>
      </c>
      <c r="E80" s="34" t="s">
        <v>92</v>
      </c>
      <c r="F80" s="70">
        <v>26.43343634</v>
      </c>
      <c r="G80" s="52">
        <v>18.104917499999999</v>
      </c>
      <c r="H80" s="107">
        <f t="shared" si="7"/>
        <v>0.46001418343938894</v>
      </c>
      <c r="I80" s="108">
        <v>15.864800519999999</v>
      </c>
      <c r="J80" s="109">
        <v>17.84589909</v>
      </c>
      <c r="K80" s="76">
        <f t="shared" si="5"/>
        <v>-0.11101141836614525</v>
      </c>
      <c r="L80" s="78">
        <f t="shared" si="6"/>
        <v>0.60017926976799563</v>
      </c>
      <c r="M80" s="59"/>
      <c r="O80" s="140"/>
    </row>
    <row r="81" spans="1:15" x14ac:dyDescent="0.15">
      <c r="A81" s="34" t="s">
        <v>1808</v>
      </c>
      <c r="B81" s="34" t="s">
        <v>1691</v>
      </c>
      <c r="C81" s="34" t="s">
        <v>1479</v>
      </c>
      <c r="D81" s="34" t="s">
        <v>89</v>
      </c>
      <c r="E81" s="34" t="s">
        <v>92</v>
      </c>
      <c r="F81" s="70">
        <v>25.918716528000001</v>
      </c>
      <c r="G81" s="52">
        <v>33.736725064999995</v>
      </c>
      <c r="H81" s="107">
        <f t="shared" si="7"/>
        <v>-0.23173584637919553</v>
      </c>
      <c r="I81" s="108">
        <v>9.6325460299999985</v>
      </c>
      <c r="J81" s="109">
        <v>63.859959168090498</v>
      </c>
      <c r="K81" s="76">
        <f t="shared" si="5"/>
        <v>-0.84916141263658718</v>
      </c>
      <c r="L81" s="78">
        <f t="shared" si="6"/>
        <v>0.37164440683603894</v>
      </c>
      <c r="M81" s="59"/>
      <c r="O81" s="140"/>
    </row>
    <row r="82" spans="1:15" x14ac:dyDescent="0.15">
      <c r="A82" s="34" t="s">
        <v>920</v>
      </c>
      <c r="B82" s="34" t="s">
        <v>288</v>
      </c>
      <c r="C82" s="34" t="s">
        <v>1475</v>
      </c>
      <c r="D82" s="34" t="s">
        <v>88</v>
      </c>
      <c r="E82" s="34" t="s">
        <v>91</v>
      </c>
      <c r="F82" s="70">
        <v>25.897269699999999</v>
      </c>
      <c r="G82" s="52">
        <v>11.38902369</v>
      </c>
      <c r="H82" s="107">
        <f t="shared" si="7"/>
        <v>1.2738796937211392</v>
      </c>
      <c r="I82" s="108">
        <v>9.032237196488401</v>
      </c>
      <c r="J82" s="109">
        <v>43.549556250943802</v>
      </c>
      <c r="K82" s="76">
        <f t="shared" si="5"/>
        <v>-0.79259863993923807</v>
      </c>
      <c r="L82" s="78">
        <f t="shared" si="6"/>
        <v>0.34877179336354525</v>
      </c>
      <c r="M82" s="59"/>
      <c r="O82" s="140"/>
    </row>
    <row r="83" spans="1:15" x14ac:dyDescent="0.15">
      <c r="A83" s="34" t="s">
        <v>1682</v>
      </c>
      <c r="B83" s="34" t="s">
        <v>1683</v>
      </c>
      <c r="C83" s="34" t="s">
        <v>1479</v>
      </c>
      <c r="D83" s="34" t="s">
        <v>89</v>
      </c>
      <c r="E83" s="34" t="s">
        <v>92</v>
      </c>
      <c r="F83" s="70">
        <v>25.773185634000001</v>
      </c>
      <c r="G83" s="52">
        <v>12.316456301000001</v>
      </c>
      <c r="H83" s="107">
        <f t="shared" si="7"/>
        <v>1.092581259100267</v>
      </c>
      <c r="I83" s="108">
        <v>11.63771442</v>
      </c>
      <c r="J83" s="109">
        <v>14.851685810000001</v>
      </c>
      <c r="K83" s="76">
        <f t="shared" si="5"/>
        <v>-0.21640448304097282</v>
      </c>
      <c r="L83" s="78">
        <f t="shared" si="6"/>
        <v>0.45154349893974771</v>
      </c>
      <c r="M83" s="59"/>
      <c r="O83" s="140"/>
    </row>
    <row r="84" spans="1:15" x14ac:dyDescent="0.15">
      <c r="A84" s="34" t="s">
        <v>734</v>
      </c>
      <c r="B84" s="34" t="s">
        <v>121</v>
      </c>
      <c r="C84" s="34" t="s">
        <v>1475</v>
      </c>
      <c r="D84" s="34" t="s">
        <v>88</v>
      </c>
      <c r="E84" s="34" t="s">
        <v>91</v>
      </c>
      <c r="F84" s="70">
        <v>25.520681079999999</v>
      </c>
      <c r="G84" s="52">
        <v>11.934037910000001</v>
      </c>
      <c r="H84" s="107">
        <f t="shared" si="7"/>
        <v>1.1384782981638777</v>
      </c>
      <c r="I84" s="108">
        <v>911.07809027999997</v>
      </c>
      <c r="J84" s="109">
        <v>1617.42548848</v>
      </c>
      <c r="K84" s="76">
        <f t="shared" si="5"/>
        <v>-0.43671093551505769</v>
      </c>
      <c r="L84" s="78">
        <f t="shared" si="6"/>
        <v>35.699599372917675</v>
      </c>
      <c r="M84" s="59"/>
      <c r="O84" s="140"/>
    </row>
    <row r="85" spans="1:15" x14ac:dyDescent="0.15">
      <c r="A85" s="34" t="s">
        <v>1602</v>
      </c>
      <c r="B85" s="34" t="s">
        <v>993</v>
      </c>
      <c r="C85" s="34" t="s">
        <v>1479</v>
      </c>
      <c r="D85" s="34" t="s">
        <v>89</v>
      </c>
      <c r="E85" s="34" t="s">
        <v>92</v>
      </c>
      <c r="F85" s="70">
        <v>25.475480620999999</v>
      </c>
      <c r="G85" s="52">
        <v>44.300920755</v>
      </c>
      <c r="H85" s="107">
        <f t="shared" si="7"/>
        <v>-0.42494466961784938</v>
      </c>
      <c r="I85" s="108">
        <v>66.562707230000001</v>
      </c>
      <c r="J85" s="109">
        <v>248.52967618</v>
      </c>
      <c r="K85" s="76">
        <f t="shared" si="5"/>
        <v>-0.73217400733346905</v>
      </c>
      <c r="L85" s="78">
        <f t="shared" si="6"/>
        <v>2.6128145812146482</v>
      </c>
      <c r="M85" s="59"/>
      <c r="O85" s="140"/>
    </row>
    <row r="86" spans="1:15" x14ac:dyDescent="0.15">
      <c r="A86" s="34" t="s">
        <v>1256</v>
      </c>
      <c r="B86" s="34" t="s">
        <v>1260</v>
      </c>
      <c r="C86" s="34" t="s">
        <v>1480</v>
      </c>
      <c r="D86" s="34" t="s">
        <v>88</v>
      </c>
      <c r="E86" s="34" t="s">
        <v>92</v>
      </c>
      <c r="F86" s="70">
        <v>24.83607915</v>
      </c>
      <c r="G86" s="52">
        <v>42.335275490000001</v>
      </c>
      <c r="H86" s="107">
        <f t="shared" si="7"/>
        <v>-0.413347879220332</v>
      </c>
      <c r="I86" s="108">
        <v>35.52326274</v>
      </c>
      <c r="J86" s="109">
        <v>38.73006573</v>
      </c>
      <c r="K86" s="76">
        <f t="shared" si="5"/>
        <v>-8.2798800610246248E-2</v>
      </c>
      <c r="L86" s="78">
        <f t="shared" si="6"/>
        <v>1.4303088070163441</v>
      </c>
      <c r="M86" s="59"/>
      <c r="O86" s="140"/>
    </row>
    <row r="87" spans="1:15" x14ac:dyDescent="0.15">
      <c r="A87" s="34" t="s">
        <v>1580</v>
      </c>
      <c r="B87" s="34" t="s">
        <v>611</v>
      </c>
      <c r="C87" s="34" t="s">
        <v>1479</v>
      </c>
      <c r="D87" s="34" t="s">
        <v>89</v>
      </c>
      <c r="E87" s="34" t="s">
        <v>92</v>
      </c>
      <c r="F87" s="70">
        <v>24.827698077000001</v>
      </c>
      <c r="G87" s="52">
        <v>30.552082371000001</v>
      </c>
      <c r="H87" s="107">
        <f t="shared" si="7"/>
        <v>-0.18736478333907536</v>
      </c>
      <c r="I87" s="108">
        <v>56.405716240000004</v>
      </c>
      <c r="J87" s="109">
        <v>27.470665109999999</v>
      </c>
      <c r="K87" s="76">
        <f t="shared" si="5"/>
        <v>1.0533072648272697</v>
      </c>
      <c r="L87" s="78">
        <f t="shared" si="6"/>
        <v>2.2718866672643081</v>
      </c>
      <c r="M87" s="59"/>
      <c r="O87" s="140"/>
    </row>
    <row r="88" spans="1:15" x14ac:dyDescent="0.15">
      <c r="A88" s="34" t="s">
        <v>1506</v>
      </c>
      <c r="B88" s="34" t="s">
        <v>1507</v>
      </c>
      <c r="C88" s="34" t="s">
        <v>1082</v>
      </c>
      <c r="D88" s="34" t="s">
        <v>88</v>
      </c>
      <c r="E88" s="34" t="s">
        <v>91</v>
      </c>
      <c r="F88" s="70">
        <v>24.677435629999998</v>
      </c>
      <c r="G88" s="52">
        <v>15.289642240000001</v>
      </c>
      <c r="H88" s="107">
        <f t="shared" si="7"/>
        <v>0.6139969295972223</v>
      </c>
      <c r="I88" s="108">
        <v>31.33694942990115</v>
      </c>
      <c r="J88" s="109">
        <v>102.66513308395</v>
      </c>
      <c r="K88" s="76">
        <f t="shared" si="5"/>
        <v>-0.69476541364557809</v>
      </c>
      <c r="L88" s="78">
        <f t="shared" si="6"/>
        <v>1.2698624727362384</v>
      </c>
      <c r="M88" s="59"/>
      <c r="O88" s="140"/>
    </row>
    <row r="89" spans="1:15" x14ac:dyDescent="0.15">
      <c r="A89" s="34" t="s">
        <v>1618</v>
      </c>
      <c r="B89" s="34" t="s">
        <v>443</v>
      </c>
      <c r="C89" s="34" t="s">
        <v>1479</v>
      </c>
      <c r="D89" s="34" t="s">
        <v>89</v>
      </c>
      <c r="E89" s="34" t="s">
        <v>92</v>
      </c>
      <c r="F89" s="70">
        <v>24.29649513</v>
      </c>
      <c r="G89" s="52">
        <v>21.226479000000001</v>
      </c>
      <c r="H89" s="107">
        <f t="shared" si="7"/>
        <v>0.14463143557629121</v>
      </c>
      <c r="I89" s="108">
        <v>16.7990013</v>
      </c>
      <c r="J89" s="109">
        <v>19.717447530000001</v>
      </c>
      <c r="K89" s="76">
        <f t="shared" si="5"/>
        <v>-0.14801338893178739</v>
      </c>
      <c r="L89" s="78">
        <f t="shared" si="6"/>
        <v>0.69141665125425855</v>
      </c>
      <c r="M89" s="59"/>
      <c r="O89" s="140"/>
    </row>
    <row r="90" spans="1:15" x14ac:dyDescent="0.15">
      <c r="A90" s="34" t="s">
        <v>1694</v>
      </c>
      <c r="B90" s="34" t="s">
        <v>810</v>
      </c>
      <c r="C90" s="34" t="s">
        <v>1479</v>
      </c>
      <c r="D90" s="34" t="s">
        <v>89</v>
      </c>
      <c r="E90" s="34" t="s">
        <v>92</v>
      </c>
      <c r="F90" s="70">
        <v>24.128614949999999</v>
      </c>
      <c r="G90" s="52">
        <v>20.611651517999999</v>
      </c>
      <c r="H90" s="107">
        <f t="shared" si="7"/>
        <v>0.17062987063063151</v>
      </c>
      <c r="I90" s="108">
        <v>46.712571590617301</v>
      </c>
      <c r="J90" s="109">
        <v>10.012087390000001</v>
      </c>
      <c r="K90" s="76">
        <f t="shared" si="5"/>
        <v>3.6656176450550637</v>
      </c>
      <c r="L90" s="78">
        <f t="shared" si="6"/>
        <v>1.9359823051350613</v>
      </c>
      <c r="M90" s="59"/>
      <c r="O90" s="140"/>
    </row>
    <row r="91" spans="1:15" x14ac:dyDescent="0.15">
      <c r="A91" s="34" t="s">
        <v>604</v>
      </c>
      <c r="B91" s="34" t="s">
        <v>605</v>
      </c>
      <c r="C91" s="34" t="s">
        <v>1474</v>
      </c>
      <c r="D91" s="34" t="s">
        <v>88</v>
      </c>
      <c r="E91" s="34" t="s">
        <v>91</v>
      </c>
      <c r="F91" s="70">
        <v>23.315555243999999</v>
      </c>
      <c r="G91" s="52">
        <v>38.963219998000007</v>
      </c>
      <c r="H91" s="107">
        <f t="shared" si="7"/>
        <v>-0.40160091375413032</v>
      </c>
      <c r="I91" s="108">
        <v>28.42361824</v>
      </c>
      <c r="J91" s="109">
        <v>118.00886969</v>
      </c>
      <c r="K91" s="76">
        <f t="shared" si="5"/>
        <v>-0.75913998401419658</v>
      </c>
      <c r="L91" s="78">
        <f t="shared" si="6"/>
        <v>1.2190839095420858</v>
      </c>
      <c r="M91" s="59"/>
      <c r="O91" s="140"/>
    </row>
    <row r="92" spans="1:15" x14ac:dyDescent="0.15">
      <c r="A92" s="34" t="s">
        <v>113</v>
      </c>
      <c r="B92" s="34" t="s">
        <v>114</v>
      </c>
      <c r="C92" s="34" t="s">
        <v>1480</v>
      </c>
      <c r="D92" s="34" t="s">
        <v>88</v>
      </c>
      <c r="E92" s="34" t="s">
        <v>92</v>
      </c>
      <c r="F92" s="70">
        <v>22.713529732999998</v>
      </c>
      <c r="G92" s="52">
        <v>20.130190823</v>
      </c>
      <c r="H92" s="107">
        <f t="shared" si="7"/>
        <v>0.12833156589098849</v>
      </c>
      <c r="I92" s="108">
        <v>24.726300850000001</v>
      </c>
      <c r="J92" s="109">
        <v>6.6547636700000004</v>
      </c>
      <c r="K92" s="76">
        <f t="shared" si="5"/>
        <v>2.7155791063576569</v>
      </c>
      <c r="L92" s="78">
        <f t="shared" si="6"/>
        <v>1.0886155142181926</v>
      </c>
      <c r="M92" s="59"/>
      <c r="O92" s="140"/>
    </row>
    <row r="93" spans="1:15" x14ac:dyDescent="0.15">
      <c r="A93" s="34" t="s">
        <v>516</v>
      </c>
      <c r="B93" s="34" t="s">
        <v>2046</v>
      </c>
      <c r="C93" s="34" t="s">
        <v>1082</v>
      </c>
      <c r="D93" s="34" t="s">
        <v>88</v>
      </c>
      <c r="E93" s="34" t="s">
        <v>91</v>
      </c>
      <c r="F93" s="70">
        <v>22.600017707999999</v>
      </c>
      <c r="G93" s="52">
        <v>70.314551783000013</v>
      </c>
      <c r="H93" s="107">
        <f t="shared" si="7"/>
        <v>-0.6785869050584773</v>
      </c>
      <c r="I93" s="108">
        <v>142.50777199000001</v>
      </c>
      <c r="J93" s="109">
        <v>106.42827851999999</v>
      </c>
      <c r="K93" s="76">
        <f t="shared" si="5"/>
        <v>0.33900288505765852</v>
      </c>
      <c r="L93" s="78">
        <f t="shared" si="6"/>
        <v>6.3056486871492501</v>
      </c>
      <c r="M93" s="59"/>
      <c r="O93" s="140"/>
    </row>
    <row r="94" spans="1:15" x14ac:dyDescent="0.15">
      <c r="A94" s="34" t="s">
        <v>741</v>
      </c>
      <c r="B94" s="34" t="s">
        <v>122</v>
      </c>
      <c r="C94" s="34" t="s">
        <v>1475</v>
      </c>
      <c r="D94" s="34" t="s">
        <v>88</v>
      </c>
      <c r="E94" s="34" t="s">
        <v>91</v>
      </c>
      <c r="F94" s="70">
        <v>22.172619579999999</v>
      </c>
      <c r="G94" s="52">
        <v>10.241150510000001</v>
      </c>
      <c r="H94" s="107">
        <f t="shared" si="7"/>
        <v>1.1650516275831979</v>
      </c>
      <c r="I94" s="108">
        <v>256.47803125999997</v>
      </c>
      <c r="J94" s="109">
        <v>403.52379287999997</v>
      </c>
      <c r="K94" s="76">
        <f t="shared" si="5"/>
        <v>-0.36440419180865635</v>
      </c>
      <c r="L94" s="78">
        <f t="shared" si="6"/>
        <v>11.567331064992727</v>
      </c>
      <c r="M94" s="59"/>
      <c r="O94" s="140"/>
    </row>
    <row r="95" spans="1:15" x14ac:dyDescent="0.15">
      <c r="A95" s="34" t="s">
        <v>715</v>
      </c>
      <c r="B95" s="34" t="s">
        <v>1971</v>
      </c>
      <c r="C95" s="34" t="s">
        <v>1082</v>
      </c>
      <c r="D95" s="34" t="s">
        <v>88</v>
      </c>
      <c r="E95" s="34" t="s">
        <v>91</v>
      </c>
      <c r="F95" s="70">
        <v>21.885554513999999</v>
      </c>
      <c r="G95" s="52">
        <v>41.913599783999999</v>
      </c>
      <c r="H95" s="107">
        <f t="shared" si="7"/>
        <v>-0.47784121080541164</v>
      </c>
      <c r="I95" s="108">
        <v>87.397406619999998</v>
      </c>
      <c r="J95" s="109">
        <v>144.22607249000001</v>
      </c>
      <c r="K95" s="76">
        <f t="shared" si="5"/>
        <v>-0.39402491441996557</v>
      </c>
      <c r="L95" s="78">
        <f t="shared" si="6"/>
        <v>3.9933832411736536</v>
      </c>
      <c r="M95" s="59"/>
      <c r="O95" s="140"/>
    </row>
    <row r="96" spans="1:15" x14ac:dyDescent="0.15">
      <c r="A96" s="34" t="s">
        <v>1665</v>
      </c>
      <c r="B96" s="34" t="s">
        <v>1666</v>
      </c>
      <c r="C96" s="34" t="s">
        <v>1479</v>
      </c>
      <c r="D96" s="34" t="s">
        <v>89</v>
      </c>
      <c r="E96" s="34" t="s">
        <v>92</v>
      </c>
      <c r="F96" s="70">
        <v>21.597203627999999</v>
      </c>
      <c r="G96" s="52">
        <v>42.505521645000002</v>
      </c>
      <c r="H96" s="107">
        <f t="shared" si="7"/>
        <v>-0.49189651621319375</v>
      </c>
      <c r="I96" s="108">
        <v>57.055670759999998</v>
      </c>
      <c r="J96" s="109">
        <v>96.162564250000003</v>
      </c>
      <c r="K96" s="76">
        <f t="shared" si="5"/>
        <v>-0.40667481982210141</v>
      </c>
      <c r="L96" s="78">
        <f t="shared" si="6"/>
        <v>2.6418082517881794</v>
      </c>
      <c r="M96" s="59"/>
      <c r="O96" s="140"/>
    </row>
    <row r="97" spans="1:15" x14ac:dyDescent="0.15">
      <c r="A97" s="34" t="s">
        <v>707</v>
      </c>
      <c r="B97" s="34" t="s">
        <v>892</v>
      </c>
      <c r="C97" s="34" t="s">
        <v>1082</v>
      </c>
      <c r="D97" s="34" t="s">
        <v>88</v>
      </c>
      <c r="E97" s="34" t="s">
        <v>91</v>
      </c>
      <c r="F97" s="70">
        <v>21.401841539999999</v>
      </c>
      <c r="G97" s="52">
        <v>44.468203439999996</v>
      </c>
      <c r="H97" s="107">
        <f t="shared" si="7"/>
        <v>-0.51871584898011336</v>
      </c>
      <c r="I97" s="108">
        <v>132.06038465999998</v>
      </c>
      <c r="J97" s="109">
        <v>527.74502224000003</v>
      </c>
      <c r="K97" s="76">
        <f t="shared" si="5"/>
        <v>-0.74976479342339775</v>
      </c>
      <c r="L97" s="78">
        <f t="shared" si="6"/>
        <v>6.1705150191482065</v>
      </c>
      <c r="M97" s="59"/>
      <c r="O97" s="140"/>
    </row>
    <row r="98" spans="1:15" x14ac:dyDescent="0.15">
      <c r="A98" s="34" t="s">
        <v>949</v>
      </c>
      <c r="B98" s="34" t="s">
        <v>950</v>
      </c>
      <c r="C98" s="34" t="s">
        <v>1480</v>
      </c>
      <c r="D98" s="34" t="s">
        <v>88</v>
      </c>
      <c r="E98" s="34" t="s">
        <v>92</v>
      </c>
      <c r="F98" s="70">
        <v>21.325960401</v>
      </c>
      <c r="G98" s="52">
        <v>24.650037741999999</v>
      </c>
      <c r="H98" s="107">
        <f t="shared" si="7"/>
        <v>-0.13485080127631066</v>
      </c>
      <c r="I98" s="108">
        <v>33.095044559999998</v>
      </c>
      <c r="J98" s="109">
        <v>17.320797379999998</v>
      </c>
      <c r="K98" s="76">
        <f t="shared" si="5"/>
        <v>0.91071137395869717</v>
      </c>
      <c r="L98" s="78">
        <f t="shared" si="6"/>
        <v>1.5518665484555683</v>
      </c>
      <c r="M98" s="59"/>
      <c r="O98" s="140"/>
    </row>
    <row r="99" spans="1:15" x14ac:dyDescent="0.15">
      <c r="A99" s="34" t="s">
        <v>770</v>
      </c>
      <c r="B99" s="34" t="s">
        <v>927</v>
      </c>
      <c r="C99" s="34" t="s">
        <v>1480</v>
      </c>
      <c r="D99" s="34" t="s">
        <v>88</v>
      </c>
      <c r="E99" s="34" t="s">
        <v>92</v>
      </c>
      <c r="F99" s="70">
        <v>21.126942109999998</v>
      </c>
      <c r="G99" s="52">
        <v>23.93056052</v>
      </c>
      <c r="H99" s="107">
        <f t="shared" si="7"/>
        <v>-0.1171564037397651</v>
      </c>
      <c r="I99" s="108">
        <v>6.6253098399999999</v>
      </c>
      <c r="J99" s="109">
        <v>16.344451589999998</v>
      </c>
      <c r="K99" s="76">
        <f t="shared" si="5"/>
        <v>-0.59464471453703882</v>
      </c>
      <c r="L99" s="78">
        <f t="shared" si="6"/>
        <v>0.31359530430407379</v>
      </c>
      <c r="M99" s="59"/>
      <c r="O99" s="140"/>
    </row>
    <row r="100" spans="1:15" x14ac:dyDescent="0.15">
      <c r="A100" s="34" t="s">
        <v>1324</v>
      </c>
      <c r="B100" s="34" t="s">
        <v>1325</v>
      </c>
      <c r="C100" s="34" t="s">
        <v>1479</v>
      </c>
      <c r="D100" s="34" t="s">
        <v>1383</v>
      </c>
      <c r="E100" s="34" t="s">
        <v>91</v>
      </c>
      <c r="F100" s="70">
        <v>20.763478239999998</v>
      </c>
      <c r="G100" s="52">
        <v>2.5261833899999999</v>
      </c>
      <c r="H100" s="107">
        <f t="shared" si="7"/>
        <v>7.219307561831446</v>
      </c>
      <c r="I100" s="108">
        <v>124.6662534</v>
      </c>
      <c r="J100" s="109">
        <v>3.9340784200000001</v>
      </c>
      <c r="K100" s="76">
        <f t="shared" si="5"/>
        <v>30.688807413249275</v>
      </c>
      <c r="L100" s="78">
        <f t="shared" si="6"/>
        <v>6.0041122185316489</v>
      </c>
      <c r="M100" s="59"/>
      <c r="O100" s="140"/>
    </row>
    <row r="101" spans="1:15" x14ac:dyDescent="0.15">
      <c r="A101" s="34" t="s">
        <v>681</v>
      </c>
      <c r="B101" s="34" t="s">
        <v>1876</v>
      </c>
      <c r="C101" s="34" t="s">
        <v>691</v>
      </c>
      <c r="D101" s="34" t="s">
        <v>88</v>
      </c>
      <c r="E101" s="34" t="s">
        <v>91</v>
      </c>
      <c r="F101" s="70">
        <v>20.723937166000002</v>
      </c>
      <c r="G101" s="52">
        <v>38.373990513999999</v>
      </c>
      <c r="H101" s="107">
        <f t="shared" si="7"/>
        <v>-0.45994834291629694</v>
      </c>
      <c r="I101" s="108">
        <v>66.364120909999997</v>
      </c>
      <c r="J101" s="109">
        <v>58.592157399999998</v>
      </c>
      <c r="K101" s="76">
        <f t="shared" si="5"/>
        <v>0.13264511591443795</v>
      </c>
      <c r="L101" s="78">
        <f t="shared" si="6"/>
        <v>3.2022930960666081</v>
      </c>
      <c r="M101" s="59"/>
      <c r="O101" s="140"/>
    </row>
    <row r="102" spans="1:15" x14ac:dyDescent="0.15">
      <c r="A102" s="34" t="s">
        <v>1008</v>
      </c>
      <c r="B102" s="34" t="s">
        <v>1009</v>
      </c>
      <c r="C102" s="34" t="s">
        <v>1479</v>
      </c>
      <c r="D102" s="34" t="s">
        <v>89</v>
      </c>
      <c r="E102" s="34" t="s">
        <v>92</v>
      </c>
      <c r="F102" s="70">
        <v>20.614781488000002</v>
      </c>
      <c r="G102" s="52">
        <v>54.658171562</v>
      </c>
      <c r="H102" s="107">
        <f t="shared" si="7"/>
        <v>-0.62284172889654399</v>
      </c>
      <c r="I102" s="108">
        <v>22.136907444946598</v>
      </c>
      <c r="J102" s="109">
        <v>59.635154526518498</v>
      </c>
      <c r="K102" s="76">
        <f t="shared" si="5"/>
        <v>-0.62879433078180791</v>
      </c>
      <c r="L102" s="78">
        <f t="shared" si="6"/>
        <v>1.0738366282384626</v>
      </c>
      <c r="M102" s="59"/>
      <c r="O102" s="140"/>
    </row>
    <row r="103" spans="1:15" x14ac:dyDescent="0.15">
      <c r="A103" s="34" t="s">
        <v>1751</v>
      </c>
      <c r="B103" s="34" t="s">
        <v>1866</v>
      </c>
      <c r="C103" s="34" t="s">
        <v>1480</v>
      </c>
      <c r="D103" s="34" t="s">
        <v>88</v>
      </c>
      <c r="E103" s="34" t="s">
        <v>92</v>
      </c>
      <c r="F103" s="70">
        <v>20.3377552</v>
      </c>
      <c r="G103" s="52">
        <v>45.305458039999998</v>
      </c>
      <c r="H103" s="107">
        <f t="shared" si="7"/>
        <v>-0.55109701833178948</v>
      </c>
      <c r="I103" s="108">
        <v>27.007238570000002</v>
      </c>
      <c r="J103" s="109">
        <v>30.777579829999997</v>
      </c>
      <c r="K103" s="76">
        <f t="shared" ref="K103:K134" si="8">IF(ISERROR(I103/J103-1),"",((I103/J103-1)))</f>
        <v>-0.12250285047835074</v>
      </c>
      <c r="L103" s="78">
        <f t="shared" ref="L103:L134" si="9">IF(ISERROR(I103/F103),"",(I103/F103))</f>
        <v>1.3279360629731645</v>
      </c>
      <c r="M103" s="59"/>
      <c r="O103" s="140"/>
    </row>
    <row r="104" spans="1:15" x14ac:dyDescent="0.15">
      <c r="A104" s="34" t="s">
        <v>704</v>
      </c>
      <c r="B104" s="34" t="s">
        <v>1963</v>
      </c>
      <c r="C104" s="34" t="s">
        <v>1082</v>
      </c>
      <c r="D104" s="34" t="s">
        <v>88</v>
      </c>
      <c r="E104" s="34" t="s">
        <v>91</v>
      </c>
      <c r="F104" s="70">
        <v>20.251576951000001</v>
      </c>
      <c r="G104" s="52">
        <v>35.867586604000003</v>
      </c>
      <c r="H104" s="107">
        <f t="shared" si="7"/>
        <v>-0.43537943674354951</v>
      </c>
      <c r="I104" s="108">
        <v>60.690567439999995</v>
      </c>
      <c r="J104" s="109">
        <v>43.569827959999998</v>
      </c>
      <c r="K104" s="76">
        <f t="shared" si="8"/>
        <v>0.39294943959195749</v>
      </c>
      <c r="L104" s="78">
        <f t="shared" si="9"/>
        <v>2.9968316831249608</v>
      </c>
      <c r="M104" s="59"/>
      <c r="O104" s="140"/>
    </row>
    <row r="105" spans="1:15" x14ac:dyDescent="0.15">
      <c r="A105" s="34" t="s">
        <v>1524</v>
      </c>
      <c r="B105" s="34" t="s">
        <v>283</v>
      </c>
      <c r="C105" s="34" t="s">
        <v>1475</v>
      </c>
      <c r="D105" s="34" t="s">
        <v>88</v>
      </c>
      <c r="E105" s="34" t="s">
        <v>91</v>
      </c>
      <c r="F105" s="70">
        <v>20.202503030000003</v>
      </c>
      <c r="G105" s="52">
        <v>44.221355359999997</v>
      </c>
      <c r="H105" s="107">
        <f t="shared" si="7"/>
        <v>-0.54315052386942475</v>
      </c>
      <c r="I105" s="108">
        <v>254.64746425000001</v>
      </c>
      <c r="J105" s="109">
        <v>715.76642521000008</v>
      </c>
      <c r="K105" s="76">
        <f t="shared" si="8"/>
        <v>-0.64423105739377406</v>
      </c>
      <c r="L105" s="78">
        <f t="shared" si="9"/>
        <v>12.604748227081442</v>
      </c>
      <c r="M105" s="59"/>
      <c r="O105" s="140"/>
    </row>
    <row r="106" spans="1:15" x14ac:dyDescent="0.15">
      <c r="A106" s="34" t="s">
        <v>1824</v>
      </c>
      <c r="B106" s="34" t="s">
        <v>1836</v>
      </c>
      <c r="C106" s="34" t="s">
        <v>1082</v>
      </c>
      <c r="D106" s="34" t="s">
        <v>88</v>
      </c>
      <c r="E106" s="34" t="s">
        <v>91</v>
      </c>
      <c r="F106" s="70">
        <v>20.133203160000001</v>
      </c>
      <c r="G106" s="52">
        <v>23.013253779999999</v>
      </c>
      <c r="H106" s="107">
        <f t="shared" si="7"/>
        <v>-0.1251474757777602</v>
      </c>
      <c r="I106" s="108">
        <v>96.203542180000014</v>
      </c>
      <c r="J106" s="109">
        <v>128.19277520999998</v>
      </c>
      <c r="K106" s="76">
        <f t="shared" si="8"/>
        <v>-0.24954006165789422</v>
      </c>
      <c r="L106" s="78">
        <f t="shared" si="9"/>
        <v>4.7783525261958371</v>
      </c>
      <c r="M106" s="59"/>
      <c r="O106" s="140"/>
    </row>
    <row r="107" spans="1:15" x14ac:dyDescent="0.15">
      <c r="A107" s="34" t="s">
        <v>1786</v>
      </c>
      <c r="B107" s="34" t="s">
        <v>1070</v>
      </c>
      <c r="C107" s="34" t="s">
        <v>1082</v>
      </c>
      <c r="D107" s="34" t="s">
        <v>88</v>
      </c>
      <c r="E107" s="34" t="s">
        <v>91</v>
      </c>
      <c r="F107" s="70">
        <v>20.123498590000001</v>
      </c>
      <c r="G107" s="52">
        <v>26.088057489999997</v>
      </c>
      <c r="H107" s="107">
        <f t="shared" si="7"/>
        <v>-0.22863177537408885</v>
      </c>
      <c r="I107" s="108">
        <v>42.127855850000003</v>
      </c>
      <c r="J107" s="109">
        <v>69.103263810000001</v>
      </c>
      <c r="K107" s="76">
        <f t="shared" si="8"/>
        <v>-0.39036373208317787</v>
      </c>
      <c r="L107" s="78">
        <f t="shared" si="9"/>
        <v>2.0934657888432313</v>
      </c>
      <c r="M107" s="59"/>
      <c r="O107" s="140"/>
    </row>
    <row r="108" spans="1:15" x14ac:dyDescent="0.15">
      <c r="A108" s="34" t="s">
        <v>169</v>
      </c>
      <c r="B108" s="34" t="s">
        <v>599</v>
      </c>
      <c r="C108" s="34" t="s">
        <v>1474</v>
      </c>
      <c r="D108" s="34" t="s">
        <v>88</v>
      </c>
      <c r="E108" s="34" t="s">
        <v>91</v>
      </c>
      <c r="F108" s="70">
        <v>19.640297324999999</v>
      </c>
      <c r="G108" s="52">
        <v>16.731602327000001</v>
      </c>
      <c r="H108" s="107">
        <f t="shared" si="7"/>
        <v>0.17384437791150464</v>
      </c>
      <c r="I108" s="108">
        <v>4.5030518399999995</v>
      </c>
      <c r="J108" s="109">
        <v>1.968931445153935</v>
      </c>
      <c r="K108" s="76">
        <f t="shared" si="8"/>
        <v>1.2870536458154547</v>
      </c>
      <c r="L108" s="78">
        <f t="shared" si="9"/>
        <v>0.22927615430078524</v>
      </c>
      <c r="M108" s="59"/>
      <c r="O108" s="140"/>
    </row>
    <row r="109" spans="1:15" x14ac:dyDescent="0.15">
      <c r="A109" s="34" t="s">
        <v>345</v>
      </c>
      <c r="B109" s="34" t="s">
        <v>346</v>
      </c>
      <c r="C109" s="34" t="s">
        <v>1473</v>
      </c>
      <c r="D109" s="34" t="s">
        <v>88</v>
      </c>
      <c r="E109" s="34" t="s">
        <v>91</v>
      </c>
      <c r="F109" s="70">
        <v>19.30516106</v>
      </c>
      <c r="G109" s="52">
        <v>9.446465550000001</v>
      </c>
      <c r="H109" s="107">
        <f t="shared" si="7"/>
        <v>1.0436385394958645</v>
      </c>
      <c r="I109" s="108">
        <v>21.061330780000002</v>
      </c>
      <c r="J109" s="109">
        <v>0</v>
      </c>
      <c r="K109" s="76" t="str">
        <f t="shared" si="8"/>
        <v/>
      </c>
      <c r="L109" s="78">
        <f t="shared" si="9"/>
        <v>1.0909689235195639</v>
      </c>
      <c r="M109" s="59"/>
      <c r="O109" s="140"/>
    </row>
    <row r="110" spans="1:15" x14ac:dyDescent="0.15">
      <c r="A110" s="34" t="s">
        <v>1064</v>
      </c>
      <c r="B110" s="34" t="s">
        <v>813</v>
      </c>
      <c r="C110" s="34" t="s">
        <v>1479</v>
      </c>
      <c r="D110" s="34" t="s">
        <v>89</v>
      </c>
      <c r="E110" s="34" t="s">
        <v>92</v>
      </c>
      <c r="F110" s="70">
        <v>19.201881401000001</v>
      </c>
      <c r="G110" s="52">
        <v>32.193000294000001</v>
      </c>
      <c r="H110" s="107">
        <f t="shared" si="7"/>
        <v>-0.40353861940047975</v>
      </c>
      <c r="I110" s="108">
        <v>131.17820896999999</v>
      </c>
      <c r="J110" s="109">
        <v>60.001785832814996</v>
      </c>
      <c r="K110" s="76">
        <f t="shared" si="8"/>
        <v>1.1862384118950438</v>
      </c>
      <c r="L110" s="78">
        <f t="shared" si="9"/>
        <v>6.8315289648215645</v>
      </c>
      <c r="M110" s="59"/>
      <c r="O110" s="140"/>
    </row>
    <row r="111" spans="1:15" x14ac:dyDescent="0.15">
      <c r="A111" s="34" t="s">
        <v>726</v>
      </c>
      <c r="B111" s="34" t="s">
        <v>130</v>
      </c>
      <c r="C111" s="34" t="s">
        <v>1475</v>
      </c>
      <c r="D111" s="34" t="s">
        <v>88</v>
      </c>
      <c r="E111" s="34" t="s">
        <v>91</v>
      </c>
      <c r="F111" s="70">
        <v>19.04427338</v>
      </c>
      <c r="G111" s="52">
        <v>51.250579090000002</v>
      </c>
      <c r="H111" s="107">
        <f t="shared" si="7"/>
        <v>-0.62840862058247626</v>
      </c>
      <c r="I111" s="108">
        <v>720.65382898999997</v>
      </c>
      <c r="J111" s="109">
        <v>1098.0471423399999</v>
      </c>
      <c r="K111" s="76">
        <f t="shared" si="8"/>
        <v>-0.34369500069528314</v>
      </c>
      <c r="L111" s="78">
        <f t="shared" si="9"/>
        <v>37.840972696118691</v>
      </c>
      <c r="M111" s="59"/>
      <c r="O111" s="140"/>
    </row>
    <row r="112" spans="1:15" x14ac:dyDescent="0.15">
      <c r="A112" s="34" t="s">
        <v>1523</v>
      </c>
      <c r="B112" s="34" t="s">
        <v>1961</v>
      </c>
      <c r="C112" s="34" t="s">
        <v>1082</v>
      </c>
      <c r="D112" s="34" t="s">
        <v>88</v>
      </c>
      <c r="E112" s="34" t="s">
        <v>92</v>
      </c>
      <c r="F112" s="70">
        <v>18.912837170000003</v>
      </c>
      <c r="G112" s="52">
        <v>32.37611029</v>
      </c>
      <c r="H112" s="107">
        <f t="shared" si="7"/>
        <v>-0.41583973489732007</v>
      </c>
      <c r="I112" s="108">
        <v>32.208789770000003</v>
      </c>
      <c r="J112" s="109">
        <v>35.454982860000001</v>
      </c>
      <c r="K112" s="76">
        <f t="shared" si="8"/>
        <v>-9.1558162721954828E-2</v>
      </c>
      <c r="L112" s="78">
        <f t="shared" si="9"/>
        <v>1.7030120589781399</v>
      </c>
      <c r="M112" s="59"/>
      <c r="O112" s="140"/>
    </row>
    <row r="113" spans="1:15" x14ac:dyDescent="0.15">
      <c r="A113" s="34" t="s">
        <v>893</v>
      </c>
      <c r="B113" s="34" t="s">
        <v>894</v>
      </c>
      <c r="C113" s="34" t="s">
        <v>1082</v>
      </c>
      <c r="D113" s="34" t="s">
        <v>88</v>
      </c>
      <c r="E113" s="34" t="s">
        <v>91</v>
      </c>
      <c r="F113" s="70">
        <v>18.911992699999999</v>
      </c>
      <c r="G113" s="52">
        <v>17.869821809999998</v>
      </c>
      <c r="H113" s="107">
        <f t="shared" si="7"/>
        <v>5.8320161279772798E-2</v>
      </c>
      <c r="I113" s="108">
        <v>90.595776930000014</v>
      </c>
      <c r="J113" s="109">
        <v>37.647816409999997</v>
      </c>
      <c r="K113" s="76">
        <f t="shared" si="8"/>
        <v>1.4064018997376966</v>
      </c>
      <c r="L113" s="78">
        <f t="shared" si="9"/>
        <v>4.7903876850586995</v>
      </c>
      <c r="M113" s="59"/>
      <c r="O113" s="140"/>
    </row>
    <row r="114" spans="1:15" x14ac:dyDescent="0.15">
      <c r="A114" s="34" t="s">
        <v>1563</v>
      </c>
      <c r="B114" s="34" t="s">
        <v>1564</v>
      </c>
      <c r="C114" s="34" t="s">
        <v>1479</v>
      </c>
      <c r="D114" s="34" t="s">
        <v>89</v>
      </c>
      <c r="E114" s="34" t="s">
        <v>92</v>
      </c>
      <c r="F114" s="70">
        <v>18.911255140000002</v>
      </c>
      <c r="G114" s="52">
        <v>51.034987700000002</v>
      </c>
      <c r="H114" s="107">
        <f t="shared" si="7"/>
        <v>-0.62944528857013915</v>
      </c>
      <c r="I114" s="108">
        <v>10.82449957</v>
      </c>
      <c r="J114" s="109">
        <v>104.71647043999999</v>
      </c>
      <c r="K114" s="76">
        <f t="shared" si="8"/>
        <v>-0.8966304008861512</v>
      </c>
      <c r="L114" s="78">
        <f t="shared" si="9"/>
        <v>0.57238398455661677</v>
      </c>
      <c r="M114" s="59"/>
      <c r="O114" s="140"/>
    </row>
    <row r="115" spans="1:15" x14ac:dyDescent="0.15">
      <c r="A115" s="34" t="s">
        <v>766</v>
      </c>
      <c r="B115" s="34" t="s">
        <v>1010</v>
      </c>
      <c r="C115" s="34" t="s">
        <v>1479</v>
      </c>
      <c r="D115" s="34" t="s">
        <v>89</v>
      </c>
      <c r="E115" s="34" t="s">
        <v>92</v>
      </c>
      <c r="F115" s="70">
        <v>18.834336480000001</v>
      </c>
      <c r="G115" s="52">
        <v>26.041020561</v>
      </c>
      <c r="H115" s="107">
        <f t="shared" si="7"/>
        <v>-0.27674353484413727</v>
      </c>
      <c r="I115" s="108">
        <v>23.352240089999999</v>
      </c>
      <c r="J115" s="109">
        <v>42.977902780000001</v>
      </c>
      <c r="K115" s="76">
        <f t="shared" si="8"/>
        <v>-0.45664542521914098</v>
      </c>
      <c r="L115" s="78">
        <f t="shared" si="9"/>
        <v>1.2398759104042512</v>
      </c>
      <c r="M115" s="59"/>
      <c r="O115" s="140"/>
    </row>
    <row r="116" spans="1:15" x14ac:dyDescent="0.15">
      <c r="A116" s="34" t="s">
        <v>1697</v>
      </c>
      <c r="B116" s="34" t="s">
        <v>1698</v>
      </c>
      <c r="C116" s="34" t="s">
        <v>1082</v>
      </c>
      <c r="D116" s="34" t="s">
        <v>88</v>
      </c>
      <c r="E116" s="34" t="s">
        <v>91</v>
      </c>
      <c r="F116" s="70">
        <v>18.728857129999998</v>
      </c>
      <c r="G116" s="52">
        <v>37.575780819999999</v>
      </c>
      <c r="H116" s="107">
        <f t="shared" si="7"/>
        <v>-0.50157104599589797</v>
      </c>
      <c r="I116" s="108">
        <v>17.084339979999999</v>
      </c>
      <c r="J116" s="109">
        <v>33.033293039999997</v>
      </c>
      <c r="K116" s="76">
        <f t="shared" si="8"/>
        <v>-0.48281450597999476</v>
      </c>
      <c r="L116" s="78">
        <f t="shared" si="9"/>
        <v>0.91219340621880229</v>
      </c>
      <c r="M116" s="59"/>
      <c r="O116" s="140"/>
    </row>
    <row r="117" spans="1:15" x14ac:dyDescent="0.15">
      <c r="A117" s="34" t="s">
        <v>727</v>
      </c>
      <c r="B117" s="34" t="s">
        <v>136</v>
      </c>
      <c r="C117" s="34" t="s">
        <v>1475</v>
      </c>
      <c r="D117" s="34" t="s">
        <v>88</v>
      </c>
      <c r="E117" s="34" t="s">
        <v>91</v>
      </c>
      <c r="F117" s="70">
        <v>18.723765879999998</v>
      </c>
      <c r="G117" s="52">
        <v>38.759544390000002</v>
      </c>
      <c r="H117" s="107">
        <f t="shared" si="7"/>
        <v>-0.51692502647604011</v>
      </c>
      <c r="I117" s="108">
        <v>823.23859102999995</v>
      </c>
      <c r="J117" s="109">
        <v>1012.58176278</v>
      </c>
      <c r="K117" s="76">
        <f t="shared" si="8"/>
        <v>-0.1869905016165474</v>
      </c>
      <c r="L117" s="78">
        <f t="shared" si="9"/>
        <v>43.967575556440359</v>
      </c>
      <c r="M117" s="59"/>
      <c r="O117" s="140"/>
    </row>
    <row r="118" spans="1:15" x14ac:dyDescent="0.15">
      <c r="A118" s="34" t="s">
        <v>2104</v>
      </c>
      <c r="B118" s="34" t="s">
        <v>2105</v>
      </c>
      <c r="C118" s="34" t="s">
        <v>1082</v>
      </c>
      <c r="D118" s="34" t="s">
        <v>88</v>
      </c>
      <c r="E118" s="34" t="s">
        <v>91</v>
      </c>
      <c r="F118" s="70">
        <v>17.965305686000001</v>
      </c>
      <c r="G118" s="52">
        <v>23.725949263</v>
      </c>
      <c r="H118" s="107">
        <f t="shared" si="7"/>
        <v>-0.2427992875287639</v>
      </c>
      <c r="I118" s="108">
        <v>129.76632365</v>
      </c>
      <c r="J118" s="109">
        <v>70.442146319999992</v>
      </c>
      <c r="K118" s="76">
        <f t="shared" si="8"/>
        <v>0.84216879282050838</v>
      </c>
      <c r="L118" s="78">
        <f t="shared" si="9"/>
        <v>7.2231625733551681</v>
      </c>
      <c r="M118" s="59"/>
      <c r="O118" s="140"/>
    </row>
    <row r="119" spans="1:15" x14ac:dyDescent="0.15">
      <c r="A119" s="34" t="s">
        <v>739</v>
      </c>
      <c r="B119" s="34" t="s">
        <v>123</v>
      </c>
      <c r="C119" s="34" t="s">
        <v>1475</v>
      </c>
      <c r="D119" s="34" t="s">
        <v>88</v>
      </c>
      <c r="E119" s="34" t="s">
        <v>91</v>
      </c>
      <c r="F119" s="70">
        <v>17.680525489999997</v>
      </c>
      <c r="G119" s="52">
        <v>1.1505063400000002</v>
      </c>
      <c r="H119" s="107">
        <f t="shared" si="7"/>
        <v>14.367603702209928</v>
      </c>
      <c r="I119" s="108">
        <v>560.86554153999998</v>
      </c>
      <c r="J119" s="109">
        <v>940.06025648000002</v>
      </c>
      <c r="K119" s="76">
        <f t="shared" si="8"/>
        <v>-0.40337277565575658</v>
      </c>
      <c r="L119" s="78">
        <f t="shared" si="9"/>
        <v>31.722221257350199</v>
      </c>
      <c r="M119" s="59"/>
      <c r="O119" s="140"/>
    </row>
    <row r="120" spans="1:15" x14ac:dyDescent="0.15">
      <c r="A120" s="34" t="s">
        <v>29</v>
      </c>
      <c r="B120" s="34" t="s">
        <v>422</v>
      </c>
      <c r="C120" s="34" t="s">
        <v>1476</v>
      </c>
      <c r="D120" s="34" t="s">
        <v>88</v>
      </c>
      <c r="E120" s="34" t="s">
        <v>91</v>
      </c>
      <c r="F120" s="70">
        <v>17.099854034000003</v>
      </c>
      <c r="G120" s="52">
        <v>41.304306556999997</v>
      </c>
      <c r="H120" s="107">
        <f t="shared" si="7"/>
        <v>-0.58600312027022694</v>
      </c>
      <c r="I120" s="108">
        <v>28.182027129999998</v>
      </c>
      <c r="J120" s="109">
        <v>109.03374452</v>
      </c>
      <c r="K120" s="76">
        <f t="shared" si="8"/>
        <v>-0.74152931045277837</v>
      </c>
      <c r="L120" s="78">
        <f t="shared" si="9"/>
        <v>1.648085830087501</v>
      </c>
      <c r="M120" s="59"/>
      <c r="O120" s="140"/>
    </row>
    <row r="121" spans="1:15" x14ac:dyDescent="0.15">
      <c r="A121" s="34" t="s">
        <v>1588</v>
      </c>
      <c r="B121" s="34" t="s">
        <v>610</v>
      </c>
      <c r="C121" s="34" t="s">
        <v>1479</v>
      </c>
      <c r="D121" s="34" t="s">
        <v>89</v>
      </c>
      <c r="E121" s="34" t="s">
        <v>92</v>
      </c>
      <c r="F121" s="70">
        <v>17.091802960999999</v>
      </c>
      <c r="G121" s="52">
        <v>13.909355787000001</v>
      </c>
      <c r="H121" s="107">
        <f t="shared" si="7"/>
        <v>0.22879903445811522</v>
      </c>
      <c r="I121" s="108">
        <v>103.53132239</v>
      </c>
      <c r="J121" s="109">
        <v>10.194717669999999</v>
      </c>
      <c r="K121" s="76">
        <f t="shared" si="8"/>
        <v>9.1553888730692048</v>
      </c>
      <c r="L121" s="78">
        <f t="shared" si="9"/>
        <v>6.0573669510605352</v>
      </c>
      <c r="M121" s="59"/>
      <c r="O121" s="140"/>
    </row>
    <row r="122" spans="1:15" x14ac:dyDescent="0.15">
      <c r="A122" s="34" t="s">
        <v>1515</v>
      </c>
      <c r="B122" s="34" t="s">
        <v>1879</v>
      </c>
      <c r="C122" s="34" t="s">
        <v>1473</v>
      </c>
      <c r="D122" s="34" t="s">
        <v>88</v>
      </c>
      <c r="E122" s="34" t="s">
        <v>91</v>
      </c>
      <c r="F122" s="70">
        <v>17.078421540000001</v>
      </c>
      <c r="G122" s="52">
        <v>29.648951219999997</v>
      </c>
      <c r="H122" s="107">
        <f t="shared" si="7"/>
        <v>-0.42397889850216419</v>
      </c>
      <c r="I122" s="108">
        <v>32.48686584</v>
      </c>
      <c r="J122" s="109">
        <v>48.96556906</v>
      </c>
      <c r="K122" s="76">
        <f t="shared" si="8"/>
        <v>-0.33653654060075988</v>
      </c>
      <c r="L122" s="78">
        <f t="shared" si="9"/>
        <v>1.9022171202362768</v>
      </c>
      <c r="M122" s="59"/>
      <c r="O122" s="140"/>
    </row>
    <row r="123" spans="1:15" x14ac:dyDescent="0.15">
      <c r="A123" s="34" t="s">
        <v>816</v>
      </c>
      <c r="B123" s="34" t="s">
        <v>817</v>
      </c>
      <c r="C123" s="34" t="s">
        <v>1479</v>
      </c>
      <c r="D123" s="34" t="s">
        <v>89</v>
      </c>
      <c r="E123" s="34" t="s">
        <v>92</v>
      </c>
      <c r="F123" s="70">
        <v>16.782430269000002</v>
      </c>
      <c r="G123" s="52">
        <v>16.467829078000001</v>
      </c>
      <c r="H123" s="107">
        <f t="shared" si="7"/>
        <v>1.9103986901363168E-2</v>
      </c>
      <c r="I123" s="108">
        <v>15.793120352699301</v>
      </c>
      <c r="J123" s="109">
        <v>9.4271449736497992</v>
      </c>
      <c r="K123" s="76">
        <f t="shared" si="8"/>
        <v>0.67528137064225713</v>
      </c>
      <c r="L123" s="78">
        <f t="shared" si="9"/>
        <v>0.94105085494511931</v>
      </c>
      <c r="M123" s="59"/>
      <c r="O123" s="140"/>
    </row>
    <row r="124" spans="1:15" x14ac:dyDescent="0.15">
      <c r="A124" s="34" t="s">
        <v>1606</v>
      </c>
      <c r="B124" s="34" t="s">
        <v>982</v>
      </c>
      <c r="C124" s="34" t="s">
        <v>1479</v>
      </c>
      <c r="D124" s="34" t="s">
        <v>89</v>
      </c>
      <c r="E124" s="34" t="s">
        <v>91</v>
      </c>
      <c r="F124" s="70">
        <v>16.747976996999999</v>
      </c>
      <c r="G124" s="52">
        <v>24.936848436999998</v>
      </c>
      <c r="H124" s="107">
        <f t="shared" si="7"/>
        <v>-0.32838437706706269</v>
      </c>
      <c r="I124" s="108">
        <v>46.745817009999996</v>
      </c>
      <c r="J124" s="109">
        <v>103.22313023999999</v>
      </c>
      <c r="K124" s="76">
        <f t="shared" si="8"/>
        <v>-0.54713815691005341</v>
      </c>
      <c r="L124" s="78">
        <f t="shared" si="9"/>
        <v>2.791132147982613</v>
      </c>
      <c r="M124" s="59"/>
      <c r="O124" s="140"/>
    </row>
    <row r="125" spans="1:15" x14ac:dyDescent="0.15">
      <c r="A125" s="34" t="s">
        <v>737</v>
      </c>
      <c r="B125" s="34" t="s">
        <v>135</v>
      </c>
      <c r="C125" s="34" t="s">
        <v>1475</v>
      </c>
      <c r="D125" s="34" t="s">
        <v>88</v>
      </c>
      <c r="E125" s="34" t="s">
        <v>91</v>
      </c>
      <c r="F125" s="70">
        <v>16.674724859999998</v>
      </c>
      <c r="G125" s="52">
        <v>43.230934429999998</v>
      </c>
      <c r="H125" s="107">
        <f t="shared" si="7"/>
        <v>-0.6142871978166492</v>
      </c>
      <c r="I125" s="108">
        <v>369.94375420999995</v>
      </c>
      <c r="J125" s="109">
        <v>783.53259001999993</v>
      </c>
      <c r="K125" s="76">
        <f t="shared" si="8"/>
        <v>-0.52785147813627376</v>
      </c>
      <c r="L125" s="78">
        <f t="shared" si="9"/>
        <v>22.185898557009235</v>
      </c>
      <c r="M125" s="59"/>
      <c r="O125" s="140"/>
    </row>
    <row r="126" spans="1:15" x14ac:dyDescent="0.15">
      <c r="A126" s="34" t="s">
        <v>683</v>
      </c>
      <c r="B126" s="34" t="s">
        <v>1875</v>
      </c>
      <c r="C126" s="34" t="s">
        <v>691</v>
      </c>
      <c r="D126" s="34" t="s">
        <v>88</v>
      </c>
      <c r="E126" s="34" t="s">
        <v>91</v>
      </c>
      <c r="F126" s="70">
        <v>16.054820806999999</v>
      </c>
      <c r="G126" s="52">
        <v>20.276893769000001</v>
      </c>
      <c r="H126" s="107">
        <f t="shared" si="7"/>
        <v>-0.20822089468431548</v>
      </c>
      <c r="I126" s="108">
        <v>20.233477520000001</v>
      </c>
      <c r="J126" s="109">
        <v>93.523029199999996</v>
      </c>
      <c r="K126" s="76">
        <f t="shared" si="8"/>
        <v>-0.7836524576558519</v>
      </c>
      <c r="L126" s="78">
        <f t="shared" si="9"/>
        <v>1.2602742667285383</v>
      </c>
      <c r="M126" s="59"/>
      <c r="O126" s="140"/>
    </row>
    <row r="127" spans="1:15" x14ac:dyDescent="0.15">
      <c r="A127" s="34" t="s">
        <v>779</v>
      </c>
      <c r="B127" s="34" t="s">
        <v>936</v>
      </c>
      <c r="C127" s="34" t="s">
        <v>1480</v>
      </c>
      <c r="D127" s="34" t="s">
        <v>88</v>
      </c>
      <c r="E127" s="34" t="s">
        <v>92</v>
      </c>
      <c r="F127" s="70">
        <v>16.053071192000001</v>
      </c>
      <c r="G127" s="52">
        <v>9.3926512100000004</v>
      </c>
      <c r="H127" s="107">
        <f t="shared" si="7"/>
        <v>0.70910968938236563</v>
      </c>
      <c r="I127" s="108">
        <v>5.8047553499999998</v>
      </c>
      <c r="J127" s="109">
        <v>12.09881936</v>
      </c>
      <c r="K127" s="76">
        <f t="shared" si="8"/>
        <v>-0.52022133918362767</v>
      </c>
      <c r="L127" s="78">
        <f t="shared" si="9"/>
        <v>0.36159780770752342</v>
      </c>
      <c r="M127" s="59"/>
      <c r="O127" s="140"/>
    </row>
    <row r="128" spans="1:15" x14ac:dyDescent="0.15">
      <c r="A128" s="34" t="s">
        <v>1692</v>
      </c>
      <c r="B128" s="34" t="s">
        <v>1693</v>
      </c>
      <c r="C128" s="34" t="s">
        <v>1479</v>
      </c>
      <c r="D128" s="34" t="s">
        <v>89</v>
      </c>
      <c r="E128" s="34" t="s">
        <v>92</v>
      </c>
      <c r="F128" s="70">
        <v>15.834730084</v>
      </c>
      <c r="G128" s="52">
        <v>69.438336632000002</v>
      </c>
      <c r="H128" s="107">
        <f t="shared" si="7"/>
        <v>-0.77195983008753821</v>
      </c>
      <c r="I128" s="108">
        <v>25.812725449999999</v>
      </c>
      <c r="J128" s="109">
        <v>105.344331136649</v>
      </c>
      <c r="K128" s="76">
        <f t="shared" si="8"/>
        <v>-0.75496806357319191</v>
      </c>
      <c r="L128" s="78">
        <f t="shared" si="9"/>
        <v>1.6301335932515917</v>
      </c>
      <c r="M128" s="59"/>
      <c r="O128" s="140"/>
    </row>
    <row r="129" spans="1:15" x14ac:dyDescent="0.15">
      <c r="A129" s="34" t="s">
        <v>2110</v>
      </c>
      <c r="B129" s="34" t="s">
        <v>2111</v>
      </c>
      <c r="C129" s="34" t="s">
        <v>1082</v>
      </c>
      <c r="D129" s="34" t="s">
        <v>88</v>
      </c>
      <c r="E129" s="34" t="s">
        <v>91</v>
      </c>
      <c r="F129" s="70">
        <v>15.767596733</v>
      </c>
      <c r="G129" s="52">
        <v>19.533778978000001</v>
      </c>
      <c r="H129" s="107">
        <f t="shared" si="7"/>
        <v>-0.19280356602998727</v>
      </c>
      <c r="I129" s="108">
        <v>111.75416589</v>
      </c>
      <c r="J129" s="109">
        <v>66.31424177000001</v>
      </c>
      <c r="K129" s="76">
        <f t="shared" si="8"/>
        <v>0.68522119694289585</v>
      </c>
      <c r="L129" s="78">
        <f t="shared" si="9"/>
        <v>7.0875839725219336</v>
      </c>
      <c r="M129" s="59"/>
      <c r="O129" s="140"/>
    </row>
    <row r="130" spans="1:15" x14ac:dyDescent="0.15">
      <c r="A130" s="34" t="s">
        <v>733</v>
      </c>
      <c r="B130" s="34" t="s">
        <v>120</v>
      </c>
      <c r="C130" s="34" t="s">
        <v>1475</v>
      </c>
      <c r="D130" s="34" t="s">
        <v>88</v>
      </c>
      <c r="E130" s="34" t="s">
        <v>91</v>
      </c>
      <c r="F130" s="70">
        <v>15.742720929999999</v>
      </c>
      <c r="G130" s="52">
        <v>8.1731279899999993</v>
      </c>
      <c r="H130" s="107">
        <f t="shared" si="7"/>
        <v>0.92615617291954333</v>
      </c>
      <c r="I130" s="108">
        <v>155.30417466999998</v>
      </c>
      <c r="J130" s="109">
        <v>289.99048038000001</v>
      </c>
      <c r="K130" s="76">
        <f t="shared" si="8"/>
        <v>-0.46445078312056565</v>
      </c>
      <c r="L130" s="78">
        <f t="shared" si="9"/>
        <v>9.8651418239934454</v>
      </c>
      <c r="M130" s="59"/>
      <c r="O130" s="140"/>
    </row>
    <row r="131" spans="1:15" x14ac:dyDescent="0.15">
      <c r="A131" s="34" t="s">
        <v>1825</v>
      </c>
      <c r="B131" s="34" t="s">
        <v>1837</v>
      </c>
      <c r="C131" s="34" t="s">
        <v>1082</v>
      </c>
      <c r="D131" s="34" t="s">
        <v>88</v>
      </c>
      <c r="E131" s="34" t="s">
        <v>91</v>
      </c>
      <c r="F131" s="70">
        <v>15.685515779999999</v>
      </c>
      <c r="G131" s="52">
        <v>28.298706600000003</v>
      </c>
      <c r="H131" s="107">
        <f t="shared" si="7"/>
        <v>-0.44571615933853326</v>
      </c>
      <c r="I131" s="108">
        <v>70.632819620000006</v>
      </c>
      <c r="J131" s="109">
        <v>97.229795019999997</v>
      </c>
      <c r="K131" s="76">
        <f t="shared" si="8"/>
        <v>-0.27354758276029523</v>
      </c>
      <c r="L131" s="78">
        <f t="shared" si="9"/>
        <v>4.5030600593995906</v>
      </c>
      <c r="M131" s="59"/>
      <c r="O131" s="140"/>
    </row>
    <row r="132" spans="1:15" x14ac:dyDescent="0.15">
      <c r="A132" s="34" t="s">
        <v>1079</v>
      </c>
      <c r="B132" s="34" t="s">
        <v>1075</v>
      </c>
      <c r="C132" s="34" t="s">
        <v>1480</v>
      </c>
      <c r="D132" s="34" t="s">
        <v>88</v>
      </c>
      <c r="E132" s="34" t="s">
        <v>92</v>
      </c>
      <c r="F132" s="70">
        <v>15.454844509999999</v>
      </c>
      <c r="G132" s="52">
        <v>2.73029981</v>
      </c>
      <c r="H132" s="107">
        <f t="shared" si="7"/>
        <v>4.660493566821879</v>
      </c>
      <c r="I132" s="108">
        <v>1.43962568</v>
      </c>
      <c r="J132" s="109">
        <v>0.19957039999999998</v>
      </c>
      <c r="K132" s="76">
        <f t="shared" si="8"/>
        <v>6.2136232627684276</v>
      </c>
      <c r="L132" s="78">
        <f t="shared" si="9"/>
        <v>9.3150447360922692E-2</v>
      </c>
      <c r="M132" s="59"/>
      <c r="O132" s="140"/>
    </row>
    <row r="133" spans="1:15" x14ac:dyDescent="0.15">
      <c r="A133" s="34" t="s">
        <v>137</v>
      </c>
      <c r="B133" s="34" t="s">
        <v>138</v>
      </c>
      <c r="C133" s="34" t="s">
        <v>1480</v>
      </c>
      <c r="D133" s="34" t="s">
        <v>88</v>
      </c>
      <c r="E133" s="34" t="s">
        <v>92</v>
      </c>
      <c r="F133" s="70">
        <v>15.293407999999999</v>
      </c>
      <c r="G133" s="52">
        <v>14.703052004</v>
      </c>
      <c r="H133" s="107">
        <f t="shared" si="7"/>
        <v>4.015193551919638E-2</v>
      </c>
      <c r="I133" s="108">
        <v>1.8076045000000001</v>
      </c>
      <c r="J133" s="109">
        <v>6.9731864299999993</v>
      </c>
      <c r="K133" s="76">
        <f t="shared" si="8"/>
        <v>-0.74077783260987617</v>
      </c>
      <c r="L133" s="78">
        <f t="shared" si="9"/>
        <v>0.11819500924842914</v>
      </c>
      <c r="M133" s="59"/>
      <c r="O133" s="140"/>
    </row>
    <row r="134" spans="1:15" x14ac:dyDescent="0.15">
      <c r="A134" s="34" t="s">
        <v>853</v>
      </c>
      <c r="B134" s="34" t="s">
        <v>854</v>
      </c>
      <c r="C134" s="34" t="s">
        <v>1480</v>
      </c>
      <c r="D134" s="34" t="s">
        <v>88</v>
      </c>
      <c r="E134" s="34" t="s">
        <v>91</v>
      </c>
      <c r="F134" s="70">
        <v>14.838538468000001</v>
      </c>
      <c r="G134" s="52">
        <v>39.029396034000001</v>
      </c>
      <c r="H134" s="107">
        <f t="shared" si="7"/>
        <v>-0.61981121985404075</v>
      </c>
      <c r="I134" s="108">
        <v>25.40137945</v>
      </c>
      <c r="J134" s="109">
        <v>88.54822818000001</v>
      </c>
      <c r="K134" s="76">
        <f t="shared" si="8"/>
        <v>-0.71313509064953484</v>
      </c>
      <c r="L134" s="78">
        <f t="shared" si="9"/>
        <v>1.7118518447608069</v>
      </c>
      <c r="M134" s="59"/>
      <c r="O134" s="140"/>
    </row>
    <row r="135" spans="1:15" x14ac:dyDescent="0.15">
      <c r="A135" s="34" t="s">
        <v>1910</v>
      </c>
      <c r="B135" s="34" t="s">
        <v>1911</v>
      </c>
      <c r="C135" s="34" t="s">
        <v>1475</v>
      </c>
      <c r="D135" s="34" t="s">
        <v>89</v>
      </c>
      <c r="E135" s="34" t="s">
        <v>91</v>
      </c>
      <c r="F135" s="70">
        <v>14.607827869999999</v>
      </c>
      <c r="G135" s="52">
        <v>14.996100199999999</v>
      </c>
      <c r="H135" s="107">
        <f t="shared" si="7"/>
        <v>-2.5891553458678551E-2</v>
      </c>
      <c r="I135" s="108">
        <v>7.7696854800000006</v>
      </c>
      <c r="J135" s="109">
        <v>9.9661174700000004</v>
      </c>
      <c r="K135" s="76">
        <f t="shared" ref="K135:K166" si="10">IF(ISERROR(I135/J135-1),"",((I135/J135-1)))</f>
        <v>-0.22038993586135203</v>
      </c>
      <c r="L135" s="78">
        <f t="shared" ref="L135:L166" si="11">IF(ISERROR(I135/F135),"",(I135/F135))</f>
        <v>0.53188506526398449</v>
      </c>
      <c r="M135" s="59"/>
      <c r="O135" s="140"/>
    </row>
    <row r="136" spans="1:15" x14ac:dyDescent="0.15">
      <c r="A136" s="34" t="s">
        <v>519</v>
      </c>
      <c r="B136" s="34" t="s">
        <v>2044</v>
      </c>
      <c r="C136" s="34" t="s">
        <v>1082</v>
      </c>
      <c r="D136" s="34" t="s">
        <v>88</v>
      </c>
      <c r="E136" s="34" t="s">
        <v>91</v>
      </c>
      <c r="F136" s="70">
        <v>14.526656132999999</v>
      </c>
      <c r="G136" s="52">
        <v>15.406928063999999</v>
      </c>
      <c r="H136" s="107">
        <f t="shared" ref="H136:H199" si="12">IF(ISERROR(F136/G136-1),"",((F136/G136-1)))</f>
        <v>-5.7134811517479123E-2</v>
      </c>
      <c r="I136" s="108">
        <v>31.799866379999997</v>
      </c>
      <c r="J136" s="109">
        <v>70.379736739999998</v>
      </c>
      <c r="K136" s="76">
        <f t="shared" si="10"/>
        <v>-0.54816730137146574</v>
      </c>
      <c r="L136" s="78">
        <f t="shared" si="11"/>
        <v>2.1890699476089814</v>
      </c>
      <c r="M136" s="59"/>
      <c r="O136" s="140"/>
    </row>
    <row r="137" spans="1:15" x14ac:dyDescent="0.15">
      <c r="A137" s="34" t="s">
        <v>1583</v>
      </c>
      <c r="B137" s="34" t="s">
        <v>1013</v>
      </c>
      <c r="C137" s="34" t="s">
        <v>1479</v>
      </c>
      <c r="D137" s="34" t="s">
        <v>89</v>
      </c>
      <c r="E137" s="34" t="s">
        <v>92</v>
      </c>
      <c r="F137" s="70">
        <v>14.225355749</v>
      </c>
      <c r="G137" s="52">
        <v>10.990363078</v>
      </c>
      <c r="H137" s="107">
        <f t="shared" si="12"/>
        <v>0.2943481164399071</v>
      </c>
      <c r="I137" s="108">
        <v>12.80356349</v>
      </c>
      <c r="J137" s="109">
        <v>32.334514370000001</v>
      </c>
      <c r="K137" s="76">
        <f t="shared" si="10"/>
        <v>-0.60402796394309965</v>
      </c>
      <c r="L137" s="78">
        <f t="shared" si="11"/>
        <v>0.900052252886544</v>
      </c>
      <c r="M137" s="59"/>
      <c r="O137" s="140"/>
    </row>
    <row r="138" spans="1:15" x14ac:dyDescent="0.15">
      <c r="A138" s="34" t="s">
        <v>889</v>
      </c>
      <c r="B138" s="34" t="s">
        <v>890</v>
      </c>
      <c r="C138" s="34" t="s">
        <v>1474</v>
      </c>
      <c r="D138" s="34" t="s">
        <v>88</v>
      </c>
      <c r="E138" s="34" t="s">
        <v>91</v>
      </c>
      <c r="F138" s="70">
        <v>14.172483640000001</v>
      </c>
      <c r="G138" s="52">
        <v>31.944770940000002</v>
      </c>
      <c r="H138" s="107">
        <f t="shared" si="12"/>
        <v>-0.55634417706048511</v>
      </c>
      <c r="I138" s="108">
        <v>0.41963988000000002</v>
      </c>
      <c r="J138" s="109">
        <v>5.1950300700000005</v>
      </c>
      <c r="K138" s="76">
        <f t="shared" si="10"/>
        <v>-0.91922281982094478</v>
      </c>
      <c r="L138" s="78">
        <f t="shared" si="11"/>
        <v>2.9609480642871992E-2</v>
      </c>
      <c r="M138" s="59"/>
      <c r="O138" s="140"/>
    </row>
    <row r="139" spans="1:15" x14ac:dyDescent="0.15">
      <c r="A139" s="34" t="s">
        <v>412</v>
      </c>
      <c r="B139" s="34" t="s">
        <v>414</v>
      </c>
      <c r="C139" s="34" t="s">
        <v>1082</v>
      </c>
      <c r="D139" s="34" t="s">
        <v>88</v>
      </c>
      <c r="E139" s="34" t="s">
        <v>92</v>
      </c>
      <c r="F139" s="70">
        <v>14.128557050000001</v>
      </c>
      <c r="G139" s="52">
        <v>25.318862182</v>
      </c>
      <c r="H139" s="107">
        <f t="shared" si="12"/>
        <v>-0.44197504025104062</v>
      </c>
      <c r="I139" s="108">
        <v>90.846272093340502</v>
      </c>
      <c r="J139" s="109">
        <v>25.5254877375442</v>
      </c>
      <c r="K139" s="76">
        <f t="shared" si="10"/>
        <v>2.5590415755197946</v>
      </c>
      <c r="L139" s="78">
        <f t="shared" si="11"/>
        <v>6.4299752460100299</v>
      </c>
      <c r="M139" s="59"/>
      <c r="O139" s="140"/>
    </row>
    <row r="140" spans="1:15" x14ac:dyDescent="0.15">
      <c r="A140" s="34" t="s">
        <v>101</v>
      </c>
      <c r="B140" s="34" t="s">
        <v>102</v>
      </c>
      <c r="C140" s="34" t="s">
        <v>1480</v>
      </c>
      <c r="D140" s="34" t="s">
        <v>88</v>
      </c>
      <c r="E140" s="34" t="s">
        <v>92</v>
      </c>
      <c r="F140" s="70">
        <v>13.512649917999999</v>
      </c>
      <c r="G140" s="52">
        <v>28.144492312000001</v>
      </c>
      <c r="H140" s="107">
        <f t="shared" si="12"/>
        <v>-0.51988297503456493</v>
      </c>
      <c r="I140" s="108">
        <v>1.7759950099999999</v>
      </c>
      <c r="J140" s="109">
        <v>10.20318471</v>
      </c>
      <c r="K140" s="76">
        <f t="shared" si="10"/>
        <v>-0.82593718917394765</v>
      </c>
      <c r="L140" s="78">
        <f t="shared" si="11"/>
        <v>0.13143203004424939</v>
      </c>
      <c r="M140" s="59"/>
      <c r="O140" s="140"/>
    </row>
    <row r="141" spans="1:15" x14ac:dyDescent="0.15">
      <c r="A141" s="34" t="s">
        <v>757</v>
      </c>
      <c r="B141" s="34" t="s">
        <v>438</v>
      </c>
      <c r="C141" s="34" t="s">
        <v>1479</v>
      </c>
      <c r="D141" s="34" t="s">
        <v>89</v>
      </c>
      <c r="E141" s="34" t="s">
        <v>92</v>
      </c>
      <c r="F141" s="70">
        <v>13.50858092</v>
      </c>
      <c r="G141" s="52">
        <v>30.118697148999999</v>
      </c>
      <c r="H141" s="107">
        <f t="shared" si="12"/>
        <v>-0.55148853706480749</v>
      </c>
      <c r="I141" s="108">
        <v>53.041573679999999</v>
      </c>
      <c r="J141" s="109">
        <v>22.729007980000002</v>
      </c>
      <c r="K141" s="76">
        <f t="shared" si="10"/>
        <v>1.3336510650474942</v>
      </c>
      <c r="L141" s="78">
        <f t="shared" si="11"/>
        <v>3.9265096751554269</v>
      </c>
      <c r="M141" s="59"/>
      <c r="O141" s="140"/>
    </row>
    <row r="142" spans="1:15" x14ac:dyDescent="0.15">
      <c r="A142" s="34" t="s">
        <v>473</v>
      </c>
      <c r="B142" s="34" t="s">
        <v>1660</v>
      </c>
      <c r="C142" s="34" t="s">
        <v>1479</v>
      </c>
      <c r="D142" s="34" t="s">
        <v>89</v>
      </c>
      <c r="E142" s="34" t="s">
        <v>92</v>
      </c>
      <c r="F142" s="70">
        <v>13.490228054999999</v>
      </c>
      <c r="G142" s="52">
        <v>12.565887234</v>
      </c>
      <c r="H142" s="107">
        <f t="shared" si="12"/>
        <v>7.3559534936695536E-2</v>
      </c>
      <c r="I142" s="108">
        <v>68.642277507294509</v>
      </c>
      <c r="J142" s="109">
        <v>11.4954093</v>
      </c>
      <c r="K142" s="76">
        <f t="shared" si="10"/>
        <v>4.9712773782917417</v>
      </c>
      <c r="L142" s="78">
        <f t="shared" si="11"/>
        <v>5.0882963006583886</v>
      </c>
      <c r="M142" s="59"/>
      <c r="O142" s="140"/>
    </row>
    <row r="143" spans="1:15" x14ac:dyDescent="0.15">
      <c r="A143" s="34" t="s">
        <v>1689</v>
      </c>
      <c r="B143" s="34" t="s">
        <v>1690</v>
      </c>
      <c r="C143" s="34" t="s">
        <v>1479</v>
      </c>
      <c r="D143" s="34" t="s">
        <v>89</v>
      </c>
      <c r="E143" s="34" t="s">
        <v>92</v>
      </c>
      <c r="F143" s="70">
        <v>13.329731499999999</v>
      </c>
      <c r="G143" s="52">
        <v>8.430993599999999</v>
      </c>
      <c r="H143" s="107">
        <f t="shared" si="12"/>
        <v>0.58103921464250674</v>
      </c>
      <c r="I143" s="108">
        <v>31.338313660000001</v>
      </c>
      <c r="J143" s="109">
        <v>10.762759150000001</v>
      </c>
      <c r="K143" s="76">
        <f t="shared" si="10"/>
        <v>1.9117360356428676</v>
      </c>
      <c r="L143" s="78">
        <f t="shared" si="11"/>
        <v>2.3510086200911102</v>
      </c>
      <c r="M143" s="59"/>
      <c r="O143" s="140"/>
    </row>
    <row r="144" spans="1:15" x14ac:dyDescent="0.15">
      <c r="A144" s="34" t="s">
        <v>538</v>
      </c>
      <c r="B144" s="34" t="s">
        <v>2097</v>
      </c>
      <c r="C144" s="34" t="s">
        <v>1479</v>
      </c>
      <c r="D144" s="34" t="s">
        <v>2100</v>
      </c>
      <c r="E144" s="34" t="s">
        <v>92</v>
      </c>
      <c r="F144" s="70">
        <v>13.288640669999999</v>
      </c>
      <c r="G144" s="52">
        <v>12.32283382</v>
      </c>
      <c r="H144" s="107">
        <f t="shared" si="12"/>
        <v>7.8375385411145526E-2</v>
      </c>
      <c r="I144" s="108">
        <v>53.913290880000005</v>
      </c>
      <c r="J144" s="109">
        <v>17.012736030000003</v>
      </c>
      <c r="K144" s="76">
        <f t="shared" si="10"/>
        <v>2.1689959090019455</v>
      </c>
      <c r="L144" s="78">
        <f t="shared" si="11"/>
        <v>4.0570959979159404</v>
      </c>
      <c r="M144" s="59"/>
      <c r="O144" s="140"/>
    </row>
    <row r="145" spans="1:15" x14ac:dyDescent="0.15">
      <c r="A145" s="34" t="s">
        <v>518</v>
      </c>
      <c r="B145" s="34" t="s">
        <v>2043</v>
      </c>
      <c r="C145" s="34" t="s">
        <v>1082</v>
      </c>
      <c r="D145" s="34" t="s">
        <v>88</v>
      </c>
      <c r="E145" s="34" t="s">
        <v>91</v>
      </c>
      <c r="F145" s="70">
        <v>13.276280957000001</v>
      </c>
      <c r="G145" s="52">
        <v>10.296557116000001</v>
      </c>
      <c r="H145" s="107">
        <f t="shared" si="12"/>
        <v>0.28939030856923575</v>
      </c>
      <c r="I145" s="108">
        <v>93.490382430000011</v>
      </c>
      <c r="J145" s="109">
        <v>61.443511710000003</v>
      </c>
      <c r="K145" s="76">
        <f t="shared" si="10"/>
        <v>0.52156639209123101</v>
      </c>
      <c r="L145" s="78">
        <f t="shared" si="11"/>
        <v>7.0419105118972816</v>
      </c>
      <c r="M145" s="59"/>
      <c r="O145" s="140"/>
    </row>
    <row r="146" spans="1:15" x14ac:dyDescent="0.15">
      <c r="A146" s="34" t="s">
        <v>1826</v>
      </c>
      <c r="B146" s="34" t="s">
        <v>1838</v>
      </c>
      <c r="C146" s="34" t="s">
        <v>1479</v>
      </c>
      <c r="D146" s="34" t="s">
        <v>89</v>
      </c>
      <c r="E146" s="34" t="s">
        <v>92</v>
      </c>
      <c r="F146" s="70">
        <v>13.2103734</v>
      </c>
      <c r="G146" s="52">
        <v>6.5333748899999993</v>
      </c>
      <c r="H146" s="107">
        <f t="shared" si="12"/>
        <v>1.0219830673148471</v>
      </c>
      <c r="I146" s="108">
        <v>86.685802069999994</v>
      </c>
      <c r="J146" s="109">
        <v>34.865250420000002</v>
      </c>
      <c r="K146" s="76">
        <f t="shared" si="10"/>
        <v>1.486309463599143</v>
      </c>
      <c r="L146" s="78">
        <f t="shared" si="11"/>
        <v>6.5619494199914135</v>
      </c>
      <c r="M146" s="59"/>
      <c r="O146" s="140"/>
    </row>
    <row r="147" spans="1:15" x14ac:dyDescent="0.15">
      <c r="A147" s="34" t="s">
        <v>773</v>
      </c>
      <c r="B147" s="34" t="s">
        <v>930</v>
      </c>
      <c r="C147" s="34" t="s">
        <v>1480</v>
      </c>
      <c r="D147" s="34" t="s">
        <v>88</v>
      </c>
      <c r="E147" s="34" t="s">
        <v>92</v>
      </c>
      <c r="F147" s="70">
        <v>12.92051638</v>
      </c>
      <c r="G147" s="52">
        <v>18.406174188000001</v>
      </c>
      <c r="H147" s="107">
        <f t="shared" si="12"/>
        <v>-0.29803357025581145</v>
      </c>
      <c r="I147" s="108">
        <v>0.82406647999999993</v>
      </c>
      <c r="J147" s="109">
        <v>30.573606530000003</v>
      </c>
      <c r="K147" s="76">
        <f t="shared" si="10"/>
        <v>-0.97304647460575533</v>
      </c>
      <c r="L147" s="78">
        <f t="shared" si="11"/>
        <v>6.3779686180003889E-2</v>
      </c>
      <c r="M147" s="59"/>
      <c r="O147" s="140"/>
    </row>
    <row r="148" spans="1:15" x14ac:dyDescent="0.15">
      <c r="A148" s="34" t="s">
        <v>37</v>
      </c>
      <c r="B148" s="34" t="s">
        <v>38</v>
      </c>
      <c r="C148" s="34" t="s">
        <v>1477</v>
      </c>
      <c r="D148" s="34" t="s">
        <v>89</v>
      </c>
      <c r="E148" s="34" t="s">
        <v>92</v>
      </c>
      <c r="F148" s="70">
        <v>12.81504782</v>
      </c>
      <c r="G148" s="52">
        <v>24.369415420000003</v>
      </c>
      <c r="H148" s="107">
        <f t="shared" si="12"/>
        <v>-0.47413396673099195</v>
      </c>
      <c r="I148" s="108">
        <v>21.428242559999997</v>
      </c>
      <c r="J148" s="109">
        <v>68.123451639999999</v>
      </c>
      <c r="K148" s="76">
        <f t="shared" si="10"/>
        <v>-0.68544984077967663</v>
      </c>
      <c r="L148" s="78">
        <f t="shared" si="11"/>
        <v>1.6721156925031277</v>
      </c>
      <c r="M148" s="59"/>
      <c r="O148" s="140"/>
    </row>
    <row r="149" spans="1:15" x14ac:dyDescent="0.15">
      <c r="A149" s="34" t="s">
        <v>392</v>
      </c>
      <c r="B149" s="34" t="s">
        <v>393</v>
      </c>
      <c r="C149" s="34" t="s">
        <v>1082</v>
      </c>
      <c r="D149" s="34" t="s">
        <v>88</v>
      </c>
      <c r="E149" s="34" t="s">
        <v>91</v>
      </c>
      <c r="F149" s="70">
        <v>12.800327045</v>
      </c>
      <c r="G149" s="52">
        <v>34.933775770000004</v>
      </c>
      <c r="H149" s="107">
        <f t="shared" si="12"/>
        <v>-0.63358306501776696</v>
      </c>
      <c r="I149" s="108">
        <v>40.080868039999999</v>
      </c>
      <c r="J149" s="109">
        <v>39.882318979999994</v>
      </c>
      <c r="K149" s="76">
        <f t="shared" si="10"/>
        <v>4.9783730003156723E-3</v>
      </c>
      <c r="L149" s="78">
        <f t="shared" si="11"/>
        <v>3.1312378112757822</v>
      </c>
      <c r="M149" s="59"/>
      <c r="O149" s="140"/>
    </row>
    <row r="150" spans="1:15" x14ac:dyDescent="0.15">
      <c r="A150" s="34" t="s">
        <v>1917</v>
      </c>
      <c r="B150" s="34" t="s">
        <v>1918</v>
      </c>
      <c r="C150" s="34" t="s">
        <v>1481</v>
      </c>
      <c r="D150" s="34" t="s">
        <v>89</v>
      </c>
      <c r="E150" s="34" t="s">
        <v>92</v>
      </c>
      <c r="F150" s="70">
        <v>12.788418160000001</v>
      </c>
      <c r="G150" s="52">
        <v>16.434997534000001</v>
      </c>
      <c r="H150" s="107">
        <f t="shared" si="12"/>
        <v>-0.22187891214806188</v>
      </c>
      <c r="I150" s="108">
        <v>2.3797791400000001</v>
      </c>
      <c r="J150" s="109">
        <v>15.221498868436901</v>
      </c>
      <c r="K150" s="76">
        <f t="shared" si="10"/>
        <v>-0.8436567147185039</v>
      </c>
      <c r="L150" s="78">
        <f t="shared" si="11"/>
        <v>0.18608862411486862</v>
      </c>
      <c r="M150" s="59"/>
      <c r="O150" s="140"/>
    </row>
    <row r="151" spans="1:15" x14ac:dyDescent="0.15">
      <c r="A151" s="34" t="s">
        <v>2034</v>
      </c>
      <c r="B151" s="34" t="s">
        <v>2035</v>
      </c>
      <c r="C151" s="34" t="s">
        <v>1082</v>
      </c>
      <c r="D151" s="34" t="s">
        <v>88</v>
      </c>
      <c r="E151" s="34" t="s">
        <v>91</v>
      </c>
      <c r="F151" s="70">
        <v>12.43421</v>
      </c>
      <c r="G151" s="52">
        <v>4.1181093199999994</v>
      </c>
      <c r="H151" s="107">
        <f t="shared" si="12"/>
        <v>2.0193977463424897</v>
      </c>
      <c r="I151" s="108">
        <v>30.349711102756547</v>
      </c>
      <c r="J151" s="109">
        <v>0.97155346580691493</v>
      </c>
      <c r="K151" s="76">
        <f t="shared" si="10"/>
        <v>30.238333422597456</v>
      </c>
      <c r="L151" s="78">
        <f t="shared" si="11"/>
        <v>2.4408234300978147</v>
      </c>
      <c r="M151" s="59"/>
      <c r="O151" s="140"/>
    </row>
    <row r="152" spans="1:15" x14ac:dyDescent="0.15">
      <c r="A152" s="34" t="s">
        <v>1980</v>
      </c>
      <c r="B152" s="34" t="s">
        <v>1981</v>
      </c>
      <c r="C152" s="34" t="s">
        <v>1082</v>
      </c>
      <c r="D152" s="34" t="s">
        <v>88</v>
      </c>
      <c r="E152" s="34" t="s">
        <v>92</v>
      </c>
      <c r="F152" s="70">
        <v>12.428429399000001</v>
      </c>
      <c r="G152" s="52">
        <v>37.828182808999998</v>
      </c>
      <c r="H152" s="107">
        <f t="shared" si="12"/>
        <v>-0.67145053036903857</v>
      </c>
      <c r="I152" s="108">
        <v>109.57256694</v>
      </c>
      <c r="J152" s="109">
        <v>97.890438060000008</v>
      </c>
      <c r="K152" s="76">
        <f t="shared" si="10"/>
        <v>0.11933881502133703</v>
      </c>
      <c r="L152" s="78">
        <f t="shared" si="11"/>
        <v>8.8162842964547306</v>
      </c>
      <c r="M152" s="59"/>
      <c r="O152" s="140"/>
    </row>
    <row r="153" spans="1:15" x14ac:dyDescent="0.15">
      <c r="A153" s="34" t="s">
        <v>398</v>
      </c>
      <c r="B153" s="34" t="s">
        <v>399</v>
      </c>
      <c r="C153" s="34" t="s">
        <v>1082</v>
      </c>
      <c r="D153" s="34" t="s">
        <v>88</v>
      </c>
      <c r="E153" s="34" t="s">
        <v>91</v>
      </c>
      <c r="F153" s="70">
        <v>12.117185213999999</v>
      </c>
      <c r="G153" s="52">
        <v>34.547160765000001</v>
      </c>
      <c r="H153" s="107">
        <f t="shared" si="12"/>
        <v>-0.64925669879430403</v>
      </c>
      <c r="I153" s="108">
        <v>8.1741558800000007</v>
      </c>
      <c r="J153" s="109">
        <v>60.182419450000005</v>
      </c>
      <c r="K153" s="76">
        <f t="shared" si="10"/>
        <v>-0.8641770145716533</v>
      </c>
      <c r="L153" s="78">
        <f t="shared" si="11"/>
        <v>0.67459197294068873</v>
      </c>
      <c r="M153" s="59"/>
      <c r="O153" s="140"/>
    </row>
    <row r="154" spans="1:15" x14ac:dyDescent="0.15">
      <c r="A154" s="34" t="s">
        <v>1784</v>
      </c>
      <c r="B154" s="34" t="s">
        <v>405</v>
      </c>
      <c r="C154" s="34" t="s">
        <v>1082</v>
      </c>
      <c r="D154" s="34" t="s">
        <v>88</v>
      </c>
      <c r="E154" s="34" t="s">
        <v>91</v>
      </c>
      <c r="F154" s="70">
        <v>12.09100011</v>
      </c>
      <c r="G154" s="52">
        <v>15.995223502</v>
      </c>
      <c r="H154" s="107">
        <f t="shared" si="12"/>
        <v>-0.24408682951581306</v>
      </c>
      <c r="I154" s="108">
        <v>135.50157775</v>
      </c>
      <c r="J154" s="109">
        <v>73.278713980000006</v>
      </c>
      <c r="K154" s="76">
        <f t="shared" si="10"/>
        <v>0.84912603388458074</v>
      </c>
      <c r="L154" s="78">
        <f t="shared" si="11"/>
        <v>11.206813044185806</v>
      </c>
      <c r="M154" s="59"/>
      <c r="O154" s="140"/>
    </row>
    <row r="155" spans="1:15" x14ac:dyDescent="0.15">
      <c r="A155" s="34" t="s">
        <v>1656</v>
      </c>
      <c r="B155" s="34" t="s">
        <v>1657</v>
      </c>
      <c r="C155" s="34" t="s">
        <v>1479</v>
      </c>
      <c r="D155" s="34" t="s">
        <v>89</v>
      </c>
      <c r="E155" s="34" t="s">
        <v>92</v>
      </c>
      <c r="F155" s="70">
        <v>12.089834732</v>
      </c>
      <c r="G155" s="52">
        <v>22.616578190000002</v>
      </c>
      <c r="H155" s="107">
        <f t="shared" si="12"/>
        <v>-0.46544368337091935</v>
      </c>
      <c r="I155" s="108">
        <v>134.53385094064251</v>
      </c>
      <c r="J155" s="109">
        <v>49.28736569140105</v>
      </c>
      <c r="K155" s="76">
        <f t="shared" si="10"/>
        <v>1.729580878454497</v>
      </c>
      <c r="L155" s="78">
        <f t="shared" si="11"/>
        <v>11.127848636718859</v>
      </c>
      <c r="M155" s="59"/>
      <c r="O155" s="140"/>
    </row>
    <row r="156" spans="1:15" x14ac:dyDescent="0.15">
      <c r="A156" s="34" t="s">
        <v>1589</v>
      </c>
      <c r="B156" s="34" t="s">
        <v>612</v>
      </c>
      <c r="C156" s="34" t="s">
        <v>1479</v>
      </c>
      <c r="D156" s="34" t="s">
        <v>89</v>
      </c>
      <c r="E156" s="34" t="s">
        <v>92</v>
      </c>
      <c r="F156" s="70">
        <v>11.813408253</v>
      </c>
      <c r="G156" s="52">
        <v>12.303988756999999</v>
      </c>
      <c r="H156" s="107">
        <f t="shared" si="12"/>
        <v>-3.9871663871677177E-2</v>
      </c>
      <c r="I156" s="108">
        <v>6.2067838600000007</v>
      </c>
      <c r="J156" s="109">
        <v>5.2821862099999999</v>
      </c>
      <c r="K156" s="76">
        <f t="shared" si="10"/>
        <v>0.17504071481796557</v>
      </c>
      <c r="L156" s="78">
        <f t="shared" si="11"/>
        <v>0.52540162221379216</v>
      </c>
      <c r="M156" s="59"/>
      <c r="O156" s="140"/>
    </row>
    <row r="157" spans="1:15" x14ac:dyDescent="0.15">
      <c r="A157" s="34" t="s">
        <v>486</v>
      </c>
      <c r="B157" s="34" t="s">
        <v>487</v>
      </c>
      <c r="C157" s="34" t="s">
        <v>1479</v>
      </c>
      <c r="D157" s="34" t="s">
        <v>89</v>
      </c>
      <c r="E157" s="34" t="s">
        <v>92</v>
      </c>
      <c r="F157" s="70">
        <v>11.81307453</v>
      </c>
      <c r="G157" s="52">
        <v>24.304077769999999</v>
      </c>
      <c r="H157" s="107">
        <f t="shared" si="12"/>
        <v>-0.51394681000479703</v>
      </c>
      <c r="I157" s="108">
        <v>9.3214969600000011</v>
      </c>
      <c r="J157" s="109">
        <v>62.662428944140501</v>
      </c>
      <c r="K157" s="76">
        <f t="shared" si="10"/>
        <v>-0.85124264863225285</v>
      </c>
      <c r="L157" s="78">
        <f t="shared" si="11"/>
        <v>0.78908305677133495</v>
      </c>
      <c r="M157" s="59"/>
      <c r="O157" s="140"/>
    </row>
    <row r="158" spans="1:15" x14ac:dyDescent="0.15">
      <c r="A158" s="34" t="s">
        <v>2032</v>
      </c>
      <c r="B158" s="34" t="s">
        <v>1780</v>
      </c>
      <c r="C158" s="34" t="s">
        <v>1494</v>
      </c>
      <c r="D158" s="34" t="s">
        <v>1716</v>
      </c>
      <c r="E158" s="34" t="s">
        <v>92</v>
      </c>
      <c r="F158" s="70">
        <v>11.806179439999999</v>
      </c>
      <c r="G158" s="52">
        <v>3.13550394</v>
      </c>
      <c r="H158" s="107">
        <f t="shared" si="12"/>
        <v>2.7653211942702898</v>
      </c>
      <c r="I158" s="108">
        <v>95.743324340000001</v>
      </c>
      <c r="J158" s="109">
        <v>16.036128529999999</v>
      </c>
      <c r="K158" s="76">
        <f t="shared" si="10"/>
        <v>4.9704762381322727</v>
      </c>
      <c r="L158" s="78">
        <f t="shared" si="11"/>
        <v>8.1095942024747014</v>
      </c>
      <c r="M158" s="59"/>
      <c r="O158" s="140"/>
    </row>
    <row r="159" spans="1:15" x14ac:dyDescent="0.15">
      <c r="A159" s="34" t="s">
        <v>187</v>
      </c>
      <c r="B159" s="34" t="s">
        <v>590</v>
      </c>
      <c r="C159" s="34" t="s">
        <v>1474</v>
      </c>
      <c r="D159" s="34" t="s">
        <v>88</v>
      </c>
      <c r="E159" s="34" t="s">
        <v>91</v>
      </c>
      <c r="F159" s="70">
        <v>11.632553287</v>
      </c>
      <c r="G159" s="52">
        <v>5.6773028509999994</v>
      </c>
      <c r="H159" s="107">
        <f t="shared" si="12"/>
        <v>1.0489576815425732</v>
      </c>
      <c r="I159" s="108">
        <v>22.939567510000003</v>
      </c>
      <c r="J159" s="109">
        <v>34.709862899999997</v>
      </c>
      <c r="K159" s="76">
        <f t="shared" si="10"/>
        <v>-0.3391052112164924</v>
      </c>
      <c r="L159" s="78">
        <f t="shared" si="11"/>
        <v>1.9720148228881269</v>
      </c>
      <c r="M159" s="59"/>
      <c r="O159" s="140"/>
    </row>
    <row r="160" spans="1:15" x14ac:dyDescent="0.15">
      <c r="A160" s="34" t="s">
        <v>1531</v>
      </c>
      <c r="B160" s="34" t="s">
        <v>922</v>
      </c>
      <c r="C160" s="34" t="s">
        <v>1478</v>
      </c>
      <c r="D160" s="34" t="s">
        <v>88</v>
      </c>
      <c r="E160" s="34" t="s">
        <v>92</v>
      </c>
      <c r="F160" s="70">
        <v>11.62526156</v>
      </c>
      <c r="G160" s="52">
        <v>19.966358469999999</v>
      </c>
      <c r="H160" s="107">
        <f t="shared" si="12"/>
        <v>-0.41775754565023593</v>
      </c>
      <c r="I160" s="108">
        <v>3.2653883800000001</v>
      </c>
      <c r="J160" s="109">
        <v>5.8600923600000003</v>
      </c>
      <c r="K160" s="76">
        <f t="shared" si="10"/>
        <v>-0.44277527052491716</v>
      </c>
      <c r="L160" s="78">
        <f t="shared" si="11"/>
        <v>0.2808873041820833</v>
      </c>
      <c r="M160" s="59"/>
      <c r="O160" s="140"/>
    </row>
    <row r="161" spans="1:15" x14ac:dyDescent="0.15">
      <c r="A161" s="34" t="s">
        <v>539</v>
      </c>
      <c r="B161" s="34" t="s">
        <v>1671</v>
      </c>
      <c r="C161" s="34" t="s">
        <v>1479</v>
      </c>
      <c r="D161" s="34" t="s">
        <v>89</v>
      </c>
      <c r="E161" s="34" t="s">
        <v>92</v>
      </c>
      <c r="F161" s="70">
        <v>11.372877724</v>
      </c>
      <c r="G161" s="52">
        <v>12.483214017000002</v>
      </c>
      <c r="H161" s="107">
        <f t="shared" si="12"/>
        <v>-8.894634759028508E-2</v>
      </c>
      <c r="I161" s="108">
        <v>1.8854419599999999</v>
      </c>
      <c r="J161" s="109">
        <v>3.5819938728390603</v>
      </c>
      <c r="K161" s="76">
        <f t="shared" si="10"/>
        <v>-0.47363339331856158</v>
      </c>
      <c r="L161" s="78">
        <f t="shared" si="11"/>
        <v>0.1657840702904228</v>
      </c>
      <c r="M161" s="59"/>
      <c r="O161" s="140"/>
    </row>
    <row r="162" spans="1:15" x14ac:dyDescent="0.15">
      <c r="A162" s="34" t="s">
        <v>1695</v>
      </c>
      <c r="B162" s="34" t="s">
        <v>1696</v>
      </c>
      <c r="C162" s="34" t="s">
        <v>1082</v>
      </c>
      <c r="D162" s="34" t="s">
        <v>88</v>
      </c>
      <c r="E162" s="34" t="s">
        <v>91</v>
      </c>
      <c r="F162" s="70">
        <v>11.20205335</v>
      </c>
      <c r="G162" s="52">
        <v>36.428713810000005</v>
      </c>
      <c r="H162" s="107">
        <f t="shared" si="12"/>
        <v>-0.69249385502803729</v>
      </c>
      <c r="I162" s="108">
        <v>10.21848249</v>
      </c>
      <c r="J162" s="109">
        <v>25.370081850000002</v>
      </c>
      <c r="K162" s="76">
        <f t="shared" si="10"/>
        <v>-0.59722311696049979</v>
      </c>
      <c r="L162" s="78">
        <f t="shared" si="11"/>
        <v>0.91219727051201727</v>
      </c>
      <c r="M162" s="59"/>
      <c r="O162" s="140"/>
    </row>
    <row r="163" spans="1:15" x14ac:dyDescent="0.15">
      <c r="A163" s="34" t="s">
        <v>723</v>
      </c>
      <c r="B163" s="34" t="s">
        <v>1977</v>
      </c>
      <c r="C163" s="34" t="s">
        <v>1082</v>
      </c>
      <c r="D163" s="34" t="s">
        <v>88</v>
      </c>
      <c r="E163" s="34" t="s">
        <v>92</v>
      </c>
      <c r="F163" s="70">
        <v>11.188787221</v>
      </c>
      <c r="G163" s="52">
        <v>28.622197670000002</v>
      </c>
      <c r="H163" s="107">
        <f t="shared" si="12"/>
        <v>-0.60908706766680654</v>
      </c>
      <c r="I163" s="108">
        <v>21.058184920000002</v>
      </c>
      <c r="J163" s="109">
        <v>51.746237380000004</v>
      </c>
      <c r="K163" s="76">
        <f t="shared" si="10"/>
        <v>-0.59304896382400507</v>
      </c>
      <c r="L163" s="78">
        <f t="shared" si="11"/>
        <v>1.8820793088706107</v>
      </c>
      <c r="M163" s="59"/>
      <c r="O163" s="140"/>
    </row>
    <row r="164" spans="1:15" x14ac:dyDescent="0.15">
      <c r="A164" s="34" t="s">
        <v>845</v>
      </c>
      <c r="B164" s="34" t="s">
        <v>846</v>
      </c>
      <c r="C164" s="34" t="s">
        <v>1479</v>
      </c>
      <c r="D164" s="34" t="s">
        <v>89</v>
      </c>
      <c r="E164" s="34" t="s">
        <v>92</v>
      </c>
      <c r="F164" s="70">
        <v>11.094689789999999</v>
      </c>
      <c r="G164" s="52">
        <v>22.42704707</v>
      </c>
      <c r="H164" s="107">
        <f t="shared" si="12"/>
        <v>-0.50529867996571709</v>
      </c>
      <c r="I164" s="108">
        <v>14.263326707987099</v>
      </c>
      <c r="J164" s="109">
        <v>32.170029595678997</v>
      </c>
      <c r="K164" s="76">
        <f t="shared" si="10"/>
        <v>-0.55662687018780621</v>
      </c>
      <c r="L164" s="78">
        <f t="shared" si="11"/>
        <v>1.2855994153926769</v>
      </c>
      <c r="M164" s="59"/>
      <c r="O164" s="140"/>
    </row>
    <row r="165" spans="1:15" x14ac:dyDescent="0.15">
      <c r="A165" s="34" t="s">
        <v>27</v>
      </c>
      <c r="B165" s="34" t="s">
        <v>28</v>
      </c>
      <c r="C165" s="34" t="s">
        <v>1477</v>
      </c>
      <c r="D165" s="34" t="s">
        <v>89</v>
      </c>
      <c r="E165" s="34" t="s">
        <v>92</v>
      </c>
      <c r="F165" s="70">
        <v>11.086418519999999</v>
      </c>
      <c r="G165" s="52">
        <v>6.1500897099999996</v>
      </c>
      <c r="H165" s="107">
        <f t="shared" si="12"/>
        <v>0.80264338290440951</v>
      </c>
      <c r="I165" s="108">
        <v>0</v>
      </c>
      <c r="J165" s="109">
        <v>5.4288801500000003</v>
      </c>
      <c r="K165" s="76">
        <f t="shared" si="10"/>
        <v>-1</v>
      </c>
      <c r="L165" s="78">
        <f t="shared" si="11"/>
        <v>0</v>
      </c>
      <c r="M165" s="59"/>
      <c r="O165" s="140"/>
    </row>
    <row r="166" spans="1:15" x14ac:dyDescent="0.15">
      <c r="A166" s="34" t="s">
        <v>1782</v>
      </c>
      <c r="B166" s="34" t="s">
        <v>2050</v>
      </c>
      <c r="C166" s="34" t="s">
        <v>1082</v>
      </c>
      <c r="D166" s="34" t="s">
        <v>88</v>
      </c>
      <c r="E166" s="34" t="s">
        <v>91</v>
      </c>
      <c r="F166" s="70">
        <v>10.73799827</v>
      </c>
      <c r="G166" s="52">
        <v>36.301187263999999</v>
      </c>
      <c r="H166" s="107">
        <f t="shared" si="12"/>
        <v>-0.70419705030835433</v>
      </c>
      <c r="I166" s="108">
        <v>58.089173130000006</v>
      </c>
      <c r="J166" s="109">
        <v>125.04974559</v>
      </c>
      <c r="K166" s="76">
        <f t="shared" si="10"/>
        <v>-0.5354714809220269</v>
      </c>
      <c r="L166" s="78">
        <f t="shared" si="11"/>
        <v>5.4096835992505712</v>
      </c>
      <c r="M166" s="59"/>
      <c r="O166" s="140"/>
    </row>
    <row r="167" spans="1:15" x14ac:dyDescent="0.15">
      <c r="A167" s="34" t="s">
        <v>620</v>
      </c>
      <c r="B167" s="34" t="s">
        <v>621</v>
      </c>
      <c r="C167" s="34" t="s">
        <v>1473</v>
      </c>
      <c r="D167" s="34" t="s">
        <v>88</v>
      </c>
      <c r="E167" s="34" t="s">
        <v>91</v>
      </c>
      <c r="F167" s="70">
        <v>10.728303</v>
      </c>
      <c r="G167" s="52">
        <v>5.5697710000000002</v>
      </c>
      <c r="H167" s="107">
        <f t="shared" si="12"/>
        <v>0.92616590520507924</v>
      </c>
      <c r="I167" s="108">
        <v>5.11341</v>
      </c>
      <c r="J167" s="109">
        <v>0</v>
      </c>
      <c r="K167" s="76" t="str">
        <f t="shared" ref="K167:K230" si="13">IF(ISERROR(I167/J167-1),"",((I167/J167-1)))</f>
        <v/>
      </c>
      <c r="L167" s="78">
        <f t="shared" ref="L167:L214" si="14">IF(ISERROR(I167/F167),"",(I167/F167))</f>
        <v>0.47662803707165985</v>
      </c>
      <c r="M167" s="59"/>
      <c r="O167" s="140"/>
    </row>
    <row r="168" spans="1:15" x14ac:dyDescent="0.15">
      <c r="A168" s="34" t="s">
        <v>787</v>
      </c>
      <c r="B168" s="34" t="s">
        <v>944</v>
      </c>
      <c r="C168" s="34" t="s">
        <v>1480</v>
      </c>
      <c r="D168" s="34" t="s">
        <v>88</v>
      </c>
      <c r="E168" s="34" t="s">
        <v>92</v>
      </c>
      <c r="F168" s="70">
        <v>10.670592069</v>
      </c>
      <c r="G168" s="52">
        <v>31.334522839999998</v>
      </c>
      <c r="H168" s="107">
        <f t="shared" si="12"/>
        <v>-0.65946211711963632</v>
      </c>
      <c r="I168" s="108">
        <v>23.17112251</v>
      </c>
      <c r="J168" s="109">
        <v>192.42080487999999</v>
      </c>
      <c r="K168" s="76">
        <f t="shared" si="13"/>
        <v>-0.8795809916477052</v>
      </c>
      <c r="L168" s="78">
        <f t="shared" si="14"/>
        <v>2.1714936116165759</v>
      </c>
      <c r="M168" s="59"/>
      <c r="O168" s="140"/>
    </row>
    <row r="169" spans="1:15" x14ac:dyDescent="0.15">
      <c r="A169" s="34" t="s">
        <v>783</v>
      </c>
      <c r="B169" s="34" t="s">
        <v>940</v>
      </c>
      <c r="C169" s="34" t="s">
        <v>1480</v>
      </c>
      <c r="D169" s="34" t="s">
        <v>88</v>
      </c>
      <c r="E169" s="34" t="s">
        <v>92</v>
      </c>
      <c r="F169" s="70">
        <v>10.664823615</v>
      </c>
      <c r="G169" s="52">
        <v>15.816443345000001</v>
      </c>
      <c r="H169" s="107">
        <f t="shared" si="12"/>
        <v>-0.3257129063487314</v>
      </c>
      <c r="I169" s="108">
        <v>7.0261206200000004</v>
      </c>
      <c r="J169" s="109">
        <v>32.537837350000004</v>
      </c>
      <c r="K169" s="76">
        <f t="shared" si="13"/>
        <v>-0.78406307264917219</v>
      </c>
      <c r="L169" s="78">
        <f t="shared" si="14"/>
        <v>0.65881264178788768</v>
      </c>
      <c r="M169" s="59"/>
      <c r="O169" s="140"/>
    </row>
    <row r="170" spans="1:15" x14ac:dyDescent="0.15">
      <c r="A170" s="34" t="s">
        <v>1635</v>
      </c>
      <c r="B170" s="34" t="s">
        <v>299</v>
      </c>
      <c r="C170" s="34" t="s">
        <v>1480</v>
      </c>
      <c r="D170" s="34" t="s">
        <v>88</v>
      </c>
      <c r="E170" s="34" t="s">
        <v>91</v>
      </c>
      <c r="F170" s="70">
        <v>10.58245675</v>
      </c>
      <c r="G170" s="52">
        <v>5.5454607100000004</v>
      </c>
      <c r="H170" s="107">
        <f t="shared" si="12"/>
        <v>0.90830975159861871</v>
      </c>
      <c r="I170" s="108">
        <v>0.18363251</v>
      </c>
      <c r="J170" s="109">
        <v>14.53250326</v>
      </c>
      <c r="K170" s="76">
        <f t="shared" si="13"/>
        <v>-0.98736401384437056</v>
      </c>
      <c r="L170" s="78">
        <f t="shared" si="14"/>
        <v>1.7352540562001351E-2</v>
      </c>
      <c r="M170" s="59"/>
      <c r="O170" s="140"/>
    </row>
    <row r="171" spans="1:15" x14ac:dyDescent="0.15">
      <c r="A171" s="34" t="s">
        <v>814</v>
      </c>
      <c r="B171" s="34" t="s">
        <v>815</v>
      </c>
      <c r="C171" s="34" t="s">
        <v>1479</v>
      </c>
      <c r="D171" s="34" t="s">
        <v>89</v>
      </c>
      <c r="E171" s="34" t="s">
        <v>92</v>
      </c>
      <c r="F171" s="70">
        <v>10.497973230000001</v>
      </c>
      <c r="G171" s="52">
        <v>8.8472818599999989</v>
      </c>
      <c r="H171" s="107">
        <f t="shared" si="12"/>
        <v>0.18657610282125714</v>
      </c>
      <c r="I171" s="108">
        <v>3.1603791600000002</v>
      </c>
      <c r="J171" s="109">
        <v>14.92828431</v>
      </c>
      <c r="K171" s="76">
        <f t="shared" si="13"/>
        <v>-0.78829588890647273</v>
      </c>
      <c r="L171" s="78">
        <f t="shared" si="14"/>
        <v>0.30104660116379434</v>
      </c>
      <c r="M171" s="59"/>
      <c r="O171" s="140"/>
    </row>
    <row r="172" spans="1:15" x14ac:dyDescent="0.15">
      <c r="A172" s="34" t="s">
        <v>724</v>
      </c>
      <c r="B172" s="34" t="s">
        <v>444</v>
      </c>
      <c r="C172" s="34" t="s">
        <v>1082</v>
      </c>
      <c r="D172" s="34" t="s">
        <v>88</v>
      </c>
      <c r="E172" s="34" t="s">
        <v>91</v>
      </c>
      <c r="F172" s="70">
        <v>10.34320164</v>
      </c>
      <c r="G172" s="52">
        <v>16.907723534000002</v>
      </c>
      <c r="H172" s="107">
        <f t="shared" si="12"/>
        <v>-0.38825580988471353</v>
      </c>
      <c r="I172" s="108">
        <v>24.909917050000001</v>
      </c>
      <c r="J172" s="109">
        <v>43.288077899999998</v>
      </c>
      <c r="K172" s="76">
        <f t="shared" si="13"/>
        <v>-0.42455479063901791</v>
      </c>
      <c r="L172" s="78">
        <f t="shared" si="14"/>
        <v>2.4083371780809641</v>
      </c>
      <c r="M172" s="59"/>
      <c r="O172" s="140"/>
    </row>
    <row r="173" spans="1:15" x14ac:dyDescent="0.15">
      <c r="A173" s="34" t="s">
        <v>1027</v>
      </c>
      <c r="B173" s="34" t="s">
        <v>1020</v>
      </c>
      <c r="C173" s="34" t="s">
        <v>1474</v>
      </c>
      <c r="D173" s="34" t="s">
        <v>89</v>
      </c>
      <c r="E173" s="34" t="s">
        <v>92</v>
      </c>
      <c r="F173" s="70">
        <v>10.33768199</v>
      </c>
      <c r="G173" s="52">
        <v>13.85162012</v>
      </c>
      <c r="H173" s="107">
        <f t="shared" si="12"/>
        <v>-0.25368426938927635</v>
      </c>
      <c r="I173" s="108">
        <v>0</v>
      </c>
      <c r="J173" s="109">
        <v>5.5736580000000001E-2</v>
      </c>
      <c r="K173" s="76">
        <f t="shared" si="13"/>
        <v>-1</v>
      </c>
      <c r="L173" s="78">
        <f t="shared" si="14"/>
        <v>0</v>
      </c>
      <c r="M173" s="59"/>
      <c r="O173" s="140"/>
    </row>
    <row r="174" spans="1:15" x14ac:dyDescent="0.15">
      <c r="A174" s="34" t="s">
        <v>254</v>
      </c>
      <c r="B174" s="34" t="s">
        <v>255</v>
      </c>
      <c r="C174" s="34" t="s">
        <v>268</v>
      </c>
      <c r="D174" s="34" t="s">
        <v>89</v>
      </c>
      <c r="E174" s="34" t="s">
        <v>92</v>
      </c>
      <c r="F174" s="70">
        <v>10.31179642</v>
      </c>
      <c r="G174" s="52">
        <v>0.82550900000000005</v>
      </c>
      <c r="H174" s="107">
        <f t="shared" si="12"/>
        <v>11.491440335599005</v>
      </c>
      <c r="I174" s="108">
        <v>1.2770999999999999</v>
      </c>
      <c r="J174" s="109">
        <v>1.8804000000000001E-2</v>
      </c>
      <c r="K174" s="76">
        <f t="shared" si="13"/>
        <v>66.916400765794506</v>
      </c>
      <c r="L174" s="78">
        <f t="shared" si="14"/>
        <v>0.12384844967682167</v>
      </c>
      <c r="M174" s="59"/>
      <c r="O174" s="140"/>
    </row>
    <row r="175" spans="1:15" x14ac:dyDescent="0.15">
      <c r="A175" s="34" t="s">
        <v>468</v>
      </c>
      <c r="B175" s="34" t="s">
        <v>139</v>
      </c>
      <c r="C175" s="34" t="s">
        <v>1480</v>
      </c>
      <c r="D175" s="34" t="s">
        <v>88</v>
      </c>
      <c r="E175" s="34" t="s">
        <v>92</v>
      </c>
      <c r="F175" s="70">
        <v>10.296085185000001</v>
      </c>
      <c r="G175" s="52">
        <v>9.4507177449999986</v>
      </c>
      <c r="H175" s="107">
        <f t="shared" si="12"/>
        <v>8.9450078058595395E-2</v>
      </c>
      <c r="I175" s="108">
        <v>5.6041661100000004</v>
      </c>
      <c r="J175" s="109">
        <v>4.4769674000000004</v>
      </c>
      <c r="K175" s="76">
        <f t="shared" si="13"/>
        <v>0.25177728790252085</v>
      </c>
      <c r="L175" s="78">
        <f t="shared" si="14"/>
        <v>0.54430067441210661</v>
      </c>
      <c r="M175" s="59"/>
      <c r="O175" s="140"/>
    </row>
    <row r="176" spans="1:15" x14ac:dyDescent="0.15">
      <c r="A176" s="34" t="s">
        <v>983</v>
      </c>
      <c r="B176" s="34" t="s">
        <v>984</v>
      </c>
      <c r="C176" s="34" t="s">
        <v>1479</v>
      </c>
      <c r="D176" s="34" t="s">
        <v>89</v>
      </c>
      <c r="E176" s="34" t="s">
        <v>92</v>
      </c>
      <c r="F176" s="70">
        <v>10.176452932</v>
      </c>
      <c r="G176" s="52">
        <v>21.579305361999999</v>
      </c>
      <c r="H176" s="107">
        <f t="shared" si="12"/>
        <v>-0.52841610231253378</v>
      </c>
      <c r="I176" s="108">
        <v>36.053612829999999</v>
      </c>
      <c r="J176" s="109">
        <v>55.113678210000003</v>
      </c>
      <c r="K176" s="76">
        <f t="shared" si="13"/>
        <v>-0.34583185153012863</v>
      </c>
      <c r="L176" s="78">
        <f t="shared" si="14"/>
        <v>3.5428467139693542</v>
      </c>
      <c r="M176" s="59"/>
      <c r="O176" s="140"/>
    </row>
    <row r="177" spans="1:15" x14ac:dyDescent="0.15">
      <c r="A177" s="34" t="s">
        <v>827</v>
      </c>
      <c r="B177" s="34" t="s">
        <v>828</v>
      </c>
      <c r="C177" s="34" t="s">
        <v>1479</v>
      </c>
      <c r="D177" s="34" t="s">
        <v>89</v>
      </c>
      <c r="E177" s="34" t="s">
        <v>92</v>
      </c>
      <c r="F177" s="70">
        <v>10.09986608</v>
      </c>
      <c r="G177" s="52">
        <v>21.723112791000002</v>
      </c>
      <c r="H177" s="107">
        <f t="shared" si="12"/>
        <v>-0.53506358977317348</v>
      </c>
      <c r="I177" s="108">
        <v>14.029858583540401</v>
      </c>
      <c r="J177" s="109">
        <v>55.6328847394375</v>
      </c>
      <c r="K177" s="76">
        <f t="shared" si="13"/>
        <v>-0.74781357017075911</v>
      </c>
      <c r="L177" s="78">
        <f t="shared" si="14"/>
        <v>1.3891133280789403</v>
      </c>
      <c r="M177" s="59"/>
      <c r="O177" s="140"/>
    </row>
    <row r="178" spans="1:15" x14ac:dyDescent="0.15">
      <c r="A178" s="34" t="s">
        <v>721</v>
      </c>
      <c r="B178" s="34" t="s">
        <v>1976</v>
      </c>
      <c r="C178" s="34" t="s">
        <v>1082</v>
      </c>
      <c r="D178" s="34" t="s">
        <v>88</v>
      </c>
      <c r="E178" s="34" t="s">
        <v>91</v>
      </c>
      <c r="F178" s="70">
        <v>9.7920188599999989</v>
      </c>
      <c r="G178" s="52">
        <v>27.330148897000001</v>
      </c>
      <c r="H178" s="107">
        <f t="shared" si="12"/>
        <v>-0.64171366585291978</v>
      </c>
      <c r="I178" s="108">
        <v>14.35050841</v>
      </c>
      <c r="J178" s="109">
        <v>69.113722069999994</v>
      </c>
      <c r="K178" s="76">
        <f t="shared" si="13"/>
        <v>-0.79236383195415994</v>
      </c>
      <c r="L178" s="78">
        <f t="shared" si="14"/>
        <v>1.4655311243957307</v>
      </c>
      <c r="M178" s="59"/>
      <c r="O178" s="140"/>
    </row>
    <row r="179" spans="1:15" x14ac:dyDescent="0.15">
      <c r="A179" s="34" t="s">
        <v>729</v>
      </c>
      <c r="B179" s="34" t="s">
        <v>129</v>
      </c>
      <c r="C179" s="34" t="s">
        <v>1475</v>
      </c>
      <c r="D179" s="34" t="s">
        <v>88</v>
      </c>
      <c r="E179" s="34" t="s">
        <v>91</v>
      </c>
      <c r="F179" s="70">
        <v>9.7835725999999994</v>
      </c>
      <c r="G179" s="52">
        <v>10.389266210000001</v>
      </c>
      <c r="H179" s="107">
        <f t="shared" si="12"/>
        <v>-5.8299941281416134E-2</v>
      </c>
      <c r="I179" s="108">
        <v>311.13452666000001</v>
      </c>
      <c r="J179" s="109">
        <v>211.26550573</v>
      </c>
      <c r="K179" s="76">
        <f t="shared" si="13"/>
        <v>0.47271806433764851</v>
      </c>
      <c r="L179" s="78">
        <f t="shared" si="14"/>
        <v>31.801729223126532</v>
      </c>
      <c r="M179" s="59"/>
      <c r="O179" s="140"/>
    </row>
    <row r="180" spans="1:15" x14ac:dyDescent="0.15">
      <c r="A180" s="34" t="s">
        <v>1603</v>
      </c>
      <c r="B180" s="34" t="s">
        <v>1001</v>
      </c>
      <c r="C180" s="34" t="s">
        <v>1479</v>
      </c>
      <c r="D180" s="34" t="s">
        <v>89</v>
      </c>
      <c r="E180" s="34" t="s">
        <v>92</v>
      </c>
      <c r="F180" s="70">
        <v>9.6881872730000005</v>
      </c>
      <c r="G180" s="52">
        <v>25.0042826</v>
      </c>
      <c r="H180" s="107">
        <f t="shared" si="12"/>
        <v>-0.61253888271923462</v>
      </c>
      <c r="I180" s="108">
        <v>15.949059779999999</v>
      </c>
      <c r="J180" s="109">
        <v>20.813017760000001</v>
      </c>
      <c r="K180" s="76">
        <f t="shared" si="13"/>
        <v>-0.23369787294122801</v>
      </c>
      <c r="L180" s="78">
        <f t="shared" si="14"/>
        <v>1.6462377667335579</v>
      </c>
      <c r="M180" s="59"/>
      <c r="O180" s="140"/>
    </row>
    <row r="181" spans="1:15" x14ac:dyDescent="0.15">
      <c r="A181" s="34" t="s">
        <v>1897</v>
      </c>
      <c r="B181" s="34" t="s">
        <v>1898</v>
      </c>
      <c r="C181" s="34" t="s">
        <v>1473</v>
      </c>
      <c r="D181" s="34" t="s">
        <v>88</v>
      </c>
      <c r="E181" s="34" t="s">
        <v>91</v>
      </c>
      <c r="F181" s="70">
        <v>9.6781199999999998</v>
      </c>
      <c r="G181" s="52">
        <v>22.498879649999999</v>
      </c>
      <c r="H181" s="107">
        <f t="shared" si="12"/>
        <v>-0.56983991422879576</v>
      </c>
      <c r="I181" s="108">
        <v>3.3611333999999999</v>
      </c>
      <c r="J181" s="109">
        <v>7.9396933899999995</v>
      </c>
      <c r="K181" s="76">
        <f t="shared" si="13"/>
        <v>-0.57666710351393058</v>
      </c>
      <c r="L181" s="78">
        <f t="shared" si="14"/>
        <v>0.34729197406107798</v>
      </c>
      <c r="M181" s="59"/>
      <c r="O181" s="140"/>
    </row>
    <row r="182" spans="1:15" x14ac:dyDescent="0.15">
      <c r="A182" s="34" t="s">
        <v>1326</v>
      </c>
      <c r="B182" s="34" t="s">
        <v>1327</v>
      </c>
      <c r="C182" s="34" t="s">
        <v>1479</v>
      </c>
      <c r="D182" s="34" t="s">
        <v>1383</v>
      </c>
      <c r="E182" s="34" t="s">
        <v>91</v>
      </c>
      <c r="F182" s="70">
        <v>9.5806648200000009</v>
      </c>
      <c r="G182" s="52">
        <v>8.57207249</v>
      </c>
      <c r="H182" s="107">
        <f t="shared" si="12"/>
        <v>0.11766026607644808</v>
      </c>
      <c r="I182" s="108">
        <v>48.167901110000003</v>
      </c>
      <c r="J182" s="109">
        <v>23.989165410000002</v>
      </c>
      <c r="K182" s="76">
        <f t="shared" si="13"/>
        <v>1.0079023295208502</v>
      </c>
      <c r="L182" s="78">
        <f t="shared" si="14"/>
        <v>5.0276157255233151</v>
      </c>
      <c r="M182" s="59"/>
      <c r="O182" s="140"/>
    </row>
    <row r="183" spans="1:15" x14ac:dyDescent="0.15">
      <c r="A183" s="34" t="s">
        <v>1596</v>
      </c>
      <c r="B183" s="34" t="s">
        <v>1548</v>
      </c>
      <c r="C183" s="34" t="s">
        <v>1479</v>
      </c>
      <c r="D183" s="34" t="s">
        <v>89</v>
      </c>
      <c r="E183" s="34" t="s">
        <v>92</v>
      </c>
      <c r="F183" s="70">
        <v>9.5140070730000001</v>
      </c>
      <c r="G183" s="52">
        <v>38.956691642999999</v>
      </c>
      <c r="H183" s="107">
        <f t="shared" si="12"/>
        <v>-0.75577990143037366</v>
      </c>
      <c r="I183" s="108">
        <v>29.569903069999999</v>
      </c>
      <c r="J183" s="109">
        <v>143.5868931</v>
      </c>
      <c r="K183" s="76">
        <f t="shared" si="13"/>
        <v>-0.7940626582859045</v>
      </c>
      <c r="L183" s="78">
        <f t="shared" si="14"/>
        <v>3.1080387940762675</v>
      </c>
      <c r="M183" s="59"/>
      <c r="O183" s="140"/>
    </row>
    <row r="184" spans="1:15" x14ac:dyDescent="0.15">
      <c r="A184" s="34" t="s">
        <v>302</v>
      </c>
      <c r="B184" s="34" t="s">
        <v>303</v>
      </c>
      <c r="C184" s="34" t="s">
        <v>1082</v>
      </c>
      <c r="D184" s="34" t="s">
        <v>88</v>
      </c>
      <c r="E184" s="34" t="s">
        <v>91</v>
      </c>
      <c r="F184" s="70">
        <v>9.4699108029999994</v>
      </c>
      <c r="G184" s="52">
        <v>14.633080477</v>
      </c>
      <c r="H184" s="107">
        <f t="shared" si="12"/>
        <v>-0.35284229333087958</v>
      </c>
      <c r="I184" s="108">
        <v>45.964356359999996</v>
      </c>
      <c r="J184" s="109">
        <v>112.66571863</v>
      </c>
      <c r="K184" s="76">
        <f t="shared" si="13"/>
        <v>-0.59202890711637579</v>
      </c>
      <c r="L184" s="78">
        <f t="shared" si="14"/>
        <v>4.8537264306057475</v>
      </c>
      <c r="M184" s="59"/>
      <c r="O184" s="140"/>
    </row>
    <row r="185" spans="1:15" x14ac:dyDescent="0.15">
      <c r="A185" s="34" t="s">
        <v>1</v>
      </c>
      <c r="B185" s="34" t="s">
        <v>2</v>
      </c>
      <c r="C185" s="34" t="s">
        <v>1480</v>
      </c>
      <c r="D185" s="34" t="s">
        <v>88</v>
      </c>
      <c r="E185" s="34" t="s">
        <v>92</v>
      </c>
      <c r="F185" s="70">
        <v>9.1511025099999994</v>
      </c>
      <c r="G185" s="52">
        <v>9.2664709999999992</v>
      </c>
      <c r="H185" s="107">
        <f t="shared" si="12"/>
        <v>-1.2450099935563341E-2</v>
      </c>
      <c r="I185" s="108">
        <v>1.3088966599999998</v>
      </c>
      <c r="J185" s="109">
        <v>15.842104529999999</v>
      </c>
      <c r="K185" s="76">
        <f t="shared" si="13"/>
        <v>-0.91737861232253848</v>
      </c>
      <c r="L185" s="78">
        <f t="shared" si="14"/>
        <v>0.14303158101110594</v>
      </c>
      <c r="M185" s="59"/>
      <c r="O185" s="140"/>
    </row>
    <row r="186" spans="1:15" x14ac:dyDescent="0.15">
      <c r="A186" s="34" t="s">
        <v>921</v>
      </c>
      <c r="B186" s="34" t="s">
        <v>285</v>
      </c>
      <c r="C186" s="34" t="s">
        <v>1475</v>
      </c>
      <c r="D186" s="34" t="s">
        <v>88</v>
      </c>
      <c r="E186" s="34" t="s">
        <v>91</v>
      </c>
      <c r="F186" s="70">
        <v>9.1509679300000002</v>
      </c>
      <c r="G186" s="52">
        <v>11.462831400000001</v>
      </c>
      <c r="H186" s="107">
        <f t="shared" si="12"/>
        <v>-0.20168345754435513</v>
      </c>
      <c r="I186" s="108">
        <v>47.765372048715854</v>
      </c>
      <c r="J186" s="109">
        <v>49.092831063607846</v>
      </c>
      <c r="K186" s="76">
        <f t="shared" si="13"/>
        <v>-2.7039773142682466E-2</v>
      </c>
      <c r="L186" s="78">
        <f t="shared" si="14"/>
        <v>5.219707075152634</v>
      </c>
      <c r="M186" s="59"/>
      <c r="O186" s="140"/>
    </row>
    <row r="187" spans="1:15" x14ac:dyDescent="0.15">
      <c r="A187" s="34" t="s">
        <v>602</v>
      </c>
      <c r="B187" s="34" t="s">
        <v>603</v>
      </c>
      <c r="C187" s="34" t="s">
        <v>1474</v>
      </c>
      <c r="D187" s="34" t="s">
        <v>88</v>
      </c>
      <c r="E187" s="34" t="s">
        <v>91</v>
      </c>
      <c r="F187" s="70">
        <v>9.1296287129999989</v>
      </c>
      <c r="G187" s="52">
        <v>18.724362364999998</v>
      </c>
      <c r="H187" s="107">
        <f t="shared" si="12"/>
        <v>-0.51241978044254755</v>
      </c>
      <c r="I187" s="108">
        <v>1.2631617900000001</v>
      </c>
      <c r="J187" s="109">
        <v>8.0393568300000009</v>
      </c>
      <c r="K187" s="76">
        <f t="shared" si="13"/>
        <v>-0.84287775543357735</v>
      </c>
      <c r="L187" s="78">
        <f t="shared" si="14"/>
        <v>0.13835850610237191</v>
      </c>
      <c r="M187" s="59"/>
      <c r="O187" s="140"/>
    </row>
    <row r="188" spans="1:15" x14ac:dyDescent="0.15">
      <c r="A188" s="34" t="s">
        <v>99</v>
      </c>
      <c r="B188" s="34" t="s">
        <v>100</v>
      </c>
      <c r="C188" s="34" t="s">
        <v>1480</v>
      </c>
      <c r="D188" s="34" t="s">
        <v>88</v>
      </c>
      <c r="E188" s="34" t="s">
        <v>92</v>
      </c>
      <c r="F188" s="70">
        <v>9.0995889299999995</v>
      </c>
      <c r="G188" s="52">
        <v>3.4605946140000001</v>
      </c>
      <c r="H188" s="107">
        <f t="shared" si="12"/>
        <v>1.6294871098704191</v>
      </c>
      <c r="I188" s="108">
        <v>0.24695207</v>
      </c>
      <c r="J188" s="109">
        <v>6.6478369999999995E-2</v>
      </c>
      <c r="K188" s="76">
        <f t="shared" si="13"/>
        <v>2.7147732412813372</v>
      </c>
      <c r="L188" s="78">
        <f t="shared" si="14"/>
        <v>2.7138816038803196E-2</v>
      </c>
      <c r="M188" s="59"/>
      <c r="O188" s="140"/>
    </row>
    <row r="189" spans="1:15" x14ac:dyDescent="0.15">
      <c r="A189" s="34" t="s">
        <v>1791</v>
      </c>
      <c r="B189" s="34" t="s">
        <v>1865</v>
      </c>
      <c r="C189" s="34" t="s">
        <v>1480</v>
      </c>
      <c r="D189" s="34" t="s">
        <v>88</v>
      </c>
      <c r="E189" s="34" t="s">
        <v>92</v>
      </c>
      <c r="F189" s="70">
        <v>8.9721074400000003</v>
      </c>
      <c r="G189" s="52">
        <v>6.0466829280000001</v>
      </c>
      <c r="H189" s="107">
        <f t="shared" si="12"/>
        <v>0.48380650132214109</v>
      </c>
      <c r="I189" s="108">
        <v>10.801231210000001</v>
      </c>
      <c r="J189" s="109">
        <v>23.5409437</v>
      </c>
      <c r="K189" s="76">
        <f t="shared" si="13"/>
        <v>-0.54117254823560867</v>
      </c>
      <c r="L189" s="78">
        <f t="shared" si="14"/>
        <v>1.203867796081586</v>
      </c>
      <c r="M189" s="59"/>
      <c r="O189" s="140"/>
    </row>
    <row r="190" spans="1:15" x14ac:dyDescent="0.15">
      <c r="A190" s="34" t="s">
        <v>1031</v>
      </c>
      <c r="B190" s="34" t="s">
        <v>1024</v>
      </c>
      <c r="C190" s="34" t="s">
        <v>1474</v>
      </c>
      <c r="D190" s="34" t="s">
        <v>88</v>
      </c>
      <c r="E190" s="34" t="s">
        <v>91</v>
      </c>
      <c r="F190" s="70">
        <v>8.9004940000000001</v>
      </c>
      <c r="G190" s="52">
        <v>8.811818220000001</v>
      </c>
      <c r="H190" s="107">
        <f t="shared" si="12"/>
        <v>1.006327840476029E-2</v>
      </c>
      <c r="I190" s="108">
        <v>0</v>
      </c>
      <c r="J190" s="109">
        <v>0</v>
      </c>
      <c r="K190" s="76" t="str">
        <f t="shared" si="13"/>
        <v/>
      </c>
      <c r="L190" s="78">
        <f t="shared" si="14"/>
        <v>0</v>
      </c>
      <c r="M190" s="59"/>
      <c r="O190" s="140"/>
    </row>
    <row r="191" spans="1:15" x14ac:dyDescent="0.15">
      <c r="A191" s="34" t="s">
        <v>760</v>
      </c>
      <c r="B191" s="34" t="s">
        <v>990</v>
      </c>
      <c r="C191" s="34" t="s">
        <v>1479</v>
      </c>
      <c r="D191" s="34" t="s">
        <v>89</v>
      </c>
      <c r="E191" s="34" t="s">
        <v>92</v>
      </c>
      <c r="F191" s="70">
        <v>8.8973155899999998</v>
      </c>
      <c r="G191" s="52">
        <v>5.7844698939999999</v>
      </c>
      <c r="H191" s="107">
        <f t="shared" si="12"/>
        <v>0.53813845573452301</v>
      </c>
      <c r="I191" s="108">
        <v>2.1556855499999998</v>
      </c>
      <c r="J191" s="109">
        <v>17.465549846344953</v>
      </c>
      <c r="K191" s="76">
        <f t="shared" si="13"/>
        <v>-0.87657499655236315</v>
      </c>
      <c r="L191" s="78">
        <f t="shared" si="14"/>
        <v>0.24228493731557069</v>
      </c>
      <c r="M191" s="59"/>
      <c r="O191" s="140"/>
    </row>
    <row r="192" spans="1:15" x14ac:dyDescent="0.15">
      <c r="A192" s="34" t="s">
        <v>1653</v>
      </c>
      <c r="B192" s="34" t="s">
        <v>84</v>
      </c>
      <c r="C192" s="34" t="s">
        <v>1480</v>
      </c>
      <c r="D192" s="34" t="s">
        <v>88</v>
      </c>
      <c r="E192" s="34" t="s">
        <v>91</v>
      </c>
      <c r="F192" s="70">
        <v>8.8486673499999995</v>
      </c>
      <c r="G192" s="52">
        <v>0.65941530000000004</v>
      </c>
      <c r="H192" s="107">
        <f t="shared" si="12"/>
        <v>12.418959720831468</v>
      </c>
      <c r="I192" s="108">
        <v>0</v>
      </c>
      <c r="J192" s="109">
        <v>2.5272630000000001E-2</v>
      </c>
      <c r="K192" s="76">
        <f t="shared" si="13"/>
        <v>-1</v>
      </c>
      <c r="L192" s="78">
        <f t="shared" si="14"/>
        <v>0</v>
      </c>
      <c r="M192" s="59"/>
      <c r="O192" s="140"/>
    </row>
    <row r="193" spans="1:15" x14ac:dyDescent="0.15">
      <c r="A193" s="34" t="s">
        <v>140</v>
      </c>
      <c r="B193" s="34" t="s">
        <v>141</v>
      </c>
      <c r="C193" s="34" t="s">
        <v>1480</v>
      </c>
      <c r="D193" s="34" t="s">
        <v>88</v>
      </c>
      <c r="E193" s="34" t="s">
        <v>92</v>
      </c>
      <c r="F193" s="70">
        <v>8.8253853350000018</v>
      </c>
      <c r="G193" s="52">
        <v>30.716963209999999</v>
      </c>
      <c r="H193" s="107">
        <f t="shared" si="12"/>
        <v>-0.7126869191246461</v>
      </c>
      <c r="I193" s="108">
        <v>2.4366462499999999</v>
      </c>
      <c r="J193" s="109">
        <v>38.013883759999999</v>
      </c>
      <c r="K193" s="76">
        <f t="shared" si="13"/>
        <v>-0.93590114955410175</v>
      </c>
      <c r="L193" s="78">
        <f t="shared" si="14"/>
        <v>0.27609516837034509</v>
      </c>
      <c r="M193" s="59"/>
      <c r="O193" s="140"/>
    </row>
    <row r="194" spans="1:15" x14ac:dyDescent="0.15">
      <c r="A194" s="34" t="s">
        <v>919</v>
      </c>
      <c r="B194" s="34" t="s">
        <v>291</v>
      </c>
      <c r="C194" s="34" t="s">
        <v>1475</v>
      </c>
      <c r="D194" s="34" t="s">
        <v>88</v>
      </c>
      <c r="E194" s="34" t="s">
        <v>91</v>
      </c>
      <c r="F194" s="70">
        <v>8.5837084700000013</v>
      </c>
      <c r="G194" s="52">
        <v>16.790625930000001</v>
      </c>
      <c r="H194" s="107">
        <f t="shared" si="12"/>
        <v>-0.48877972115003809</v>
      </c>
      <c r="I194" s="108">
        <v>103.046717449024</v>
      </c>
      <c r="J194" s="109">
        <v>122.46170758851301</v>
      </c>
      <c r="K194" s="76">
        <f t="shared" si="13"/>
        <v>-0.15853927339251106</v>
      </c>
      <c r="L194" s="78">
        <f t="shared" si="14"/>
        <v>12.004918131734264</v>
      </c>
      <c r="M194" s="59"/>
      <c r="O194" s="140"/>
    </row>
    <row r="195" spans="1:15" x14ac:dyDescent="0.15">
      <c r="A195" s="34" t="s">
        <v>316</v>
      </c>
      <c r="B195" s="34" t="s">
        <v>317</v>
      </c>
      <c r="C195" s="34" t="s">
        <v>1473</v>
      </c>
      <c r="D195" s="34" t="s">
        <v>88</v>
      </c>
      <c r="E195" s="34" t="s">
        <v>91</v>
      </c>
      <c r="F195" s="70">
        <v>8.5632300000000008</v>
      </c>
      <c r="G195" s="52">
        <v>7.6757775700000002</v>
      </c>
      <c r="H195" s="107">
        <f t="shared" si="12"/>
        <v>0.1156172676848426</v>
      </c>
      <c r="I195" s="108">
        <v>8.8721750299999993</v>
      </c>
      <c r="J195" s="109">
        <v>7.2789586699999997</v>
      </c>
      <c r="K195" s="76">
        <f t="shared" si="13"/>
        <v>0.21887970961648562</v>
      </c>
      <c r="L195" s="78">
        <f t="shared" si="14"/>
        <v>1.0360780955317093</v>
      </c>
      <c r="M195" s="59"/>
      <c r="O195" s="140"/>
    </row>
    <row r="196" spans="1:15" x14ac:dyDescent="0.15">
      <c r="A196" s="34" t="s">
        <v>1812</v>
      </c>
      <c r="B196" s="34" t="s">
        <v>1813</v>
      </c>
      <c r="C196" s="34" t="s">
        <v>1479</v>
      </c>
      <c r="D196" s="34" t="s">
        <v>89</v>
      </c>
      <c r="E196" s="34" t="s">
        <v>92</v>
      </c>
      <c r="F196" s="70">
        <v>8.4866584100000004</v>
      </c>
      <c r="G196" s="52">
        <v>15.38588594</v>
      </c>
      <c r="H196" s="107">
        <f t="shared" si="12"/>
        <v>-0.44841275678922654</v>
      </c>
      <c r="I196" s="108">
        <v>10.664218949999999</v>
      </c>
      <c r="J196" s="109">
        <v>31.649462620000001</v>
      </c>
      <c r="K196" s="76">
        <f t="shared" si="13"/>
        <v>-0.66305213209967606</v>
      </c>
      <c r="L196" s="78">
        <f t="shared" si="14"/>
        <v>1.2565863305437315</v>
      </c>
      <c r="M196" s="59"/>
      <c r="O196" s="140"/>
    </row>
    <row r="197" spans="1:15" x14ac:dyDescent="0.15">
      <c r="A197" s="34" t="s">
        <v>1612</v>
      </c>
      <c r="B197" s="34" t="s">
        <v>1679</v>
      </c>
      <c r="C197" s="34" t="s">
        <v>1479</v>
      </c>
      <c r="D197" s="34" t="s">
        <v>89</v>
      </c>
      <c r="E197" s="34" t="s">
        <v>92</v>
      </c>
      <c r="F197" s="70">
        <v>8.4405425399999991</v>
      </c>
      <c r="G197" s="52">
        <v>4.06723692</v>
      </c>
      <c r="H197" s="107">
        <f t="shared" si="12"/>
        <v>1.075252242743705</v>
      </c>
      <c r="I197" s="108">
        <v>2.1695671600000002</v>
      </c>
      <c r="J197" s="109">
        <v>3.73325657</v>
      </c>
      <c r="K197" s="76">
        <f t="shared" si="13"/>
        <v>-0.41885398998976375</v>
      </c>
      <c r="L197" s="78">
        <f t="shared" si="14"/>
        <v>0.25704119725934116</v>
      </c>
      <c r="M197" s="59"/>
      <c r="O197" s="140"/>
    </row>
    <row r="198" spans="1:15" x14ac:dyDescent="0.15">
      <c r="A198" s="34" t="s">
        <v>240</v>
      </c>
      <c r="B198" s="34" t="s">
        <v>241</v>
      </c>
      <c r="C198" s="34" t="s">
        <v>1474</v>
      </c>
      <c r="D198" s="34" t="s">
        <v>88</v>
      </c>
      <c r="E198" s="34" t="s">
        <v>91</v>
      </c>
      <c r="F198" s="70">
        <v>8.4165019900000004</v>
      </c>
      <c r="G198" s="52">
        <v>21.119589739999999</v>
      </c>
      <c r="H198" s="107">
        <f t="shared" si="12"/>
        <v>-0.60148364179350766</v>
      </c>
      <c r="I198" s="108">
        <v>4.9659777599999995</v>
      </c>
      <c r="J198" s="109">
        <v>0.91991891000000003</v>
      </c>
      <c r="K198" s="76">
        <f t="shared" si="13"/>
        <v>4.3982777242833277</v>
      </c>
      <c r="L198" s="78">
        <f t="shared" si="14"/>
        <v>0.59002870383685357</v>
      </c>
      <c r="M198" s="59"/>
      <c r="O198" s="140"/>
    </row>
    <row r="199" spans="1:15" x14ac:dyDescent="0.15">
      <c r="A199" s="34" t="s">
        <v>2027</v>
      </c>
      <c r="B199" s="34" t="s">
        <v>50</v>
      </c>
      <c r="C199" s="34" t="s">
        <v>1494</v>
      </c>
      <c r="D199" s="34" t="s">
        <v>89</v>
      </c>
      <c r="E199" s="34" t="s">
        <v>91</v>
      </c>
      <c r="F199" s="70">
        <v>8.37604507</v>
      </c>
      <c r="G199" s="52">
        <v>8.8425719100000002</v>
      </c>
      <c r="H199" s="107">
        <f t="shared" si="12"/>
        <v>-5.2759179653648958E-2</v>
      </c>
      <c r="I199" s="108">
        <v>1.6392452200000001</v>
      </c>
      <c r="J199" s="109">
        <v>4.7098821697626851</v>
      </c>
      <c r="K199" s="76">
        <f t="shared" si="13"/>
        <v>-0.65195621441998919</v>
      </c>
      <c r="L199" s="78">
        <f t="shared" si="14"/>
        <v>0.19570635142248585</v>
      </c>
      <c r="M199" s="59"/>
      <c r="O199" s="140"/>
    </row>
    <row r="200" spans="1:15" x14ac:dyDescent="0.15">
      <c r="A200" s="34" t="s">
        <v>791</v>
      </c>
      <c r="B200" s="34" t="s">
        <v>948</v>
      </c>
      <c r="C200" s="34" t="s">
        <v>1480</v>
      </c>
      <c r="D200" s="34" t="s">
        <v>88</v>
      </c>
      <c r="E200" s="34" t="s">
        <v>92</v>
      </c>
      <c r="F200" s="70">
        <v>8.3472864110000007</v>
      </c>
      <c r="G200" s="52">
        <v>20.705101539000001</v>
      </c>
      <c r="H200" s="107">
        <f t="shared" ref="H200:H263" si="15">IF(ISERROR(F200/G200-1),"",((F200/G200-1)))</f>
        <v>-0.59684880582318789</v>
      </c>
      <c r="I200" s="108">
        <v>1.11167729</v>
      </c>
      <c r="J200" s="109">
        <v>9.8313264199999999</v>
      </c>
      <c r="K200" s="76">
        <f t="shared" si="13"/>
        <v>-0.88692499439968753</v>
      </c>
      <c r="L200" s="78">
        <f t="shared" si="14"/>
        <v>0.13317828516522912</v>
      </c>
      <c r="M200" s="59"/>
      <c r="O200" s="140"/>
    </row>
    <row r="201" spans="1:15" x14ac:dyDescent="0.15">
      <c r="A201" s="34" t="s">
        <v>1893</v>
      </c>
      <c r="B201" s="34" t="s">
        <v>1894</v>
      </c>
      <c r="C201" s="34" t="s">
        <v>1473</v>
      </c>
      <c r="D201" s="34" t="s">
        <v>88</v>
      </c>
      <c r="E201" s="34" t="s">
        <v>91</v>
      </c>
      <c r="F201" s="70">
        <v>8.2905456300000004</v>
      </c>
      <c r="G201" s="52">
        <v>23.18789344</v>
      </c>
      <c r="H201" s="107">
        <f t="shared" si="15"/>
        <v>-0.64246231976819024</v>
      </c>
      <c r="I201" s="108">
        <v>12.59349405</v>
      </c>
      <c r="J201" s="109">
        <v>22.739411499999999</v>
      </c>
      <c r="K201" s="76">
        <f t="shared" si="13"/>
        <v>-0.44618205928504351</v>
      </c>
      <c r="L201" s="78">
        <f t="shared" si="14"/>
        <v>1.51901872470606</v>
      </c>
      <c r="M201" s="59"/>
      <c r="O201" s="140"/>
    </row>
    <row r="202" spans="1:15" x14ac:dyDescent="0.15">
      <c r="A202" s="34" t="s">
        <v>1986</v>
      </c>
      <c r="B202" s="34" t="s">
        <v>1987</v>
      </c>
      <c r="C202" s="34" t="s">
        <v>1082</v>
      </c>
      <c r="D202" s="34" t="s">
        <v>88</v>
      </c>
      <c r="E202" s="34" t="s">
        <v>91</v>
      </c>
      <c r="F202" s="70">
        <v>8.2793378569999998</v>
      </c>
      <c r="G202" s="52">
        <v>17.632019495999998</v>
      </c>
      <c r="H202" s="107">
        <f t="shared" si="15"/>
        <v>-0.53043734673284293</v>
      </c>
      <c r="I202" s="108">
        <v>10.055942439999999</v>
      </c>
      <c r="J202" s="109">
        <v>24.027822839999999</v>
      </c>
      <c r="K202" s="76">
        <f t="shared" si="13"/>
        <v>-0.5814875735116749</v>
      </c>
      <c r="L202" s="78">
        <f t="shared" si="14"/>
        <v>1.2145829308678253</v>
      </c>
      <c r="M202" s="59"/>
      <c r="O202" s="140"/>
    </row>
    <row r="203" spans="1:15" x14ac:dyDescent="0.15">
      <c r="A203" s="34" t="s">
        <v>271</v>
      </c>
      <c r="B203" s="34" t="s">
        <v>272</v>
      </c>
      <c r="C203" s="34" t="s">
        <v>1477</v>
      </c>
      <c r="D203" s="34" t="s">
        <v>89</v>
      </c>
      <c r="E203" s="34" t="s">
        <v>92</v>
      </c>
      <c r="F203" s="70">
        <v>8.1997351300000005</v>
      </c>
      <c r="G203" s="52">
        <v>22.57272511</v>
      </c>
      <c r="H203" s="107">
        <f t="shared" si="15"/>
        <v>-0.63674146165154799</v>
      </c>
      <c r="I203" s="108">
        <v>0.58988509999999994</v>
      </c>
      <c r="J203" s="109">
        <v>8.00724692</v>
      </c>
      <c r="K203" s="76">
        <f t="shared" si="13"/>
        <v>-0.9263310965811955</v>
      </c>
      <c r="L203" s="78">
        <f t="shared" si="14"/>
        <v>7.1939531051657263E-2</v>
      </c>
      <c r="M203" s="59"/>
      <c r="O203" s="140"/>
    </row>
    <row r="204" spans="1:15" x14ac:dyDescent="0.15">
      <c r="A204" s="34" t="s">
        <v>189</v>
      </c>
      <c r="B204" s="34" t="s">
        <v>547</v>
      </c>
      <c r="C204" s="34" t="s">
        <v>1474</v>
      </c>
      <c r="D204" s="34" t="s">
        <v>88</v>
      </c>
      <c r="E204" s="34" t="s">
        <v>91</v>
      </c>
      <c r="F204" s="70">
        <v>8.1039773669999988</v>
      </c>
      <c r="G204" s="52">
        <v>9.5427342530000008</v>
      </c>
      <c r="H204" s="107">
        <f t="shared" si="15"/>
        <v>-0.15076987872188652</v>
      </c>
      <c r="I204" s="108">
        <v>64.32035664</v>
      </c>
      <c r="J204" s="109">
        <v>7.5893009200000003</v>
      </c>
      <c r="K204" s="76">
        <f t="shared" si="13"/>
        <v>7.4751358943347839</v>
      </c>
      <c r="L204" s="78">
        <f t="shared" si="14"/>
        <v>7.9368874969860226</v>
      </c>
      <c r="M204" s="59"/>
      <c r="O204" s="140"/>
    </row>
    <row r="205" spans="1:15" x14ac:dyDescent="0.15">
      <c r="A205" s="34" t="s">
        <v>1608</v>
      </c>
      <c r="B205" s="34" t="s">
        <v>435</v>
      </c>
      <c r="C205" s="34" t="s">
        <v>1479</v>
      </c>
      <c r="D205" s="34" t="s">
        <v>89</v>
      </c>
      <c r="E205" s="34" t="s">
        <v>92</v>
      </c>
      <c r="F205" s="70">
        <v>8.0181007149999992</v>
      </c>
      <c r="G205" s="52">
        <v>4.9233574500000001</v>
      </c>
      <c r="H205" s="107">
        <f t="shared" si="15"/>
        <v>0.62858390771525219</v>
      </c>
      <c r="I205" s="108">
        <v>0.26724215000000001</v>
      </c>
      <c r="J205" s="109">
        <v>87.542827610000003</v>
      </c>
      <c r="K205" s="76">
        <f t="shared" si="13"/>
        <v>-0.99694729817055316</v>
      </c>
      <c r="L205" s="78">
        <f t="shared" si="14"/>
        <v>3.332985696974998E-2</v>
      </c>
      <c r="M205" s="59"/>
      <c r="O205" s="140"/>
    </row>
    <row r="206" spans="1:15" x14ac:dyDescent="0.15">
      <c r="A206" s="34" t="s">
        <v>467</v>
      </c>
      <c r="B206" s="34" t="s">
        <v>3</v>
      </c>
      <c r="C206" s="34" t="s">
        <v>1480</v>
      </c>
      <c r="D206" s="34" t="s">
        <v>88</v>
      </c>
      <c r="E206" s="34" t="s">
        <v>92</v>
      </c>
      <c r="F206" s="70">
        <v>8.0000670899999999</v>
      </c>
      <c r="G206" s="52">
        <v>50.56668552</v>
      </c>
      <c r="H206" s="107">
        <f t="shared" si="15"/>
        <v>-0.8417917447479164</v>
      </c>
      <c r="I206" s="108">
        <v>13.93516483</v>
      </c>
      <c r="J206" s="109">
        <v>2.2873580899999997</v>
      </c>
      <c r="K206" s="76">
        <f t="shared" si="13"/>
        <v>5.0922532816013959</v>
      </c>
      <c r="L206" s="78">
        <f t="shared" si="14"/>
        <v>1.7418809959004982</v>
      </c>
      <c r="M206" s="59"/>
      <c r="O206" s="140"/>
    </row>
    <row r="207" spans="1:15" x14ac:dyDescent="0.15">
      <c r="A207" s="34" t="s">
        <v>1538</v>
      </c>
      <c r="B207" s="34" t="s">
        <v>1539</v>
      </c>
      <c r="C207" s="34" t="s">
        <v>1480</v>
      </c>
      <c r="D207" s="34" t="s">
        <v>88</v>
      </c>
      <c r="E207" s="34" t="s">
        <v>92</v>
      </c>
      <c r="F207" s="70">
        <v>7.9823054000000004</v>
      </c>
      <c r="G207" s="52">
        <v>22.418618905000002</v>
      </c>
      <c r="H207" s="107">
        <f t="shared" si="15"/>
        <v>-0.64394303530358354</v>
      </c>
      <c r="I207" s="108">
        <v>4.6289999999999999E-5</v>
      </c>
      <c r="J207" s="109">
        <v>17.420661920000001</v>
      </c>
      <c r="K207" s="76">
        <f t="shared" si="13"/>
        <v>-0.99999734281049635</v>
      </c>
      <c r="L207" s="78">
        <f t="shared" si="14"/>
        <v>5.7990765424735557E-6</v>
      </c>
      <c r="M207" s="59"/>
      <c r="O207" s="140"/>
    </row>
    <row r="208" spans="1:15" x14ac:dyDescent="0.15">
      <c r="A208" s="34" t="s">
        <v>719</v>
      </c>
      <c r="B208" s="34" t="s">
        <v>1974</v>
      </c>
      <c r="C208" s="34" t="s">
        <v>1082</v>
      </c>
      <c r="D208" s="34" t="s">
        <v>88</v>
      </c>
      <c r="E208" s="34" t="s">
        <v>91</v>
      </c>
      <c r="F208" s="70">
        <v>7.7952490800000005</v>
      </c>
      <c r="G208" s="52">
        <v>6.3375685700000002</v>
      </c>
      <c r="H208" s="107">
        <f t="shared" si="15"/>
        <v>0.2300062703700263</v>
      </c>
      <c r="I208" s="108">
        <v>12.802202119999999</v>
      </c>
      <c r="J208" s="109">
        <v>138.0838387</v>
      </c>
      <c r="K208" s="76">
        <f t="shared" si="13"/>
        <v>-0.90728674520836594</v>
      </c>
      <c r="L208" s="78">
        <f t="shared" si="14"/>
        <v>1.6423082814436505</v>
      </c>
      <c r="M208" s="59"/>
      <c r="O208" s="140"/>
    </row>
    <row r="209" spans="1:15" x14ac:dyDescent="0.15">
      <c r="A209" s="34" t="s">
        <v>142</v>
      </c>
      <c r="B209" s="34" t="s">
        <v>143</v>
      </c>
      <c r="C209" s="34" t="s">
        <v>1480</v>
      </c>
      <c r="D209" s="34" t="s">
        <v>88</v>
      </c>
      <c r="E209" s="34" t="s">
        <v>92</v>
      </c>
      <c r="F209" s="70">
        <v>7.7638331349999996</v>
      </c>
      <c r="G209" s="52">
        <v>23.792872078999999</v>
      </c>
      <c r="H209" s="107">
        <f t="shared" si="15"/>
        <v>-0.67369079658724795</v>
      </c>
      <c r="I209" s="108">
        <v>4.1872608500000004</v>
      </c>
      <c r="J209" s="109">
        <v>10.609133720000001</v>
      </c>
      <c r="K209" s="76">
        <f t="shared" si="13"/>
        <v>-0.60531547999001001</v>
      </c>
      <c r="L209" s="78">
        <f t="shared" si="14"/>
        <v>0.53932906300155825</v>
      </c>
      <c r="M209" s="59"/>
      <c r="O209" s="140"/>
    </row>
    <row r="210" spans="1:15" x14ac:dyDescent="0.15">
      <c r="A210" s="34" t="s">
        <v>685</v>
      </c>
      <c r="B210" s="34" t="s">
        <v>1872</v>
      </c>
      <c r="C210" s="34" t="s">
        <v>691</v>
      </c>
      <c r="D210" s="34" t="s">
        <v>88</v>
      </c>
      <c r="E210" s="34" t="s">
        <v>91</v>
      </c>
      <c r="F210" s="70">
        <v>7.7301106200000005</v>
      </c>
      <c r="G210" s="52">
        <v>13.91868751</v>
      </c>
      <c r="H210" s="107">
        <f t="shared" si="15"/>
        <v>-0.44462359583500699</v>
      </c>
      <c r="I210" s="108">
        <v>3.4629533500000003</v>
      </c>
      <c r="J210" s="109">
        <v>7.8814961200000004</v>
      </c>
      <c r="K210" s="76">
        <f t="shared" si="13"/>
        <v>-0.56062233651140847</v>
      </c>
      <c r="L210" s="78">
        <f t="shared" si="14"/>
        <v>0.4479823795846275</v>
      </c>
      <c r="M210" s="59"/>
      <c r="O210" s="140"/>
    </row>
    <row r="211" spans="1:15" x14ac:dyDescent="0.15">
      <c r="A211" s="34" t="s">
        <v>684</v>
      </c>
      <c r="B211" s="34" t="s">
        <v>1873</v>
      </c>
      <c r="C211" s="34" t="s">
        <v>691</v>
      </c>
      <c r="D211" s="34" t="s">
        <v>88</v>
      </c>
      <c r="E211" s="34" t="s">
        <v>91</v>
      </c>
      <c r="F211" s="70">
        <v>7.5599791600000001</v>
      </c>
      <c r="G211" s="52">
        <v>11.122143311</v>
      </c>
      <c r="H211" s="107">
        <f t="shared" si="15"/>
        <v>-0.32027677142740607</v>
      </c>
      <c r="I211" s="108">
        <v>9.641539289999999</v>
      </c>
      <c r="J211" s="109">
        <v>0.44016948</v>
      </c>
      <c r="K211" s="76">
        <f t="shared" si="13"/>
        <v>20.904152214278916</v>
      </c>
      <c r="L211" s="78">
        <f t="shared" si="14"/>
        <v>1.2753394005387706</v>
      </c>
      <c r="M211" s="59"/>
      <c r="O211" s="140"/>
    </row>
    <row r="212" spans="1:15" x14ac:dyDescent="0.15">
      <c r="A212" s="34" t="s">
        <v>731</v>
      </c>
      <c r="B212" s="34" t="s">
        <v>127</v>
      </c>
      <c r="C212" s="34" t="s">
        <v>1475</v>
      </c>
      <c r="D212" s="34" t="s">
        <v>88</v>
      </c>
      <c r="E212" s="34" t="s">
        <v>91</v>
      </c>
      <c r="F212" s="70">
        <v>7.5078879699999996</v>
      </c>
      <c r="G212" s="52">
        <v>3.3265140799999999</v>
      </c>
      <c r="H212" s="107">
        <f t="shared" si="15"/>
        <v>1.2569836740327278</v>
      </c>
      <c r="I212" s="108">
        <v>120.40254102999999</v>
      </c>
      <c r="J212" s="109">
        <v>44.716402479999999</v>
      </c>
      <c r="K212" s="76">
        <f t="shared" si="13"/>
        <v>1.6925811190614364</v>
      </c>
      <c r="L212" s="78">
        <f t="shared" si="14"/>
        <v>16.036805758304357</v>
      </c>
      <c r="M212" s="59"/>
      <c r="O212" s="140"/>
    </row>
    <row r="213" spans="1:15" x14ac:dyDescent="0.15">
      <c r="A213" s="34" t="s">
        <v>730</v>
      </c>
      <c r="B213" s="34" t="s">
        <v>128</v>
      </c>
      <c r="C213" s="34" t="s">
        <v>1475</v>
      </c>
      <c r="D213" s="34" t="s">
        <v>88</v>
      </c>
      <c r="E213" s="34" t="s">
        <v>91</v>
      </c>
      <c r="F213" s="70">
        <v>7.4935378400000001</v>
      </c>
      <c r="G213" s="52">
        <v>4.6627671799999995</v>
      </c>
      <c r="H213" s="107">
        <f t="shared" si="15"/>
        <v>0.6071010090621769</v>
      </c>
      <c r="I213" s="108">
        <v>91.15030514</v>
      </c>
      <c r="J213" s="109">
        <v>318.94096381000003</v>
      </c>
      <c r="K213" s="76">
        <f t="shared" si="13"/>
        <v>-0.71420947610135088</v>
      </c>
      <c r="L213" s="78">
        <f t="shared" si="14"/>
        <v>12.163854655333267</v>
      </c>
      <c r="M213" s="59"/>
      <c r="O213" s="140"/>
    </row>
    <row r="214" spans="1:15" x14ac:dyDescent="0.15">
      <c r="A214" s="34" t="s">
        <v>526</v>
      </c>
      <c r="B214" s="34" t="s">
        <v>1065</v>
      </c>
      <c r="C214" s="34" t="s">
        <v>1480</v>
      </c>
      <c r="D214" s="34" t="s">
        <v>88</v>
      </c>
      <c r="E214" s="34" t="s">
        <v>92</v>
      </c>
      <c r="F214" s="70">
        <v>7.3370262799999999</v>
      </c>
      <c r="G214" s="52">
        <v>2.2241574800000001</v>
      </c>
      <c r="H214" s="107">
        <f t="shared" si="15"/>
        <v>2.298789022798871</v>
      </c>
      <c r="I214" s="108">
        <v>4.3342254599999999</v>
      </c>
      <c r="J214" s="109">
        <v>0.97717691000000007</v>
      </c>
      <c r="K214" s="76">
        <f t="shared" si="13"/>
        <v>3.4354562778197444</v>
      </c>
      <c r="L214" s="78">
        <f t="shared" si="14"/>
        <v>0.59073326094178857</v>
      </c>
      <c r="M214" s="59"/>
      <c r="O214" s="140"/>
    </row>
    <row r="215" spans="1:15" x14ac:dyDescent="0.15">
      <c r="A215" s="34" t="s">
        <v>855</v>
      </c>
      <c r="B215" s="34" t="s">
        <v>856</v>
      </c>
      <c r="C215" s="34" t="s">
        <v>1480</v>
      </c>
      <c r="D215" s="34" t="s">
        <v>88</v>
      </c>
      <c r="E215" s="34" t="s">
        <v>91</v>
      </c>
      <c r="F215" s="70">
        <v>7.1976453229999997</v>
      </c>
      <c r="G215" s="52">
        <v>8.4631911319999986</v>
      </c>
      <c r="H215" s="107">
        <f t="shared" si="15"/>
        <v>-0.14953529812352573</v>
      </c>
      <c r="I215" s="108">
        <v>5.8954618099999996</v>
      </c>
      <c r="J215" s="109">
        <v>6.8563599800000006</v>
      </c>
      <c r="K215" s="76">
        <f t="shared" si="13"/>
        <v>-0.1401469836477286</v>
      </c>
      <c r="L215" s="78">
        <f t="shared" ref="L215:L236" si="16">IF(ISERROR(I215/F215),"",(I215/F215))</f>
        <v>0.81908201160747862</v>
      </c>
      <c r="M215" s="59"/>
      <c r="O215" s="140"/>
    </row>
    <row r="216" spans="1:15" x14ac:dyDescent="0.15">
      <c r="A216" s="34" t="s">
        <v>170</v>
      </c>
      <c r="B216" s="34" t="s">
        <v>914</v>
      </c>
      <c r="C216" s="34" t="s">
        <v>1474</v>
      </c>
      <c r="D216" s="34" t="s">
        <v>88</v>
      </c>
      <c r="E216" s="34" t="s">
        <v>91</v>
      </c>
      <c r="F216" s="70">
        <v>7.1125204800000006</v>
      </c>
      <c r="G216" s="52">
        <v>2.5380108900000002</v>
      </c>
      <c r="H216" s="107">
        <f t="shared" si="15"/>
        <v>1.8023995121628498</v>
      </c>
      <c r="I216" s="108">
        <v>0.61748815000000001</v>
      </c>
      <c r="J216" s="109">
        <v>6.5031309999999995E-2</v>
      </c>
      <c r="K216" s="76">
        <f t="shared" si="13"/>
        <v>8.495243906358338</v>
      </c>
      <c r="L216" s="78">
        <f t="shared" si="16"/>
        <v>8.681706460267373E-2</v>
      </c>
      <c r="M216" s="59"/>
      <c r="O216" s="140"/>
    </row>
    <row r="217" spans="1:15" x14ac:dyDescent="0.15">
      <c r="A217" s="34" t="s">
        <v>751</v>
      </c>
      <c r="B217" s="34" t="s">
        <v>1860</v>
      </c>
      <c r="C217" s="34" t="s">
        <v>1477</v>
      </c>
      <c r="D217" s="34" t="s">
        <v>89</v>
      </c>
      <c r="E217" s="34" t="s">
        <v>92</v>
      </c>
      <c r="F217" s="70">
        <v>7.0510999999999999</v>
      </c>
      <c r="G217" s="52">
        <v>6.4843302400000002</v>
      </c>
      <c r="H217" s="107">
        <f t="shared" si="15"/>
        <v>8.7406060305774913E-2</v>
      </c>
      <c r="I217" s="108">
        <v>0</v>
      </c>
      <c r="J217" s="109">
        <v>11.32769978</v>
      </c>
      <c r="K217" s="76">
        <f t="shared" si="13"/>
        <v>-1</v>
      </c>
      <c r="L217" s="78">
        <f t="shared" si="16"/>
        <v>0</v>
      </c>
      <c r="M217" s="59"/>
      <c r="O217" s="140"/>
    </row>
    <row r="218" spans="1:15" x14ac:dyDescent="0.15">
      <c r="A218" s="34" t="s">
        <v>1499</v>
      </c>
      <c r="B218" s="34" t="s">
        <v>1500</v>
      </c>
      <c r="C218" s="34" t="s">
        <v>1082</v>
      </c>
      <c r="D218" s="34" t="s">
        <v>88</v>
      </c>
      <c r="E218" s="34" t="s">
        <v>91</v>
      </c>
      <c r="F218" s="70">
        <v>6.9354118300000005</v>
      </c>
      <c r="G218" s="52">
        <v>6.4559989599999996</v>
      </c>
      <c r="H218" s="107">
        <f t="shared" si="15"/>
        <v>7.4258511032969654E-2</v>
      </c>
      <c r="I218" s="108">
        <v>31.02726564</v>
      </c>
      <c r="J218" s="109">
        <v>16.334183880000001</v>
      </c>
      <c r="K218" s="76">
        <f t="shared" si="13"/>
        <v>0.89952959192473569</v>
      </c>
      <c r="L218" s="78">
        <f t="shared" si="16"/>
        <v>4.4737452368419763</v>
      </c>
      <c r="M218" s="59"/>
      <c r="O218" s="140"/>
    </row>
    <row r="219" spans="1:15" x14ac:dyDescent="0.15">
      <c r="A219" s="34" t="s">
        <v>1060</v>
      </c>
      <c r="B219" s="34" t="s">
        <v>1061</v>
      </c>
      <c r="C219" s="34" t="s">
        <v>1082</v>
      </c>
      <c r="D219" s="34" t="s">
        <v>88</v>
      </c>
      <c r="E219" s="34" t="s">
        <v>91</v>
      </c>
      <c r="F219" s="70">
        <v>6.9086519000000006</v>
      </c>
      <c r="G219" s="52">
        <v>7.3587235700000004</v>
      </c>
      <c r="H219" s="107">
        <f t="shared" si="15"/>
        <v>-6.1161649261408546E-2</v>
      </c>
      <c r="I219" s="108">
        <v>15.44902329</v>
      </c>
      <c r="J219" s="109">
        <v>15.58420246</v>
      </c>
      <c r="K219" s="76">
        <f t="shared" si="13"/>
        <v>-8.6741153643867808E-3</v>
      </c>
      <c r="L219" s="78">
        <f t="shared" si="16"/>
        <v>2.2361849335613506</v>
      </c>
      <c r="M219" s="59"/>
      <c r="O219" s="140"/>
    </row>
    <row r="220" spans="1:15" x14ac:dyDescent="0.15">
      <c r="A220" s="34" t="s">
        <v>743</v>
      </c>
      <c r="B220" s="34" t="s">
        <v>131</v>
      </c>
      <c r="C220" s="34" t="s">
        <v>1475</v>
      </c>
      <c r="D220" s="34" t="s">
        <v>88</v>
      </c>
      <c r="E220" s="34" t="s">
        <v>91</v>
      </c>
      <c r="F220" s="70">
        <v>6.7929422400000004</v>
      </c>
      <c r="G220" s="52">
        <v>14.60718215</v>
      </c>
      <c r="H220" s="107">
        <f t="shared" si="15"/>
        <v>-0.53495875041169383</v>
      </c>
      <c r="I220" s="108">
        <v>425.11691381000003</v>
      </c>
      <c r="J220" s="109">
        <v>498.46182266000005</v>
      </c>
      <c r="K220" s="76">
        <f t="shared" si="13"/>
        <v>-0.14714248015745923</v>
      </c>
      <c r="L220" s="78">
        <f t="shared" si="16"/>
        <v>62.582147586463215</v>
      </c>
      <c r="M220" s="59"/>
      <c r="N220" s="59"/>
      <c r="O220" s="140"/>
    </row>
    <row r="221" spans="1:15" x14ac:dyDescent="0.15">
      <c r="A221" s="34" t="s">
        <v>144</v>
      </c>
      <c r="B221" s="34" t="s">
        <v>145</v>
      </c>
      <c r="C221" s="34" t="s">
        <v>1480</v>
      </c>
      <c r="D221" s="34" t="s">
        <v>88</v>
      </c>
      <c r="E221" s="34" t="s">
        <v>92</v>
      </c>
      <c r="F221" s="70">
        <v>6.6749248420000002</v>
      </c>
      <c r="G221" s="52">
        <v>12.6097666</v>
      </c>
      <c r="H221" s="107">
        <f t="shared" si="15"/>
        <v>-0.47065437024028656</v>
      </c>
      <c r="I221" s="108">
        <v>11.98400633</v>
      </c>
      <c r="J221" s="109">
        <v>9.103446589999999</v>
      </c>
      <c r="K221" s="76">
        <f t="shared" si="13"/>
        <v>0.31642518155313315</v>
      </c>
      <c r="L221" s="78">
        <f t="shared" si="16"/>
        <v>1.7953769688302956</v>
      </c>
      <c r="M221" s="59"/>
      <c r="O221" s="140"/>
    </row>
    <row r="222" spans="1:15" x14ac:dyDescent="0.15">
      <c r="A222" s="34" t="s">
        <v>708</v>
      </c>
      <c r="B222" s="34" t="s">
        <v>1965</v>
      </c>
      <c r="C222" s="34" t="s">
        <v>1082</v>
      </c>
      <c r="D222" s="34" t="s">
        <v>88</v>
      </c>
      <c r="E222" s="34" t="s">
        <v>91</v>
      </c>
      <c r="F222" s="70">
        <v>6.6716067529999998</v>
      </c>
      <c r="G222" s="52">
        <v>5.5238856689999993</v>
      </c>
      <c r="H222" s="107">
        <f t="shared" si="15"/>
        <v>0.20777422864506434</v>
      </c>
      <c r="I222" s="108">
        <v>40.798526930000001</v>
      </c>
      <c r="J222" s="109">
        <v>9.0863072599999999</v>
      </c>
      <c r="K222" s="76">
        <f t="shared" si="13"/>
        <v>3.4901108627048565</v>
      </c>
      <c r="L222" s="78">
        <f t="shared" si="16"/>
        <v>6.1152475618642033</v>
      </c>
      <c r="M222" s="59"/>
      <c r="O222" s="140"/>
    </row>
    <row r="223" spans="1:15" x14ac:dyDescent="0.15">
      <c r="A223" s="34" t="s">
        <v>242</v>
      </c>
      <c r="B223" s="34" t="s">
        <v>243</v>
      </c>
      <c r="C223" s="34" t="s">
        <v>1474</v>
      </c>
      <c r="D223" s="34" t="s">
        <v>88</v>
      </c>
      <c r="E223" s="34" t="s">
        <v>91</v>
      </c>
      <c r="F223" s="70">
        <v>6.5760716600000002</v>
      </c>
      <c r="G223" s="52">
        <v>10.1449765</v>
      </c>
      <c r="H223" s="107">
        <f t="shared" si="15"/>
        <v>-0.35179035062328634</v>
      </c>
      <c r="I223" s="108">
        <v>0</v>
      </c>
      <c r="J223" s="109">
        <v>0</v>
      </c>
      <c r="K223" s="76" t="str">
        <f t="shared" si="13"/>
        <v/>
      </c>
      <c r="L223" s="78">
        <f t="shared" si="16"/>
        <v>0</v>
      </c>
      <c r="M223" s="59"/>
      <c r="O223" s="140"/>
    </row>
    <row r="224" spans="1:15" x14ac:dyDescent="0.15">
      <c r="A224" s="34" t="s">
        <v>1649</v>
      </c>
      <c r="B224" s="34" t="s">
        <v>36</v>
      </c>
      <c r="C224" s="34" t="s">
        <v>1082</v>
      </c>
      <c r="D224" s="34" t="s">
        <v>88</v>
      </c>
      <c r="E224" s="34" t="s">
        <v>91</v>
      </c>
      <c r="F224" s="70">
        <v>6.4984665999999995</v>
      </c>
      <c r="G224" s="52">
        <v>3.7409846400000002</v>
      </c>
      <c r="H224" s="107">
        <f t="shared" si="15"/>
        <v>0.73710058323040828</v>
      </c>
      <c r="I224" s="108">
        <v>26.924923339999999</v>
      </c>
      <c r="J224" s="109">
        <v>7.8522154999999998</v>
      </c>
      <c r="K224" s="76">
        <f t="shared" si="13"/>
        <v>2.4289587874912502</v>
      </c>
      <c r="L224" s="78">
        <f t="shared" si="16"/>
        <v>4.1432733285110679</v>
      </c>
      <c r="M224" s="59"/>
      <c r="O224" s="140"/>
    </row>
    <row r="225" spans="1:15" x14ac:dyDescent="0.15">
      <c r="A225" s="34" t="s">
        <v>744</v>
      </c>
      <c r="B225" s="34" t="s">
        <v>282</v>
      </c>
      <c r="C225" s="34" t="s">
        <v>1475</v>
      </c>
      <c r="D225" s="34" t="s">
        <v>88</v>
      </c>
      <c r="E225" s="34" t="s">
        <v>91</v>
      </c>
      <c r="F225" s="70">
        <v>6.4958871900000004</v>
      </c>
      <c r="G225" s="52">
        <v>19.054191329999998</v>
      </c>
      <c r="H225" s="107">
        <f t="shared" si="15"/>
        <v>-0.65908355398045637</v>
      </c>
      <c r="I225" s="108">
        <v>255.31933380999999</v>
      </c>
      <c r="J225" s="109">
        <v>655.57553785000005</v>
      </c>
      <c r="K225" s="76">
        <f t="shared" si="13"/>
        <v>-0.61054170104129368</v>
      </c>
      <c r="L225" s="78">
        <f t="shared" si="16"/>
        <v>39.304767207633724</v>
      </c>
      <c r="M225" s="59"/>
      <c r="O225" s="140"/>
    </row>
    <row r="226" spans="1:15" x14ac:dyDescent="0.15">
      <c r="A226" s="34" t="s">
        <v>1613</v>
      </c>
      <c r="B226" s="34" t="s">
        <v>441</v>
      </c>
      <c r="C226" s="34" t="s">
        <v>1479</v>
      </c>
      <c r="D226" s="34" t="s">
        <v>89</v>
      </c>
      <c r="E226" s="34" t="s">
        <v>92</v>
      </c>
      <c r="F226" s="70">
        <v>6.4290045329999996</v>
      </c>
      <c r="G226" s="52">
        <v>8.5662142600000006</v>
      </c>
      <c r="H226" s="107">
        <f t="shared" si="15"/>
        <v>-0.24949291041898369</v>
      </c>
      <c r="I226" s="108">
        <v>4.0271270100000001</v>
      </c>
      <c r="J226" s="109">
        <v>7.8355567400000004</v>
      </c>
      <c r="K226" s="76">
        <f t="shared" si="13"/>
        <v>-0.48604456024907816</v>
      </c>
      <c r="L226" s="78">
        <f t="shared" si="16"/>
        <v>0.62639977765279331</v>
      </c>
      <c r="M226" s="59"/>
      <c r="O226" s="140"/>
    </row>
    <row r="227" spans="1:15" x14ac:dyDescent="0.15">
      <c r="A227" s="34" t="s">
        <v>831</v>
      </c>
      <c r="B227" s="34" t="s">
        <v>836</v>
      </c>
      <c r="C227" s="34" t="s">
        <v>1082</v>
      </c>
      <c r="D227" s="34" t="s">
        <v>88</v>
      </c>
      <c r="E227" s="34" t="s">
        <v>91</v>
      </c>
      <c r="F227" s="70">
        <v>6.3765128400000002</v>
      </c>
      <c r="G227" s="52">
        <v>4.6893950899999997</v>
      </c>
      <c r="H227" s="107">
        <f t="shared" si="15"/>
        <v>0.35977300219333852</v>
      </c>
      <c r="I227" s="108">
        <v>18.71134129</v>
      </c>
      <c r="J227" s="109">
        <v>99.43024896</v>
      </c>
      <c r="K227" s="76">
        <f t="shared" si="13"/>
        <v>-0.81181439767361518</v>
      </c>
      <c r="L227" s="78">
        <f t="shared" si="16"/>
        <v>2.9344159981335505</v>
      </c>
      <c r="M227" s="59"/>
      <c r="O227" s="140"/>
    </row>
    <row r="228" spans="1:15" x14ac:dyDescent="0.15">
      <c r="A228" s="34" t="s">
        <v>752</v>
      </c>
      <c r="B228" s="34" t="s">
        <v>1861</v>
      </c>
      <c r="C228" s="34" t="s">
        <v>1477</v>
      </c>
      <c r="D228" s="34" t="s">
        <v>89</v>
      </c>
      <c r="E228" s="34" t="s">
        <v>92</v>
      </c>
      <c r="F228" s="70">
        <v>6.3468244</v>
      </c>
      <c r="G228" s="52">
        <v>7.6905182699999992</v>
      </c>
      <c r="H228" s="107">
        <f t="shared" si="15"/>
        <v>-0.17472084751968209</v>
      </c>
      <c r="I228" s="108">
        <v>6.4821522900000001</v>
      </c>
      <c r="J228" s="109">
        <v>33.714068740000002</v>
      </c>
      <c r="K228" s="76">
        <f t="shared" si="13"/>
        <v>-0.80773153368138972</v>
      </c>
      <c r="L228" s="78">
        <f t="shared" si="16"/>
        <v>1.021322141825761</v>
      </c>
      <c r="M228" s="59"/>
      <c r="O228" s="140"/>
    </row>
    <row r="229" spans="1:15" x14ac:dyDescent="0.15">
      <c r="A229" s="34" t="s">
        <v>525</v>
      </c>
      <c r="B229" s="34" t="s">
        <v>2038</v>
      </c>
      <c r="C229" s="34" t="s">
        <v>1082</v>
      </c>
      <c r="D229" s="34" t="s">
        <v>88</v>
      </c>
      <c r="E229" s="34" t="s">
        <v>91</v>
      </c>
      <c r="F229" s="70">
        <v>6.2942482769999994</v>
      </c>
      <c r="G229" s="52">
        <v>6.2216014749999999</v>
      </c>
      <c r="H229" s="107">
        <f t="shared" si="15"/>
        <v>1.1676543779268522E-2</v>
      </c>
      <c r="I229" s="108">
        <v>16.90466661</v>
      </c>
      <c r="J229" s="109">
        <v>34.223117939999995</v>
      </c>
      <c r="K229" s="76">
        <f t="shared" si="13"/>
        <v>-0.50604539774437618</v>
      </c>
      <c r="L229" s="78">
        <f t="shared" si="16"/>
        <v>2.6857324125220554</v>
      </c>
      <c r="M229" s="59"/>
      <c r="O229" s="140"/>
    </row>
    <row r="230" spans="1:15" x14ac:dyDescent="0.15">
      <c r="A230" s="34" t="s">
        <v>1654</v>
      </c>
      <c r="B230" s="34" t="s">
        <v>1655</v>
      </c>
      <c r="C230" s="34" t="s">
        <v>1479</v>
      </c>
      <c r="D230" s="34" t="s">
        <v>89</v>
      </c>
      <c r="E230" s="34" t="s">
        <v>92</v>
      </c>
      <c r="F230" s="70">
        <v>6.2841783700000002</v>
      </c>
      <c r="G230" s="52">
        <v>10.91116849</v>
      </c>
      <c r="H230" s="107">
        <f t="shared" si="15"/>
        <v>-0.42406000092846152</v>
      </c>
      <c r="I230" s="108">
        <v>6.0364723399999995</v>
      </c>
      <c r="J230" s="109">
        <v>4.7005953700000003</v>
      </c>
      <c r="K230" s="76">
        <f t="shared" si="13"/>
        <v>0.28419314253802685</v>
      </c>
      <c r="L230" s="78">
        <f t="shared" si="16"/>
        <v>0.96058259084711484</v>
      </c>
      <c r="M230" s="59"/>
      <c r="O230" s="140"/>
    </row>
    <row r="231" spans="1:15" x14ac:dyDescent="0.15">
      <c r="A231" s="34" t="s">
        <v>991</v>
      </c>
      <c r="B231" s="34" t="s">
        <v>992</v>
      </c>
      <c r="C231" s="34" t="s">
        <v>1479</v>
      </c>
      <c r="D231" s="34" t="s">
        <v>89</v>
      </c>
      <c r="E231" s="34" t="s">
        <v>92</v>
      </c>
      <c r="F231" s="70">
        <v>6.2043885599999999</v>
      </c>
      <c r="G231" s="52">
        <v>6.0196501200000005</v>
      </c>
      <c r="H231" s="107">
        <f t="shared" si="15"/>
        <v>3.0689232150920898E-2</v>
      </c>
      <c r="I231" s="108">
        <v>4.1597638200000002</v>
      </c>
      <c r="J231" s="109">
        <v>0.78787314944739495</v>
      </c>
      <c r="K231" s="76">
        <f t="shared" ref="K231:K294" si="17">IF(ISERROR(I231/J231-1),"",((I231/J231-1)))</f>
        <v>4.2797380173668946</v>
      </c>
      <c r="L231" s="78">
        <f t="shared" si="16"/>
        <v>0.67045507865484177</v>
      </c>
      <c r="M231" s="59"/>
      <c r="O231" s="140"/>
    </row>
    <row r="232" spans="1:15" x14ac:dyDescent="0.15">
      <c r="A232" s="34" t="s">
        <v>735</v>
      </c>
      <c r="B232" s="34" t="s">
        <v>132</v>
      </c>
      <c r="C232" s="34" t="s">
        <v>1475</v>
      </c>
      <c r="D232" s="34" t="s">
        <v>88</v>
      </c>
      <c r="E232" s="34" t="s">
        <v>91</v>
      </c>
      <c r="F232" s="70">
        <v>6.1723765899999998</v>
      </c>
      <c r="G232" s="52">
        <v>8.9672797100000015</v>
      </c>
      <c r="H232" s="107">
        <f t="shared" si="15"/>
        <v>-0.3116779235606113</v>
      </c>
      <c r="I232" s="108">
        <v>657.48208353999996</v>
      </c>
      <c r="J232" s="109">
        <v>1088.3870753699998</v>
      </c>
      <c r="K232" s="76">
        <f t="shared" si="17"/>
        <v>-0.39591152962149301</v>
      </c>
      <c r="L232" s="78">
        <f t="shared" si="16"/>
        <v>106.52008573248769</v>
      </c>
      <c r="M232" s="59"/>
      <c r="O232" s="140"/>
    </row>
    <row r="233" spans="1:15" x14ac:dyDescent="0.15">
      <c r="A233" s="34" t="s">
        <v>1600</v>
      </c>
      <c r="B233" s="34" t="s">
        <v>1554</v>
      </c>
      <c r="C233" s="34" t="s">
        <v>1479</v>
      </c>
      <c r="D233" s="34" t="s">
        <v>89</v>
      </c>
      <c r="E233" s="34" t="s">
        <v>92</v>
      </c>
      <c r="F233" s="70">
        <v>5.8788464800000009</v>
      </c>
      <c r="G233" s="52">
        <v>12.067593487</v>
      </c>
      <c r="H233" s="107">
        <f t="shared" si="15"/>
        <v>-0.51284019582420659</v>
      </c>
      <c r="I233" s="108">
        <v>11.17201534</v>
      </c>
      <c r="J233" s="109">
        <v>5.56122154</v>
      </c>
      <c r="K233" s="76">
        <f t="shared" si="17"/>
        <v>1.0089139157006142</v>
      </c>
      <c r="L233" s="78">
        <f t="shared" si="16"/>
        <v>1.9003754185463946</v>
      </c>
      <c r="M233" s="59"/>
      <c r="O233" s="140"/>
    </row>
    <row r="234" spans="1:15" x14ac:dyDescent="0.15">
      <c r="A234" s="34" t="s">
        <v>1641</v>
      </c>
      <c r="B234" s="34" t="s">
        <v>1806</v>
      </c>
      <c r="C234" s="34" t="s">
        <v>1479</v>
      </c>
      <c r="D234" s="34" t="s">
        <v>89</v>
      </c>
      <c r="E234" s="34" t="s">
        <v>92</v>
      </c>
      <c r="F234" s="70">
        <v>5.8110824499999998</v>
      </c>
      <c r="G234" s="52">
        <v>7.8931236799999995</v>
      </c>
      <c r="H234" s="107">
        <f t="shared" si="15"/>
        <v>-0.26377912147450344</v>
      </c>
      <c r="I234" s="108">
        <v>10.645943689999999</v>
      </c>
      <c r="J234" s="109">
        <v>8.1333514999999998</v>
      </c>
      <c r="K234" s="76">
        <f t="shared" si="17"/>
        <v>0.3089245792463291</v>
      </c>
      <c r="L234" s="78">
        <f t="shared" si="16"/>
        <v>1.8320069938088728</v>
      </c>
      <c r="M234" s="59"/>
      <c r="O234" s="140"/>
    </row>
    <row r="235" spans="1:15" x14ac:dyDescent="0.15">
      <c r="A235" s="34" t="s">
        <v>1601</v>
      </c>
      <c r="B235" s="34" t="s">
        <v>1555</v>
      </c>
      <c r="C235" s="34" t="s">
        <v>1479</v>
      </c>
      <c r="D235" s="34" t="s">
        <v>89</v>
      </c>
      <c r="E235" s="34" t="s">
        <v>92</v>
      </c>
      <c r="F235" s="70">
        <v>5.8068660659999995</v>
      </c>
      <c r="G235" s="52">
        <v>9.8128150419999987</v>
      </c>
      <c r="H235" s="107">
        <f t="shared" si="15"/>
        <v>-0.40823647025385357</v>
      </c>
      <c r="I235" s="108">
        <v>9.7552480199999998</v>
      </c>
      <c r="J235" s="109">
        <v>34.965415710000002</v>
      </c>
      <c r="K235" s="76">
        <f t="shared" si="17"/>
        <v>-0.72100294471230808</v>
      </c>
      <c r="L235" s="78">
        <f t="shared" si="16"/>
        <v>1.6799505807647812</v>
      </c>
      <c r="M235" s="59"/>
      <c r="O235" s="140"/>
    </row>
    <row r="236" spans="1:15" x14ac:dyDescent="0.15">
      <c r="A236" s="34" t="s">
        <v>709</v>
      </c>
      <c r="B236" s="34" t="s">
        <v>1966</v>
      </c>
      <c r="C236" s="34" t="s">
        <v>1082</v>
      </c>
      <c r="D236" s="34" t="s">
        <v>88</v>
      </c>
      <c r="E236" s="34" t="s">
        <v>91</v>
      </c>
      <c r="F236" s="70">
        <v>5.7777333949999994</v>
      </c>
      <c r="G236" s="52">
        <v>4.8324191599999997</v>
      </c>
      <c r="H236" s="107">
        <f t="shared" si="15"/>
        <v>0.19561925480818587</v>
      </c>
      <c r="I236" s="108">
        <v>99.69562732</v>
      </c>
      <c r="J236" s="109">
        <v>45.771229590000004</v>
      </c>
      <c r="K236" s="76">
        <f t="shared" si="17"/>
        <v>1.1781286675720262</v>
      </c>
      <c r="L236" s="78">
        <f t="shared" si="16"/>
        <v>17.255144968488118</v>
      </c>
      <c r="M236" s="59"/>
      <c r="O236" s="140"/>
    </row>
    <row r="237" spans="1:15" x14ac:dyDescent="0.15">
      <c r="A237" s="34" t="s">
        <v>1818</v>
      </c>
      <c r="B237" s="34" t="s">
        <v>1830</v>
      </c>
      <c r="C237" s="34" t="s">
        <v>1477</v>
      </c>
      <c r="D237" s="34" t="s">
        <v>89</v>
      </c>
      <c r="E237" s="34" t="s">
        <v>92</v>
      </c>
      <c r="F237" s="70">
        <v>5.7766630000000001</v>
      </c>
      <c r="G237" s="52">
        <v>0</v>
      </c>
      <c r="H237" s="107" t="str">
        <f t="shared" si="15"/>
        <v/>
      </c>
      <c r="I237" s="108">
        <v>0</v>
      </c>
      <c r="J237" s="109">
        <v>0</v>
      </c>
      <c r="K237" s="76" t="str">
        <f t="shared" si="17"/>
        <v/>
      </c>
      <c r="L237" s="78">
        <f t="shared" ref="L237:L258" si="18">IF(ISERROR(I237/F237),"",(I237/F237))</f>
        <v>0</v>
      </c>
      <c r="M237" s="59"/>
      <c r="O237" s="140"/>
    </row>
    <row r="238" spans="1:15" x14ac:dyDescent="0.15">
      <c r="A238" s="34" t="s">
        <v>875</v>
      </c>
      <c r="B238" s="34" t="s">
        <v>876</v>
      </c>
      <c r="C238" s="34" t="s">
        <v>1474</v>
      </c>
      <c r="D238" s="34" t="s">
        <v>88</v>
      </c>
      <c r="E238" s="34" t="s">
        <v>91</v>
      </c>
      <c r="F238" s="70">
        <v>5.7510831500000004</v>
      </c>
      <c r="G238" s="52">
        <v>27.418500399999999</v>
      </c>
      <c r="H238" s="107">
        <f t="shared" si="15"/>
        <v>-0.79024807826470334</v>
      </c>
      <c r="I238" s="108">
        <v>6.1425579199999998</v>
      </c>
      <c r="J238" s="109">
        <v>10.55117766</v>
      </c>
      <c r="K238" s="76">
        <f t="shared" si="17"/>
        <v>-0.41783200719984848</v>
      </c>
      <c r="L238" s="78">
        <f t="shared" si="18"/>
        <v>1.0680697461312134</v>
      </c>
      <c r="M238" s="59"/>
      <c r="O238" s="140"/>
    </row>
    <row r="239" spans="1:15" x14ac:dyDescent="0.15">
      <c r="A239" s="34" t="s">
        <v>711</v>
      </c>
      <c r="B239" s="34" t="s">
        <v>1968</v>
      </c>
      <c r="C239" s="34" t="s">
        <v>1082</v>
      </c>
      <c r="D239" s="34" t="s">
        <v>88</v>
      </c>
      <c r="E239" s="34" t="s">
        <v>91</v>
      </c>
      <c r="F239" s="70">
        <v>5.7341873250000006</v>
      </c>
      <c r="G239" s="52">
        <v>13.275208533000001</v>
      </c>
      <c r="H239" s="107">
        <f t="shared" si="15"/>
        <v>-0.56805293786943178</v>
      </c>
      <c r="I239" s="108">
        <v>5.1008343800000002</v>
      </c>
      <c r="J239" s="109">
        <v>24.82563377</v>
      </c>
      <c r="K239" s="76">
        <f t="shared" si="17"/>
        <v>-0.79453356851803747</v>
      </c>
      <c r="L239" s="78">
        <f t="shared" si="18"/>
        <v>0.88954791514419174</v>
      </c>
      <c r="M239" s="59"/>
      <c r="O239" s="140"/>
    </row>
    <row r="240" spans="1:15" x14ac:dyDescent="0.15">
      <c r="A240" s="34" t="s">
        <v>717</v>
      </c>
      <c r="B240" s="34" t="s">
        <v>1972</v>
      </c>
      <c r="C240" s="34" t="s">
        <v>1082</v>
      </c>
      <c r="D240" s="34" t="s">
        <v>88</v>
      </c>
      <c r="E240" s="34" t="s">
        <v>91</v>
      </c>
      <c r="F240" s="70">
        <v>5.6436856100000004</v>
      </c>
      <c r="G240" s="52">
        <v>8.0970271710000006</v>
      </c>
      <c r="H240" s="107">
        <f t="shared" si="15"/>
        <v>-0.30299287740898206</v>
      </c>
      <c r="I240" s="108">
        <v>1.1773826699999999</v>
      </c>
      <c r="J240" s="109">
        <v>56.405648310000004</v>
      </c>
      <c r="K240" s="76">
        <f t="shared" si="17"/>
        <v>-0.97912651116907268</v>
      </c>
      <c r="L240" s="78">
        <f t="shared" si="18"/>
        <v>0.20861946454171812</v>
      </c>
      <c r="M240" s="59"/>
      <c r="O240" s="140"/>
    </row>
    <row r="241" spans="1:15" x14ac:dyDescent="0.15">
      <c r="A241" s="34" t="s">
        <v>230</v>
      </c>
      <c r="B241" s="34" t="s">
        <v>231</v>
      </c>
      <c r="C241" s="34" t="s">
        <v>1474</v>
      </c>
      <c r="D241" s="34" t="s">
        <v>88</v>
      </c>
      <c r="E241" s="34" t="s">
        <v>91</v>
      </c>
      <c r="F241" s="70">
        <v>5.6382000899999998</v>
      </c>
      <c r="G241" s="52">
        <v>2.1527120800000001</v>
      </c>
      <c r="H241" s="107">
        <f t="shared" si="15"/>
        <v>1.6191148098170189</v>
      </c>
      <c r="I241" s="108">
        <v>3.6201863700000003</v>
      </c>
      <c r="J241" s="109">
        <v>0.47534258000000001</v>
      </c>
      <c r="K241" s="76">
        <f t="shared" si="17"/>
        <v>6.6159522044080301</v>
      </c>
      <c r="L241" s="78">
        <f t="shared" si="18"/>
        <v>0.64208192547490817</v>
      </c>
      <c r="M241" s="59"/>
      <c r="O241" s="140"/>
    </row>
    <row r="242" spans="1:15" x14ac:dyDescent="0.15">
      <c r="A242" s="34" t="s">
        <v>418</v>
      </c>
      <c r="B242" s="34" t="s">
        <v>419</v>
      </c>
      <c r="C242" s="34" t="s">
        <v>1476</v>
      </c>
      <c r="D242" s="34" t="s">
        <v>88</v>
      </c>
      <c r="E242" s="34" t="s">
        <v>91</v>
      </c>
      <c r="F242" s="70">
        <v>5.6277289499999998</v>
      </c>
      <c r="G242" s="52">
        <v>5.3499749200000002</v>
      </c>
      <c r="H242" s="107">
        <f t="shared" si="15"/>
        <v>5.191688450008658E-2</v>
      </c>
      <c r="I242" s="108">
        <v>55.562817780000003</v>
      </c>
      <c r="J242" s="109">
        <v>9.3064108800000014</v>
      </c>
      <c r="K242" s="76">
        <f t="shared" si="17"/>
        <v>4.9703809015576148</v>
      </c>
      <c r="L242" s="78">
        <f t="shared" si="18"/>
        <v>9.87304439742074</v>
      </c>
      <c r="M242" s="59"/>
      <c r="O242" s="140"/>
    </row>
    <row r="243" spans="1:15" x14ac:dyDescent="0.15">
      <c r="A243" s="34" t="s">
        <v>163</v>
      </c>
      <c r="B243" s="34" t="s">
        <v>164</v>
      </c>
      <c r="C243" s="34" t="s">
        <v>268</v>
      </c>
      <c r="D243" s="34" t="s">
        <v>89</v>
      </c>
      <c r="E243" s="34" t="s">
        <v>92</v>
      </c>
      <c r="F243" s="70">
        <v>5.6076199999999998</v>
      </c>
      <c r="G243" s="52">
        <v>8.1404750000000003</v>
      </c>
      <c r="H243" s="107">
        <f t="shared" si="15"/>
        <v>-0.31114339150970927</v>
      </c>
      <c r="I243" s="108">
        <v>0</v>
      </c>
      <c r="J243" s="109">
        <v>0</v>
      </c>
      <c r="K243" s="76" t="str">
        <f t="shared" si="17"/>
        <v/>
      </c>
      <c r="L243" s="78">
        <f t="shared" si="18"/>
        <v>0</v>
      </c>
      <c r="M243" s="59"/>
      <c r="O243" s="140"/>
    </row>
    <row r="244" spans="1:15" x14ac:dyDescent="0.15">
      <c r="A244" s="34" t="s">
        <v>232</v>
      </c>
      <c r="B244" s="34" t="s">
        <v>233</v>
      </c>
      <c r="C244" s="34" t="s">
        <v>268</v>
      </c>
      <c r="D244" s="34" t="s">
        <v>89</v>
      </c>
      <c r="E244" s="34" t="s">
        <v>92</v>
      </c>
      <c r="F244" s="70">
        <v>5.4038573400000001</v>
      </c>
      <c r="G244" s="52">
        <v>2.0778042999999999</v>
      </c>
      <c r="H244" s="107">
        <f t="shared" si="15"/>
        <v>1.6007537572234307</v>
      </c>
      <c r="I244" s="108">
        <v>0</v>
      </c>
      <c r="J244" s="109">
        <v>1.06E-2</v>
      </c>
      <c r="K244" s="76">
        <f t="shared" si="17"/>
        <v>-1</v>
      </c>
      <c r="L244" s="78">
        <f t="shared" si="18"/>
        <v>0</v>
      </c>
      <c r="M244" s="59"/>
      <c r="O244" s="140"/>
    </row>
    <row r="245" spans="1:15" x14ac:dyDescent="0.15">
      <c r="A245" s="34" t="s">
        <v>1530</v>
      </c>
      <c r="B245" s="34" t="s">
        <v>924</v>
      </c>
      <c r="C245" s="34" t="s">
        <v>1478</v>
      </c>
      <c r="D245" s="34" t="s">
        <v>88</v>
      </c>
      <c r="E245" s="34" t="s">
        <v>92</v>
      </c>
      <c r="F245" s="70">
        <v>5.3683492400000006</v>
      </c>
      <c r="G245" s="52">
        <v>17.0973428</v>
      </c>
      <c r="H245" s="107">
        <f t="shared" si="15"/>
        <v>-0.68601265689075375</v>
      </c>
      <c r="I245" s="108">
        <v>0.25117551999999999</v>
      </c>
      <c r="J245" s="109">
        <v>2.6702836800000003</v>
      </c>
      <c r="K245" s="76">
        <f t="shared" si="17"/>
        <v>-0.90593676549002466</v>
      </c>
      <c r="L245" s="78">
        <f t="shared" si="18"/>
        <v>4.6788222742378802E-2</v>
      </c>
      <c r="M245" s="59"/>
      <c r="O245" s="140"/>
    </row>
    <row r="246" spans="1:15" x14ac:dyDescent="0.15">
      <c r="A246" s="34" t="s">
        <v>30</v>
      </c>
      <c r="B246" s="34" t="s">
        <v>861</v>
      </c>
      <c r="C246" s="34" t="s">
        <v>1082</v>
      </c>
      <c r="D246" s="34" t="s">
        <v>88</v>
      </c>
      <c r="E246" s="34" t="s">
        <v>91</v>
      </c>
      <c r="F246" s="70">
        <v>5.3361249500000003</v>
      </c>
      <c r="G246" s="52">
        <v>9.2263646700000006</v>
      </c>
      <c r="H246" s="107">
        <f t="shared" si="15"/>
        <v>-0.42164382821863899</v>
      </c>
      <c r="I246" s="108">
        <v>4.52268603</v>
      </c>
      <c r="J246" s="109">
        <v>8.8390317200000013</v>
      </c>
      <c r="K246" s="76">
        <f t="shared" si="17"/>
        <v>-0.48832788779719427</v>
      </c>
      <c r="L246" s="78">
        <f t="shared" si="18"/>
        <v>0.84755999388657488</v>
      </c>
      <c r="M246" s="59"/>
      <c r="O246" s="140"/>
    </row>
    <row r="247" spans="1:15" x14ac:dyDescent="0.15">
      <c r="A247" s="34" t="s">
        <v>1951</v>
      </c>
      <c r="B247" s="34" t="s">
        <v>1952</v>
      </c>
      <c r="C247" s="34" t="s">
        <v>1082</v>
      </c>
      <c r="D247" s="34" t="s">
        <v>88</v>
      </c>
      <c r="E247" s="34" t="s">
        <v>91</v>
      </c>
      <c r="F247" s="70">
        <v>5.1961535579999998</v>
      </c>
      <c r="G247" s="52">
        <v>8.398342834000001</v>
      </c>
      <c r="H247" s="107">
        <f t="shared" si="15"/>
        <v>-0.38128823022515834</v>
      </c>
      <c r="I247" s="108">
        <v>19.87001665</v>
      </c>
      <c r="J247" s="109">
        <v>44.641454609999997</v>
      </c>
      <c r="K247" s="76">
        <f t="shared" si="17"/>
        <v>-0.55489764337676895</v>
      </c>
      <c r="L247" s="78">
        <f t="shared" si="18"/>
        <v>3.823985651734275</v>
      </c>
      <c r="M247" s="59"/>
      <c r="O247" s="140"/>
    </row>
    <row r="248" spans="1:15" x14ac:dyDescent="0.15">
      <c r="A248" s="34" t="s">
        <v>401</v>
      </c>
      <c r="B248" s="34" t="s">
        <v>402</v>
      </c>
      <c r="C248" s="34" t="s">
        <v>1082</v>
      </c>
      <c r="D248" s="34" t="s">
        <v>88</v>
      </c>
      <c r="E248" s="34" t="s">
        <v>91</v>
      </c>
      <c r="F248" s="70">
        <v>5.1644792819999994</v>
      </c>
      <c r="G248" s="52">
        <v>19.089586699000002</v>
      </c>
      <c r="H248" s="107">
        <f t="shared" si="15"/>
        <v>-0.72946091691599912</v>
      </c>
      <c r="I248" s="108">
        <v>100.23219195999999</v>
      </c>
      <c r="J248" s="109">
        <v>49.059526729999995</v>
      </c>
      <c r="K248" s="76">
        <f t="shared" si="17"/>
        <v>1.0430729491466502</v>
      </c>
      <c r="L248" s="78">
        <f t="shared" si="18"/>
        <v>19.407995750770834</v>
      </c>
      <c r="M248" s="59"/>
      <c r="O248" s="140"/>
    </row>
    <row r="249" spans="1:15" x14ac:dyDescent="0.15">
      <c r="A249" s="34" t="s">
        <v>911</v>
      </c>
      <c r="B249" s="34" t="s">
        <v>912</v>
      </c>
      <c r="C249" s="34" t="s">
        <v>1474</v>
      </c>
      <c r="D249" s="34" t="s">
        <v>88</v>
      </c>
      <c r="E249" s="34" t="s">
        <v>91</v>
      </c>
      <c r="F249" s="70">
        <v>5.132622295</v>
      </c>
      <c r="G249" s="52">
        <v>3.9386891899999998</v>
      </c>
      <c r="H249" s="107">
        <f t="shared" si="15"/>
        <v>0.30312955590182034</v>
      </c>
      <c r="I249" s="108">
        <v>0</v>
      </c>
      <c r="J249" s="109">
        <v>0.49956507999999999</v>
      </c>
      <c r="K249" s="76">
        <f t="shared" si="17"/>
        <v>-1</v>
      </c>
      <c r="L249" s="78">
        <f t="shared" si="18"/>
        <v>0</v>
      </c>
      <c r="M249" s="59"/>
      <c r="O249" s="140"/>
    </row>
    <row r="250" spans="1:15" x14ac:dyDescent="0.15">
      <c r="A250" s="34" t="s">
        <v>775</v>
      </c>
      <c r="B250" s="34" t="s">
        <v>932</v>
      </c>
      <c r="C250" s="34" t="s">
        <v>1480</v>
      </c>
      <c r="D250" s="34" t="s">
        <v>88</v>
      </c>
      <c r="E250" s="34" t="s">
        <v>92</v>
      </c>
      <c r="F250" s="70">
        <v>5.1231240650000007</v>
      </c>
      <c r="G250" s="52">
        <v>6.9388615379999994</v>
      </c>
      <c r="H250" s="107">
        <f t="shared" si="15"/>
        <v>-0.26167656798687933</v>
      </c>
      <c r="I250" s="108">
        <v>23.728573829999998</v>
      </c>
      <c r="J250" s="109">
        <v>0.11670983</v>
      </c>
      <c r="K250" s="76">
        <f t="shared" si="17"/>
        <v>202.31255584898031</v>
      </c>
      <c r="L250" s="78">
        <f t="shared" si="18"/>
        <v>4.6316609804763713</v>
      </c>
      <c r="M250" s="59"/>
      <c r="O250" s="140"/>
    </row>
    <row r="251" spans="1:15" x14ac:dyDescent="0.15">
      <c r="A251" s="34" t="s">
        <v>246</v>
      </c>
      <c r="B251" s="34" t="s">
        <v>247</v>
      </c>
      <c r="C251" s="34" t="s">
        <v>1082</v>
      </c>
      <c r="D251" s="34" t="s">
        <v>88</v>
      </c>
      <c r="E251" s="34" t="s">
        <v>91</v>
      </c>
      <c r="F251" s="70">
        <v>5.0569671399999994</v>
      </c>
      <c r="G251" s="52">
        <v>0.30794683</v>
      </c>
      <c r="H251" s="107">
        <f t="shared" si="15"/>
        <v>15.421559332174322</v>
      </c>
      <c r="I251" s="108">
        <v>15.834151550000001</v>
      </c>
      <c r="J251" s="109">
        <v>6.1984030800000003</v>
      </c>
      <c r="K251" s="76">
        <f t="shared" si="17"/>
        <v>1.554553381836536</v>
      </c>
      <c r="L251" s="78">
        <f t="shared" si="18"/>
        <v>3.1311557128290937</v>
      </c>
      <c r="M251" s="59"/>
      <c r="O251" s="140"/>
    </row>
    <row r="252" spans="1:15" x14ac:dyDescent="0.15">
      <c r="A252" s="34" t="s">
        <v>1495</v>
      </c>
      <c r="B252" s="34" t="s">
        <v>1496</v>
      </c>
      <c r="C252" s="34" t="s">
        <v>1082</v>
      </c>
      <c r="D252" s="34" t="s">
        <v>88</v>
      </c>
      <c r="E252" s="34" t="s">
        <v>91</v>
      </c>
      <c r="F252" s="70">
        <v>4.9609927200000001</v>
      </c>
      <c r="G252" s="52">
        <v>9.9080005299999989</v>
      </c>
      <c r="H252" s="107">
        <f t="shared" si="15"/>
        <v>-0.49929426174546232</v>
      </c>
      <c r="I252" s="108">
        <v>20.427098789999999</v>
      </c>
      <c r="J252" s="109">
        <v>219.51606637</v>
      </c>
      <c r="K252" s="76">
        <f t="shared" si="17"/>
        <v>-0.90694485771456201</v>
      </c>
      <c r="L252" s="78">
        <f t="shared" si="18"/>
        <v>4.1175425853074019</v>
      </c>
      <c r="M252" s="59"/>
      <c r="O252" s="140"/>
    </row>
    <row r="253" spans="1:15" x14ac:dyDescent="0.15">
      <c r="A253" s="34" t="s">
        <v>1534</v>
      </c>
      <c r="B253" s="34" t="s">
        <v>1933</v>
      </c>
      <c r="C253" s="34" t="s">
        <v>1740</v>
      </c>
      <c r="D253" s="34" t="s">
        <v>89</v>
      </c>
      <c r="E253" s="34" t="s">
        <v>92</v>
      </c>
      <c r="F253" s="70">
        <v>4.9538339800000006</v>
      </c>
      <c r="G253" s="52">
        <v>6.3824969400000002</v>
      </c>
      <c r="H253" s="107">
        <f t="shared" si="15"/>
        <v>-0.22384075909952561</v>
      </c>
      <c r="I253" s="108">
        <v>2.6871372500000001</v>
      </c>
      <c r="J253" s="109">
        <v>5.3757438400000002</v>
      </c>
      <c r="K253" s="76">
        <f t="shared" si="17"/>
        <v>-0.50013666387794253</v>
      </c>
      <c r="L253" s="78">
        <f t="shared" si="18"/>
        <v>0.54243587105436264</v>
      </c>
      <c r="M253" s="59"/>
      <c r="O253" s="140"/>
    </row>
    <row r="254" spans="1:15" x14ac:dyDescent="0.15">
      <c r="A254" s="34" t="s">
        <v>1885</v>
      </c>
      <c r="B254" s="34" t="s">
        <v>1886</v>
      </c>
      <c r="C254" s="34" t="s">
        <v>1473</v>
      </c>
      <c r="D254" s="34" t="s">
        <v>88</v>
      </c>
      <c r="E254" s="34" t="s">
        <v>91</v>
      </c>
      <c r="F254" s="70">
        <v>4.9357501100000007</v>
      </c>
      <c r="G254" s="52">
        <v>5.7871018400000001</v>
      </c>
      <c r="H254" s="107">
        <f t="shared" si="15"/>
        <v>-0.14711193159165126</v>
      </c>
      <c r="I254" s="108">
        <v>5.9712009299999993</v>
      </c>
      <c r="J254" s="109">
        <v>4.6672176100000007</v>
      </c>
      <c r="K254" s="76">
        <f t="shared" si="17"/>
        <v>0.27939201232144795</v>
      </c>
      <c r="L254" s="78">
        <f t="shared" si="18"/>
        <v>1.2097859083064475</v>
      </c>
      <c r="M254" s="59"/>
      <c r="O254" s="140"/>
    </row>
    <row r="255" spans="1:15" x14ac:dyDescent="0.15">
      <c r="A255" s="34" t="s">
        <v>1379</v>
      </c>
      <c r="B255" s="34" t="s">
        <v>1380</v>
      </c>
      <c r="C255" s="34" t="s">
        <v>1479</v>
      </c>
      <c r="D255" s="34" t="s">
        <v>88</v>
      </c>
      <c r="E255" s="34" t="s">
        <v>91</v>
      </c>
      <c r="F255" s="70">
        <v>4.9345248399999999</v>
      </c>
      <c r="G255" s="52">
        <v>1.67953397</v>
      </c>
      <c r="H255" s="107">
        <f t="shared" si="15"/>
        <v>1.9380321732938808</v>
      </c>
      <c r="I255" s="108">
        <v>1.5068230200000001</v>
      </c>
      <c r="J255" s="109">
        <v>0.23136960000000001</v>
      </c>
      <c r="K255" s="76">
        <f t="shared" si="17"/>
        <v>5.5126231795361189</v>
      </c>
      <c r="L255" s="78">
        <f t="shared" si="18"/>
        <v>0.30536334679794624</v>
      </c>
      <c r="M255" s="59"/>
      <c r="O255" s="140"/>
    </row>
    <row r="256" spans="1:15" x14ac:dyDescent="0.15">
      <c r="A256" s="34" t="s">
        <v>1492</v>
      </c>
      <c r="B256" s="34" t="s">
        <v>1493</v>
      </c>
      <c r="C256" s="34" t="s">
        <v>1494</v>
      </c>
      <c r="D256" s="34" t="s">
        <v>89</v>
      </c>
      <c r="E256" s="34" t="s">
        <v>91</v>
      </c>
      <c r="F256" s="70">
        <v>4.9207353099999995</v>
      </c>
      <c r="G256" s="52">
        <v>0.54563442000000006</v>
      </c>
      <c r="H256" s="107">
        <f t="shared" si="15"/>
        <v>8.0183740791132614</v>
      </c>
      <c r="I256" s="108">
        <v>67.441826941065003</v>
      </c>
      <c r="J256" s="109">
        <v>13.97837546335635</v>
      </c>
      <c r="K256" s="76">
        <f t="shared" si="17"/>
        <v>3.8247256712956776</v>
      </c>
      <c r="L256" s="78">
        <f t="shared" si="18"/>
        <v>13.705640050178804</v>
      </c>
      <c r="M256" s="59"/>
      <c r="O256" s="140"/>
    </row>
    <row r="257" spans="1:15" x14ac:dyDescent="0.15">
      <c r="A257" s="34" t="s">
        <v>1663</v>
      </c>
      <c r="B257" s="34" t="s">
        <v>1664</v>
      </c>
      <c r="C257" s="34" t="s">
        <v>1479</v>
      </c>
      <c r="D257" s="34" t="s">
        <v>89</v>
      </c>
      <c r="E257" s="34" t="s">
        <v>92</v>
      </c>
      <c r="F257" s="70">
        <v>4.9037042149999994</v>
      </c>
      <c r="G257" s="52">
        <v>1.7421749950000001</v>
      </c>
      <c r="H257" s="107">
        <f t="shared" si="15"/>
        <v>1.8147024432525503</v>
      </c>
      <c r="I257" s="108">
        <v>0.52668482999999999</v>
      </c>
      <c r="J257" s="109">
        <v>7.2096700000000005E-3</v>
      </c>
      <c r="K257" s="76">
        <f t="shared" si="17"/>
        <v>72.052557190551013</v>
      </c>
      <c r="L257" s="78">
        <f t="shared" si="18"/>
        <v>0.10740550549295316</v>
      </c>
      <c r="M257" s="59"/>
      <c r="O257" s="140"/>
    </row>
    <row r="258" spans="1:15" x14ac:dyDescent="0.15">
      <c r="A258" s="34" t="s">
        <v>1802</v>
      </c>
      <c r="B258" s="34" t="s">
        <v>2103</v>
      </c>
      <c r="C258" s="34" t="s">
        <v>1082</v>
      </c>
      <c r="D258" s="34" t="s">
        <v>88</v>
      </c>
      <c r="E258" s="34" t="s">
        <v>91</v>
      </c>
      <c r="F258" s="70">
        <v>4.9000875800000001</v>
      </c>
      <c r="G258" s="52">
        <v>3.84542779</v>
      </c>
      <c r="H258" s="107">
        <f t="shared" si="15"/>
        <v>0.27426331934840475</v>
      </c>
      <c r="I258" s="108">
        <v>4.22941155</v>
      </c>
      <c r="J258" s="109">
        <v>1.8478342400000001</v>
      </c>
      <c r="K258" s="76">
        <f t="shared" si="17"/>
        <v>1.288847916358558</v>
      </c>
      <c r="L258" s="78">
        <f t="shared" si="18"/>
        <v>0.86312978716188582</v>
      </c>
      <c r="M258" s="59"/>
      <c r="O258" s="140"/>
    </row>
    <row r="259" spans="1:15" x14ac:dyDescent="0.15">
      <c r="A259" s="34" t="s">
        <v>954</v>
      </c>
      <c r="B259" s="34" t="s">
        <v>955</v>
      </c>
      <c r="C259" s="34" t="s">
        <v>1480</v>
      </c>
      <c r="D259" s="34" t="s">
        <v>88</v>
      </c>
      <c r="E259" s="34" t="s">
        <v>91</v>
      </c>
      <c r="F259" s="70">
        <v>4.8931245739999998</v>
      </c>
      <c r="G259" s="52">
        <v>4.18607291</v>
      </c>
      <c r="H259" s="107">
        <f t="shared" si="15"/>
        <v>0.16890572123360359</v>
      </c>
      <c r="I259" s="108">
        <v>0.14316354000000001</v>
      </c>
      <c r="J259" s="109">
        <v>0.15536645999999998</v>
      </c>
      <c r="K259" s="76">
        <f t="shared" si="17"/>
        <v>-7.8542820631943178E-2</v>
      </c>
      <c r="L259" s="78">
        <f t="shared" ref="L259:L284" si="19">IF(ISERROR(I259/F259),"",(I259/F259))</f>
        <v>2.925810243228032E-2</v>
      </c>
      <c r="M259" s="59"/>
      <c r="O259" s="140"/>
    </row>
    <row r="260" spans="1:15" x14ac:dyDescent="0.15">
      <c r="A260" s="34" t="s">
        <v>116</v>
      </c>
      <c r="B260" s="34" t="s">
        <v>119</v>
      </c>
      <c r="C260" s="34" t="s">
        <v>1082</v>
      </c>
      <c r="D260" s="34" t="s">
        <v>88</v>
      </c>
      <c r="E260" s="34" t="s">
        <v>91</v>
      </c>
      <c r="F260" s="70">
        <v>4.82249237</v>
      </c>
      <c r="G260" s="52">
        <v>7.3868698099999994</v>
      </c>
      <c r="H260" s="107">
        <f t="shared" si="15"/>
        <v>-0.34715346364010169</v>
      </c>
      <c r="I260" s="108">
        <v>50.268717819999999</v>
      </c>
      <c r="J260" s="109">
        <v>389.71983426999998</v>
      </c>
      <c r="K260" s="76">
        <f t="shared" si="17"/>
        <v>-0.87101319101666874</v>
      </c>
      <c r="L260" s="78">
        <f t="shared" si="19"/>
        <v>10.423804531597424</v>
      </c>
      <c r="M260" s="59"/>
      <c r="O260" s="140"/>
    </row>
    <row r="261" spans="1:15" x14ac:dyDescent="0.15">
      <c r="A261" s="34" t="s">
        <v>764</v>
      </c>
      <c r="B261" s="34" t="s">
        <v>1002</v>
      </c>
      <c r="C261" s="34" t="s">
        <v>1479</v>
      </c>
      <c r="D261" s="34" t="s">
        <v>89</v>
      </c>
      <c r="E261" s="34" t="s">
        <v>92</v>
      </c>
      <c r="F261" s="70">
        <v>4.8052632589999993</v>
      </c>
      <c r="G261" s="52">
        <v>7.1431294129999996</v>
      </c>
      <c r="H261" s="107">
        <f t="shared" si="15"/>
        <v>-0.32728878602496636</v>
      </c>
      <c r="I261" s="108">
        <v>52.663970599999999</v>
      </c>
      <c r="J261" s="109">
        <v>210.24920897999999</v>
      </c>
      <c r="K261" s="76">
        <f t="shared" si="17"/>
        <v>-0.74951643882279873</v>
      </c>
      <c r="L261" s="78">
        <f t="shared" si="19"/>
        <v>10.959643158231387</v>
      </c>
      <c r="M261" s="59"/>
      <c r="O261" s="140"/>
    </row>
    <row r="262" spans="1:15" x14ac:dyDescent="0.15">
      <c r="A262" s="34" t="s">
        <v>1754</v>
      </c>
      <c r="B262" s="34" t="s">
        <v>1755</v>
      </c>
      <c r="C262" s="34" t="s">
        <v>1740</v>
      </c>
      <c r="D262" s="34" t="s">
        <v>89</v>
      </c>
      <c r="E262" s="34" t="s">
        <v>92</v>
      </c>
      <c r="F262" s="70">
        <v>4.8026074999999997</v>
      </c>
      <c r="G262" s="52">
        <v>4.1484174999999999</v>
      </c>
      <c r="H262" s="107">
        <f t="shared" si="15"/>
        <v>0.15769627815908116</v>
      </c>
      <c r="I262" s="108">
        <v>14.26172115469385</v>
      </c>
      <c r="J262" s="109">
        <v>2.58958873</v>
      </c>
      <c r="K262" s="76">
        <f t="shared" si="17"/>
        <v>4.507330561596107</v>
      </c>
      <c r="L262" s="78">
        <f t="shared" si="19"/>
        <v>2.969578745440649</v>
      </c>
      <c r="M262" s="59"/>
      <c r="O262" s="140"/>
    </row>
    <row r="263" spans="1:15" x14ac:dyDescent="0.15">
      <c r="A263" s="34" t="s">
        <v>977</v>
      </c>
      <c r="B263" s="34" t="s">
        <v>978</v>
      </c>
      <c r="C263" s="34" t="s">
        <v>1480</v>
      </c>
      <c r="D263" s="34" t="s">
        <v>88</v>
      </c>
      <c r="E263" s="34" t="s">
        <v>91</v>
      </c>
      <c r="F263" s="70">
        <v>4.7470169310000001</v>
      </c>
      <c r="G263" s="52">
        <v>1.9833929809999999</v>
      </c>
      <c r="H263" s="107">
        <f t="shared" si="15"/>
        <v>1.3933819351355266</v>
      </c>
      <c r="I263" s="108">
        <v>1.3688089399999999</v>
      </c>
      <c r="J263" s="109">
        <v>0.40784197</v>
      </c>
      <c r="K263" s="76">
        <f t="shared" si="17"/>
        <v>2.3562238334617693</v>
      </c>
      <c r="L263" s="78">
        <f t="shared" si="19"/>
        <v>0.28835139202076709</v>
      </c>
      <c r="M263" s="59"/>
      <c r="O263" s="140"/>
    </row>
    <row r="264" spans="1:15" x14ac:dyDescent="0.15">
      <c r="A264" s="34" t="s">
        <v>180</v>
      </c>
      <c r="B264" s="34" t="s">
        <v>550</v>
      </c>
      <c r="C264" s="34" t="s">
        <v>1474</v>
      </c>
      <c r="D264" s="34" t="s">
        <v>88</v>
      </c>
      <c r="E264" s="34" t="s">
        <v>91</v>
      </c>
      <c r="F264" s="70">
        <v>4.7171709259999997</v>
      </c>
      <c r="G264" s="52">
        <v>6.016428093</v>
      </c>
      <c r="H264" s="107">
        <f t="shared" ref="H264:H327" si="20">IF(ISERROR(F264/G264-1),"",((F264/G264-1)))</f>
        <v>-0.21595158238684198</v>
      </c>
      <c r="I264" s="108">
        <v>12.674908929999999</v>
      </c>
      <c r="J264" s="109">
        <v>4.17201003</v>
      </c>
      <c r="K264" s="76">
        <f t="shared" si="17"/>
        <v>2.0380820848601839</v>
      </c>
      <c r="L264" s="78">
        <f t="shared" si="19"/>
        <v>2.6869725792929642</v>
      </c>
      <c r="M264" s="59"/>
      <c r="O264" s="140"/>
    </row>
    <row r="265" spans="1:15" x14ac:dyDescent="0.15">
      <c r="A265" s="34" t="s">
        <v>778</v>
      </c>
      <c r="B265" s="34" t="s">
        <v>935</v>
      </c>
      <c r="C265" s="34" t="s">
        <v>1480</v>
      </c>
      <c r="D265" s="34" t="s">
        <v>88</v>
      </c>
      <c r="E265" s="34" t="s">
        <v>92</v>
      </c>
      <c r="F265" s="70">
        <v>4.6538880020000004</v>
      </c>
      <c r="G265" s="52">
        <v>1.4136012199999999</v>
      </c>
      <c r="H265" s="107">
        <f t="shared" si="20"/>
        <v>2.2922212687394263</v>
      </c>
      <c r="I265" s="108">
        <v>15.51763308</v>
      </c>
      <c r="J265" s="109">
        <v>0.37071298999999996</v>
      </c>
      <c r="K265" s="76">
        <f t="shared" si="17"/>
        <v>40.858886790020499</v>
      </c>
      <c r="L265" s="78">
        <f t="shared" si="19"/>
        <v>3.3343374557641532</v>
      </c>
      <c r="M265" s="59"/>
      <c r="O265" s="140"/>
    </row>
    <row r="266" spans="1:15" x14ac:dyDescent="0.15">
      <c r="A266" s="34" t="s">
        <v>109</v>
      </c>
      <c r="B266" s="34" t="s">
        <v>110</v>
      </c>
      <c r="C266" s="34" t="s">
        <v>1480</v>
      </c>
      <c r="D266" s="34" t="s">
        <v>88</v>
      </c>
      <c r="E266" s="34" t="s">
        <v>92</v>
      </c>
      <c r="F266" s="70">
        <v>4.5921381869999998</v>
      </c>
      <c r="G266" s="52">
        <v>8.6060786070000006</v>
      </c>
      <c r="H266" s="107">
        <f t="shared" si="20"/>
        <v>-0.46640759436419132</v>
      </c>
      <c r="I266" s="108">
        <v>3.1408431499999998</v>
      </c>
      <c r="J266" s="109">
        <v>28.37021696</v>
      </c>
      <c r="K266" s="76">
        <f t="shared" si="17"/>
        <v>-0.88929083078820415</v>
      </c>
      <c r="L266" s="78">
        <f t="shared" si="19"/>
        <v>0.6839609397843236</v>
      </c>
      <c r="M266" s="59"/>
      <c r="O266" s="140"/>
    </row>
    <row r="267" spans="1:15" x14ac:dyDescent="0.15">
      <c r="A267" s="34" t="s">
        <v>279</v>
      </c>
      <c r="B267" s="34" t="s">
        <v>280</v>
      </c>
      <c r="C267" s="34" t="s">
        <v>1477</v>
      </c>
      <c r="D267" s="34" t="s">
        <v>89</v>
      </c>
      <c r="E267" s="34" t="s">
        <v>92</v>
      </c>
      <c r="F267" s="70">
        <v>4.5714270399999997</v>
      </c>
      <c r="G267" s="52">
        <v>16.635275400000001</v>
      </c>
      <c r="H267" s="107">
        <f t="shared" si="20"/>
        <v>-0.72519679235367518</v>
      </c>
      <c r="I267" s="108">
        <v>3.3443911399999999</v>
      </c>
      <c r="J267" s="109">
        <v>5.8305200300000006</v>
      </c>
      <c r="K267" s="76">
        <f t="shared" si="17"/>
        <v>-0.42639916803441635</v>
      </c>
      <c r="L267" s="78">
        <f t="shared" si="19"/>
        <v>0.73158580695624542</v>
      </c>
      <c r="M267" s="59"/>
      <c r="O267" s="140"/>
    </row>
    <row r="268" spans="1:15" x14ac:dyDescent="0.15">
      <c r="A268" s="34" t="s">
        <v>173</v>
      </c>
      <c r="B268" s="34" t="s">
        <v>546</v>
      </c>
      <c r="C268" s="34" t="s">
        <v>1474</v>
      </c>
      <c r="D268" s="34" t="s">
        <v>88</v>
      </c>
      <c r="E268" s="34" t="s">
        <v>91</v>
      </c>
      <c r="F268" s="70">
        <v>4.3910358499999997</v>
      </c>
      <c r="G268" s="52">
        <v>0.69213223000000001</v>
      </c>
      <c r="H268" s="107">
        <f t="shared" si="20"/>
        <v>5.3442152520480075</v>
      </c>
      <c r="I268" s="108">
        <v>3.9914000000000001</v>
      </c>
      <c r="J268" s="109">
        <v>2.9964999999999999E-2</v>
      </c>
      <c r="K268" s="76">
        <f t="shared" si="17"/>
        <v>132.20206908059404</v>
      </c>
      <c r="L268" s="78">
        <f t="shared" si="19"/>
        <v>0.90898825159899355</v>
      </c>
      <c r="M268" s="59"/>
      <c r="O268" s="140"/>
    </row>
    <row r="269" spans="1:15" x14ac:dyDescent="0.15">
      <c r="A269" s="34" t="s">
        <v>1781</v>
      </c>
      <c r="B269" s="34" t="s">
        <v>7</v>
      </c>
      <c r="C269" s="34" t="s">
        <v>1480</v>
      </c>
      <c r="D269" s="34" t="s">
        <v>88</v>
      </c>
      <c r="E269" s="34" t="s">
        <v>92</v>
      </c>
      <c r="F269" s="70">
        <v>4.3736387099999998</v>
      </c>
      <c r="G269" s="52">
        <v>13.260628442</v>
      </c>
      <c r="H269" s="107">
        <f t="shared" si="20"/>
        <v>-0.67017862470623923</v>
      </c>
      <c r="I269" s="108">
        <v>2.85593085</v>
      </c>
      <c r="J269" s="109">
        <v>6.99657632</v>
      </c>
      <c r="K269" s="76">
        <f t="shared" si="17"/>
        <v>-0.59181023412319467</v>
      </c>
      <c r="L269" s="78">
        <f t="shared" si="19"/>
        <v>0.65298737261267747</v>
      </c>
      <c r="M269" s="59"/>
      <c r="O269" s="140"/>
    </row>
    <row r="270" spans="1:15" x14ac:dyDescent="0.15">
      <c r="A270" s="34" t="s">
        <v>520</v>
      </c>
      <c r="B270" s="34" t="s">
        <v>2045</v>
      </c>
      <c r="C270" s="34" t="s">
        <v>1082</v>
      </c>
      <c r="D270" s="34" t="s">
        <v>88</v>
      </c>
      <c r="E270" s="34" t="s">
        <v>91</v>
      </c>
      <c r="F270" s="70">
        <v>4.3622155020000006</v>
      </c>
      <c r="G270" s="52">
        <v>4.1888329249999998</v>
      </c>
      <c r="H270" s="107">
        <f t="shared" si="20"/>
        <v>4.1391619122646439E-2</v>
      </c>
      <c r="I270" s="108">
        <v>14.539173099999999</v>
      </c>
      <c r="J270" s="109">
        <v>6.9643232099999999</v>
      </c>
      <c r="K270" s="76">
        <f t="shared" si="17"/>
        <v>1.0876648974480894</v>
      </c>
      <c r="L270" s="78">
        <f t="shared" si="19"/>
        <v>3.3329791004901153</v>
      </c>
      <c r="M270" s="59"/>
      <c r="O270" s="140"/>
    </row>
    <row r="271" spans="1:15" x14ac:dyDescent="0.15">
      <c r="A271" s="34" t="s">
        <v>1823</v>
      </c>
      <c r="B271" s="34" t="s">
        <v>1835</v>
      </c>
      <c r="C271" s="34" t="s">
        <v>1477</v>
      </c>
      <c r="D271" s="34" t="s">
        <v>89</v>
      </c>
      <c r="E271" s="34" t="s">
        <v>92</v>
      </c>
      <c r="F271" s="70">
        <v>4.36055349</v>
      </c>
      <c r="G271" s="52">
        <v>6.75832E-3</v>
      </c>
      <c r="H271" s="107">
        <f t="shared" si="20"/>
        <v>644.21264012358097</v>
      </c>
      <c r="I271" s="108">
        <v>0</v>
      </c>
      <c r="J271" s="109">
        <v>0</v>
      </c>
      <c r="K271" s="76" t="str">
        <f t="shared" si="17"/>
        <v/>
      </c>
      <c r="L271" s="78">
        <f t="shared" si="19"/>
        <v>0</v>
      </c>
      <c r="M271" s="59"/>
      <c r="O271" s="140"/>
    </row>
    <row r="272" spans="1:15" x14ac:dyDescent="0.15">
      <c r="A272" s="34" t="s">
        <v>1586</v>
      </c>
      <c r="B272" s="34" t="s">
        <v>541</v>
      </c>
      <c r="C272" s="34" t="s">
        <v>1479</v>
      </c>
      <c r="D272" s="34" t="s">
        <v>89</v>
      </c>
      <c r="E272" s="34" t="s">
        <v>92</v>
      </c>
      <c r="F272" s="70">
        <v>4.3451887600000001</v>
      </c>
      <c r="G272" s="52">
        <v>5.3075954599999999</v>
      </c>
      <c r="H272" s="107">
        <f t="shared" si="20"/>
        <v>-0.18132631005001276</v>
      </c>
      <c r="I272" s="108">
        <v>37.518625920000005</v>
      </c>
      <c r="J272" s="109">
        <v>6.0821664200000001</v>
      </c>
      <c r="K272" s="76">
        <f t="shared" si="17"/>
        <v>5.1686286315066017</v>
      </c>
      <c r="L272" s="78">
        <f t="shared" si="19"/>
        <v>8.6345215345719541</v>
      </c>
      <c r="M272" s="59"/>
      <c r="O272" s="140"/>
    </row>
    <row r="273" spans="1:15" x14ac:dyDescent="0.15">
      <c r="A273" s="34" t="s">
        <v>540</v>
      </c>
      <c r="B273" s="34" t="s">
        <v>537</v>
      </c>
      <c r="C273" s="34" t="s">
        <v>1481</v>
      </c>
      <c r="D273" s="34" t="s">
        <v>89</v>
      </c>
      <c r="E273" s="34" t="s">
        <v>91</v>
      </c>
      <c r="F273" s="70">
        <v>4.3080686799999999</v>
      </c>
      <c r="G273" s="52">
        <v>4.8935595199999993</v>
      </c>
      <c r="H273" s="107">
        <f t="shared" si="20"/>
        <v>-0.11964518620997577</v>
      </c>
      <c r="I273" s="108">
        <v>5.0309855099999998</v>
      </c>
      <c r="J273" s="109">
        <v>5.8360261600000003</v>
      </c>
      <c r="K273" s="76">
        <f t="shared" si="17"/>
        <v>-0.1379432901651011</v>
      </c>
      <c r="L273" s="78">
        <f t="shared" si="19"/>
        <v>1.1678053168827383</v>
      </c>
      <c r="M273" s="59"/>
      <c r="O273" s="140"/>
    </row>
    <row r="274" spans="1:15" x14ac:dyDescent="0.15">
      <c r="A274" s="34" t="s">
        <v>918</v>
      </c>
      <c r="B274" s="34" t="s">
        <v>289</v>
      </c>
      <c r="C274" s="34" t="s">
        <v>1475</v>
      </c>
      <c r="D274" s="34" t="s">
        <v>88</v>
      </c>
      <c r="E274" s="34" t="s">
        <v>91</v>
      </c>
      <c r="F274" s="70">
        <v>4.3056108699999998</v>
      </c>
      <c r="G274" s="52">
        <v>9.7577886500000002</v>
      </c>
      <c r="H274" s="107">
        <f t="shared" si="20"/>
        <v>-0.5587513703732454</v>
      </c>
      <c r="I274" s="108">
        <v>30.885065778008201</v>
      </c>
      <c r="J274" s="109">
        <v>63.674705856168003</v>
      </c>
      <c r="K274" s="76">
        <f t="shared" si="17"/>
        <v>-0.51495550136072676</v>
      </c>
      <c r="L274" s="78">
        <f t="shared" si="19"/>
        <v>7.173213444160643</v>
      </c>
      <c r="M274" s="59"/>
      <c r="O274" s="140"/>
    </row>
    <row r="275" spans="1:15" x14ac:dyDescent="0.15">
      <c r="A275" s="34" t="s">
        <v>1829</v>
      </c>
      <c r="B275" s="34" t="s">
        <v>1857</v>
      </c>
      <c r="C275" s="34" t="s">
        <v>1479</v>
      </c>
      <c r="D275" s="34" t="s">
        <v>89</v>
      </c>
      <c r="E275" s="34" t="s">
        <v>92</v>
      </c>
      <c r="F275" s="70">
        <v>4.2969964200000001</v>
      </c>
      <c r="G275" s="52">
        <v>17.691745989999998</v>
      </c>
      <c r="H275" s="107">
        <f t="shared" si="20"/>
        <v>-0.75711857820992823</v>
      </c>
      <c r="I275" s="108">
        <v>3.79817149183391</v>
      </c>
      <c r="J275" s="109">
        <v>3.08242817508162</v>
      </c>
      <c r="K275" s="76">
        <f t="shared" si="17"/>
        <v>0.23220113368362183</v>
      </c>
      <c r="L275" s="78">
        <f t="shared" si="19"/>
        <v>0.88391311525316796</v>
      </c>
      <c r="M275" s="59"/>
      <c r="O275" s="140"/>
    </row>
    <row r="276" spans="1:15" x14ac:dyDescent="0.15">
      <c r="A276" s="34" t="s">
        <v>1788</v>
      </c>
      <c r="B276" s="34" t="s">
        <v>989</v>
      </c>
      <c r="C276" s="34" t="s">
        <v>1479</v>
      </c>
      <c r="D276" s="34" t="s">
        <v>89</v>
      </c>
      <c r="E276" s="34" t="s">
        <v>92</v>
      </c>
      <c r="F276" s="70">
        <v>4.1692626409999995</v>
      </c>
      <c r="G276" s="52">
        <v>7.4527057079999999</v>
      </c>
      <c r="H276" s="107">
        <f t="shared" si="20"/>
        <v>-0.44057060558227001</v>
      </c>
      <c r="I276" s="108">
        <v>18.7726212</v>
      </c>
      <c r="J276" s="109">
        <v>11.69436222</v>
      </c>
      <c r="K276" s="76">
        <f t="shared" si="17"/>
        <v>0.60527105684263627</v>
      </c>
      <c r="L276" s="78">
        <f t="shared" si="19"/>
        <v>4.5026238010031863</v>
      </c>
      <c r="M276" s="59"/>
      <c r="O276" s="140"/>
    </row>
    <row r="277" spans="1:15" x14ac:dyDescent="0.15">
      <c r="A277" s="34" t="s">
        <v>1658</v>
      </c>
      <c r="B277" s="34" t="s">
        <v>1659</v>
      </c>
      <c r="C277" s="34" t="s">
        <v>1479</v>
      </c>
      <c r="D277" s="34" t="s">
        <v>89</v>
      </c>
      <c r="E277" s="34" t="s">
        <v>92</v>
      </c>
      <c r="F277" s="70">
        <v>4.1586237700000002</v>
      </c>
      <c r="G277" s="52">
        <v>2.5013555620000001</v>
      </c>
      <c r="H277" s="107">
        <f t="shared" si="20"/>
        <v>0.66254803322519407</v>
      </c>
      <c r="I277" s="108">
        <v>7.1260728611208499</v>
      </c>
      <c r="J277" s="109">
        <v>11.341866972763249</v>
      </c>
      <c r="K277" s="76">
        <f t="shared" si="17"/>
        <v>-0.37170195363482506</v>
      </c>
      <c r="L277" s="78">
        <f t="shared" si="19"/>
        <v>1.713565173297908</v>
      </c>
      <c r="M277" s="59"/>
      <c r="O277" s="140"/>
    </row>
    <row r="278" spans="1:15" x14ac:dyDescent="0.15">
      <c r="A278" s="34" t="s">
        <v>1614</v>
      </c>
      <c r="B278" s="34" t="s">
        <v>617</v>
      </c>
      <c r="C278" s="34" t="s">
        <v>1479</v>
      </c>
      <c r="D278" s="34" t="s">
        <v>89</v>
      </c>
      <c r="E278" s="34" t="s">
        <v>92</v>
      </c>
      <c r="F278" s="70">
        <v>4.1125189130000006</v>
      </c>
      <c r="G278" s="52">
        <v>12.782257782</v>
      </c>
      <c r="H278" s="107">
        <f t="shared" si="20"/>
        <v>-0.67826349748702008</v>
      </c>
      <c r="I278" s="108">
        <v>10.983568630000001</v>
      </c>
      <c r="J278" s="109">
        <v>27.662185690000001</v>
      </c>
      <c r="K278" s="76">
        <f t="shared" si="17"/>
        <v>-0.60293923433640284</v>
      </c>
      <c r="L278" s="78">
        <f t="shared" si="19"/>
        <v>2.6707642839720598</v>
      </c>
      <c r="M278" s="59"/>
      <c r="O278" s="140"/>
    </row>
    <row r="279" spans="1:15" x14ac:dyDescent="0.15">
      <c r="A279" s="34" t="s">
        <v>420</v>
      </c>
      <c r="B279" s="34" t="s">
        <v>421</v>
      </c>
      <c r="C279" s="34" t="s">
        <v>1476</v>
      </c>
      <c r="D279" s="34" t="s">
        <v>88</v>
      </c>
      <c r="E279" s="34" t="s">
        <v>91</v>
      </c>
      <c r="F279" s="70">
        <v>4.110285696</v>
      </c>
      <c r="G279" s="52">
        <v>5.087114959</v>
      </c>
      <c r="H279" s="107">
        <f t="shared" si="20"/>
        <v>-0.19202028475330946</v>
      </c>
      <c r="I279" s="108">
        <v>8.3908800500000016</v>
      </c>
      <c r="J279" s="109">
        <v>1.6042170200000001</v>
      </c>
      <c r="K279" s="76">
        <f t="shared" si="17"/>
        <v>4.2305142916386718</v>
      </c>
      <c r="L279" s="78">
        <f t="shared" si="19"/>
        <v>2.0414347494544578</v>
      </c>
      <c r="M279" s="59"/>
      <c r="O279" s="140"/>
    </row>
    <row r="280" spans="1:15" x14ac:dyDescent="0.15">
      <c r="A280" s="34" t="s">
        <v>195</v>
      </c>
      <c r="B280" s="34" t="s">
        <v>596</v>
      </c>
      <c r="C280" s="34" t="s">
        <v>1474</v>
      </c>
      <c r="D280" s="34" t="s">
        <v>88</v>
      </c>
      <c r="E280" s="34" t="s">
        <v>91</v>
      </c>
      <c r="F280" s="70">
        <v>4.0819376400000005</v>
      </c>
      <c r="G280" s="52">
        <v>0.14281663</v>
      </c>
      <c r="H280" s="107">
        <f t="shared" si="20"/>
        <v>27.581668955499094</v>
      </c>
      <c r="I280" s="108">
        <v>7.7697500000000003E-2</v>
      </c>
      <c r="J280" s="109">
        <v>3.6634318700000001</v>
      </c>
      <c r="K280" s="76">
        <f t="shared" si="17"/>
        <v>-0.97879106183568798</v>
      </c>
      <c r="L280" s="78">
        <f t="shared" si="19"/>
        <v>1.9034465210497432E-2</v>
      </c>
      <c r="M280" s="59"/>
      <c r="O280" s="140"/>
    </row>
    <row r="281" spans="1:15" x14ac:dyDescent="0.15">
      <c r="A281" s="34" t="s">
        <v>362</v>
      </c>
      <c r="B281" s="34" t="s">
        <v>374</v>
      </c>
      <c r="C281" s="34" t="s">
        <v>1494</v>
      </c>
      <c r="D281" s="34" t="s">
        <v>1715</v>
      </c>
      <c r="E281" s="34" t="s">
        <v>91</v>
      </c>
      <c r="F281" s="70">
        <v>4.0323724399999996</v>
      </c>
      <c r="G281" s="52">
        <v>1.3421816299999998</v>
      </c>
      <c r="H281" s="107">
        <f t="shared" si="20"/>
        <v>2.0043418490238167</v>
      </c>
      <c r="I281" s="108">
        <v>13.497230998419351</v>
      </c>
      <c r="J281" s="109">
        <v>7.3384302062954996</v>
      </c>
      <c r="K281" s="76">
        <f t="shared" si="17"/>
        <v>0.83925316709292042</v>
      </c>
      <c r="L281" s="78">
        <f t="shared" si="19"/>
        <v>3.3472183433580236</v>
      </c>
      <c r="M281" s="59"/>
      <c r="O281" s="140"/>
    </row>
    <row r="282" spans="1:15" x14ac:dyDescent="0.15">
      <c r="A282" s="34" t="s">
        <v>1591</v>
      </c>
      <c r="B282" s="34" t="s">
        <v>614</v>
      </c>
      <c r="C282" s="34" t="s">
        <v>1479</v>
      </c>
      <c r="D282" s="34" t="s">
        <v>89</v>
      </c>
      <c r="E282" s="34" t="s">
        <v>92</v>
      </c>
      <c r="F282" s="70">
        <v>4.0038246510000004</v>
      </c>
      <c r="G282" s="52">
        <v>3.78701943</v>
      </c>
      <c r="H282" s="107">
        <f t="shared" si="20"/>
        <v>5.7249566580650058E-2</v>
      </c>
      <c r="I282" s="108">
        <v>3.8982468999999997</v>
      </c>
      <c r="J282" s="109">
        <v>1.8863698899999999</v>
      </c>
      <c r="K282" s="76">
        <f t="shared" si="17"/>
        <v>1.0665336743686042</v>
      </c>
      <c r="L282" s="78">
        <f t="shared" si="19"/>
        <v>0.97363077552019384</v>
      </c>
      <c r="M282" s="59"/>
      <c r="O282" s="140"/>
    </row>
    <row r="283" spans="1:15" x14ac:dyDescent="0.15">
      <c r="A283" s="34" t="s">
        <v>1556</v>
      </c>
      <c r="B283" s="34" t="s">
        <v>1557</v>
      </c>
      <c r="C283" s="34" t="s">
        <v>1479</v>
      </c>
      <c r="D283" s="34" t="s">
        <v>89</v>
      </c>
      <c r="E283" s="34" t="s">
        <v>92</v>
      </c>
      <c r="F283" s="70">
        <v>4.0023971320000005</v>
      </c>
      <c r="G283" s="52">
        <v>14.801880693999999</v>
      </c>
      <c r="H283" s="107">
        <f t="shared" si="20"/>
        <v>-0.72960212186939266</v>
      </c>
      <c r="I283" s="108">
        <v>30.710414740193947</v>
      </c>
      <c r="J283" s="109">
        <v>88.914626583113503</v>
      </c>
      <c r="K283" s="76">
        <f t="shared" si="17"/>
        <v>-0.65460784214746504</v>
      </c>
      <c r="L283" s="78">
        <f t="shared" si="19"/>
        <v>7.6730053833633276</v>
      </c>
      <c r="M283" s="59"/>
      <c r="O283" s="140"/>
    </row>
    <row r="284" spans="1:15" x14ac:dyDescent="0.15">
      <c r="A284" s="34" t="s">
        <v>909</v>
      </c>
      <c r="B284" s="34" t="s">
        <v>910</v>
      </c>
      <c r="C284" s="34" t="s">
        <v>1474</v>
      </c>
      <c r="D284" s="34" t="s">
        <v>88</v>
      </c>
      <c r="E284" s="34" t="s">
        <v>91</v>
      </c>
      <c r="F284" s="70">
        <v>3.9978985699999998</v>
      </c>
      <c r="G284" s="52">
        <v>0.64967699000000001</v>
      </c>
      <c r="H284" s="107">
        <f t="shared" si="20"/>
        <v>5.153671180504638</v>
      </c>
      <c r="I284" s="108">
        <v>3.0213553700000002</v>
      </c>
      <c r="J284" s="109">
        <v>0.36202935999999997</v>
      </c>
      <c r="K284" s="76">
        <f t="shared" si="17"/>
        <v>7.345608682124567</v>
      </c>
      <c r="L284" s="78">
        <f t="shared" si="19"/>
        <v>0.75573587400942999</v>
      </c>
      <c r="M284" s="59"/>
      <c r="O284" s="140"/>
    </row>
    <row r="285" spans="1:15" x14ac:dyDescent="0.15">
      <c r="A285" s="34" t="s">
        <v>1006</v>
      </c>
      <c r="B285" s="34" t="s">
        <v>1007</v>
      </c>
      <c r="C285" s="34" t="s">
        <v>1479</v>
      </c>
      <c r="D285" s="34" t="s">
        <v>89</v>
      </c>
      <c r="E285" s="34" t="s">
        <v>92</v>
      </c>
      <c r="F285" s="70">
        <v>3.949046005</v>
      </c>
      <c r="G285" s="52">
        <v>5.8568920470000005</v>
      </c>
      <c r="H285" s="107">
        <f t="shared" si="20"/>
        <v>-0.32574376080181155</v>
      </c>
      <c r="I285" s="108">
        <v>12.430361509999999</v>
      </c>
      <c r="J285" s="109">
        <v>12.850595949999999</v>
      </c>
      <c r="K285" s="76">
        <f t="shared" si="17"/>
        <v>-3.2701552646669296E-2</v>
      </c>
      <c r="L285" s="78">
        <f t="shared" ref="L285:L314" si="21">IF(ISERROR(I285/F285),"",(I285/F285))</f>
        <v>3.147687186794371</v>
      </c>
      <c r="M285" s="59"/>
      <c r="O285" s="140"/>
    </row>
    <row r="286" spans="1:15" x14ac:dyDescent="0.15">
      <c r="A286" s="34" t="s">
        <v>1058</v>
      </c>
      <c r="B286" s="34" t="s">
        <v>608</v>
      </c>
      <c r="C286" s="34" t="s">
        <v>1480</v>
      </c>
      <c r="D286" s="34" t="s">
        <v>88</v>
      </c>
      <c r="E286" s="34" t="s">
        <v>92</v>
      </c>
      <c r="F286" s="70">
        <v>3.9300893800000001</v>
      </c>
      <c r="G286" s="52">
        <v>5.5705475899999994</v>
      </c>
      <c r="H286" s="107">
        <f t="shared" si="20"/>
        <v>-0.29448778302242262</v>
      </c>
      <c r="I286" s="108">
        <v>0.49876309000000002</v>
      </c>
      <c r="J286" s="109">
        <v>9.6300625100000001</v>
      </c>
      <c r="K286" s="76">
        <f t="shared" si="17"/>
        <v>-0.948207699640363</v>
      </c>
      <c r="L286" s="78">
        <f t="shared" si="21"/>
        <v>0.126908841447265</v>
      </c>
      <c r="M286" s="59"/>
      <c r="O286" s="140"/>
    </row>
    <row r="287" spans="1:15" x14ac:dyDescent="0.15">
      <c r="A287" s="34" t="s">
        <v>1611</v>
      </c>
      <c r="B287" s="34" t="s">
        <v>1678</v>
      </c>
      <c r="C287" s="34" t="s">
        <v>1479</v>
      </c>
      <c r="D287" s="34" t="s">
        <v>89</v>
      </c>
      <c r="E287" s="34" t="s">
        <v>92</v>
      </c>
      <c r="F287" s="70">
        <v>3.92731224</v>
      </c>
      <c r="G287" s="52">
        <v>7.8601786100000002</v>
      </c>
      <c r="H287" s="107">
        <f t="shared" si="20"/>
        <v>-0.50035330812921575</v>
      </c>
      <c r="I287" s="108">
        <v>0.51585519000000002</v>
      </c>
      <c r="J287" s="109">
        <v>20.870540590000001</v>
      </c>
      <c r="K287" s="76">
        <f t="shared" si="17"/>
        <v>-0.97528309399675206</v>
      </c>
      <c r="L287" s="78">
        <f t="shared" si="21"/>
        <v>0.13135069443829095</v>
      </c>
      <c r="M287" s="59"/>
      <c r="O287" s="140"/>
    </row>
    <row r="288" spans="1:15" x14ac:dyDescent="0.15">
      <c r="A288" s="34" t="s">
        <v>742</v>
      </c>
      <c r="B288" s="34" t="s">
        <v>1804</v>
      </c>
      <c r="C288" s="34" t="s">
        <v>1475</v>
      </c>
      <c r="D288" s="34" t="s">
        <v>88</v>
      </c>
      <c r="E288" s="34" t="s">
        <v>91</v>
      </c>
      <c r="F288" s="70">
        <v>3.9094647299999998</v>
      </c>
      <c r="G288" s="52">
        <v>13.397365480000001</v>
      </c>
      <c r="H288" s="107">
        <f t="shared" si="20"/>
        <v>-0.70819152945882013</v>
      </c>
      <c r="I288" s="108">
        <v>170.52110962999998</v>
      </c>
      <c r="J288" s="109">
        <v>164.54899646000001</v>
      </c>
      <c r="K288" s="76">
        <f t="shared" si="17"/>
        <v>3.6293829184498971E-2</v>
      </c>
      <c r="L288" s="78">
        <f t="shared" si="21"/>
        <v>43.617508126233943</v>
      </c>
      <c r="M288" s="59"/>
      <c r="O288" s="140"/>
    </row>
    <row r="289" spans="1:15" x14ac:dyDescent="0.15">
      <c r="A289" s="34" t="s">
        <v>157</v>
      </c>
      <c r="B289" s="34" t="s">
        <v>158</v>
      </c>
      <c r="C289" s="34" t="s">
        <v>1477</v>
      </c>
      <c r="D289" s="34" t="s">
        <v>89</v>
      </c>
      <c r="E289" s="34" t="s">
        <v>92</v>
      </c>
      <c r="F289" s="70">
        <v>3.8418982740000001</v>
      </c>
      <c r="G289" s="52">
        <v>7.0355336399999997</v>
      </c>
      <c r="H289" s="107">
        <f t="shared" si="20"/>
        <v>-0.4539293718734887</v>
      </c>
      <c r="I289" s="108">
        <v>1.4956698500000001</v>
      </c>
      <c r="J289" s="109">
        <v>2.0146408</v>
      </c>
      <c r="K289" s="76">
        <f t="shared" si="17"/>
        <v>-0.25759974184976298</v>
      </c>
      <c r="L289" s="78">
        <f t="shared" si="21"/>
        <v>0.38930490693153635</v>
      </c>
      <c r="M289" s="59"/>
      <c r="O289" s="140"/>
    </row>
    <row r="290" spans="1:15" x14ac:dyDescent="0.15">
      <c r="A290" s="34" t="s">
        <v>199</v>
      </c>
      <c r="B290" s="34" t="s">
        <v>42</v>
      </c>
      <c r="C290" s="34" t="s">
        <v>1494</v>
      </c>
      <c r="D290" s="34" t="s">
        <v>89</v>
      </c>
      <c r="E290" s="34" t="s">
        <v>91</v>
      </c>
      <c r="F290" s="70">
        <v>3.8212565000000001</v>
      </c>
      <c r="G290" s="52">
        <v>8.4900243300000007</v>
      </c>
      <c r="H290" s="107">
        <f t="shared" si="20"/>
        <v>-0.54991218499841454</v>
      </c>
      <c r="I290" s="108">
        <v>0.20340765</v>
      </c>
      <c r="J290" s="109">
        <v>0.13005086999999999</v>
      </c>
      <c r="K290" s="76">
        <f t="shared" si="17"/>
        <v>0.56406220119865425</v>
      </c>
      <c r="L290" s="78">
        <f t="shared" si="21"/>
        <v>5.3230566961417008E-2</v>
      </c>
      <c r="M290" s="59"/>
      <c r="O290" s="140"/>
    </row>
    <row r="291" spans="1:15" x14ac:dyDescent="0.15">
      <c r="A291" s="34" t="s">
        <v>454</v>
      </c>
      <c r="B291" s="34" t="s">
        <v>455</v>
      </c>
      <c r="C291" s="34" t="s">
        <v>1082</v>
      </c>
      <c r="D291" s="34" t="s">
        <v>88</v>
      </c>
      <c r="E291" s="34" t="s">
        <v>92</v>
      </c>
      <c r="F291" s="70">
        <v>3.80415869</v>
      </c>
      <c r="G291" s="52">
        <v>21.563050860000001</v>
      </c>
      <c r="H291" s="107">
        <f t="shared" si="20"/>
        <v>-0.82357975619040025</v>
      </c>
      <c r="I291" s="108">
        <v>5.3012575399999999</v>
      </c>
      <c r="J291" s="109">
        <v>51.433026329999997</v>
      </c>
      <c r="K291" s="76">
        <f t="shared" si="17"/>
        <v>-0.89692892061247687</v>
      </c>
      <c r="L291" s="78">
        <f t="shared" si="21"/>
        <v>1.3935426915642155</v>
      </c>
      <c r="M291" s="59"/>
      <c r="O291" s="140"/>
    </row>
    <row r="292" spans="1:15" x14ac:dyDescent="0.15">
      <c r="A292" s="34" t="s">
        <v>1634</v>
      </c>
      <c r="B292" s="34" t="s">
        <v>1811</v>
      </c>
      <c r="C292" s="34" t="s">
        <v>1479</v>
      </c>
      <c r="D292" s="34" t="s">
        <v>89</v>
      </c>
      <c r="E292" s="34" t="s">
        <v>92</v>
      </c>
      <c r="F292" s="70">
        <v>3.76951766</v>
      </c>
      <c r="G292" s="52">
        <v>23.99109648</v>
      </c>
      <c r="H292" s="107">
        <f t="shared" si="20"/>
        <v>-0.84287847522340509</v>
      </c>
      <c r="I292" s="108">
        <v>1.6941309</v>
      </c>
      <c r="J292" s="109">
        <v>15.674469070000001</v>
      </c>
      <c r="K292" s="76">
        <f t="shared" si="17"/>
        <v>-0.89191781281814098</v>
      </c>
      <c r="L292" s="78">
        <f t="shared" si="21"/>
        <v>0.44942909220910771</v>
      </c>
      <c r="M292" s="59"/>
      <c r="O292" s="140"/>
    </row>
    <row r="293" spans="1:15" x14ac:dyDescent="0.15">
      <c r="A293" s="34" t="s">
        <v>811</v>
      </c>
      <c r="B293" s="34" t="s">
        <v>812</v>
      </c>
      <c r="C293" s="34" t="s">
        <v>1479</v>
      </c>
      <c r="D293" s="34" t="s">
        <v>89</v>
      </c>
      <c r="E293" s="34" t="s">
        <v>92</v>
      </c>
      <c r="F293" s="70">
        <v>3.7578640699999997</v>
      </c>
      <c r="G293" s="52">
        <v>7.3698107419999994</v>
      </c>
      <c r="H293" s="107">
        <f t="shared" si="20"/>
        <v>-0.49010032936338321</v>
      </c>
      <c r="I293" s="108">
        <v>1.9961923799999999</v>
      </c>
      <c r="J293" s="109">
        <v>0.70472097999999994</v>
      </c>
      <c r="K293" s="76">
        <f t="shared" si="17"/>
        <v>1.8325996197814347</v>
      </c>
      <c r="L293" s="78">
        <f t="shared" si="21"/>
        <v>0.53120398790795009</v>
      </c>
      <c r="M293" s="59"/>
      <c r="O293" s="140"/>
    </row>
    <row r="294" spans="1:15" x14ac:dyDescent="0.15">
      <c r="A294" s="34" t="s">
        <v>111</v>
      </c>
      <c r="B294" s="34" t="s">
        <v>112</v>
      </c>
      <c r="C294" s="34" t="s">
        <v>1480</v>
      </c>
      <c r="D294" s="34" t="s">
        <v>88</v>
      </c>
      <c r="E294" s="34" t="s">
        <v>92</v>
      </c>
      <c r="F294" s="70">
        <v>3.7528612769999996</v>
      </c>
      <c r="G294" s="52">
        <v>11.654734217</v>
      </c>
      <c r="H294" s="107">
        <f t="shared" si="20"/>
        <v>-0.67799683741170647</v>
      </c>
      <c r="I294" s="108">
        <v>5.6501982699999997</v>
      </c>
      <c r="J294" s="109">
        <v>8.91918465</v>
      </c>
      <c r="K294" s="76">
        <f t="shared" si="17"/>
        <v>-0.3665117954475805</v>
      </c>
      <c r="L294" s="78">
        <f t="shared" si="21"/>
        <v>1.5055707773234595</v>
      </c>
      <c r="M294" s="59"/>
      <c r="O294" s="140"/>
    </row>
    <row r="295" spans="1:15" x14ac:dyDescent="0.15">
      <c r="A295" s="34" t="s">
        <v>1982</v>
      </c>
      <c r="B295" s="34" t="s">
        <v>1983</v>
      </c>
      <c r="C295" s="34" t="s">
        <v>1082</v>
      </c>
      <c r="D295" s="34" t="s">
        <v>88</v>
      </c>
      <c r="E295" s="34" t="s">
        <v>92</v>
      </c>
      <c r="F295" s="70">
        <v>3.66830261</v>
      </c>
      <c r="G295" s="52">
        <v>1.7197758300000001</v>
      </c>
      <c r="H295" s="107">
        <f t="shared" si="20"/>
        <v>1.1330120740212983</v>
      </c>
      <c r="I295" s="108">
        <v>2.1575676800000001</v>
      </c>
      <c r="J295" s="109">
        <v>6.1309804299999993</v>
      </c>
      <c r="K295" s="76">
        <f t="shared" ref="K295:K358" si="22">IF(ISERROR(I295/J295-1),"",((I295/J295-1)))</f>
        <v>-0.64808765830622617</v>
      </c>
      <c r="L295" s="78">
        <f t="shared" si="21"/>
        <v>0.5881651295938205</v>
      </c>
      <c r="M295" s="59"/>
      <c r="O295" s="140"/>
    </row>
    <row r="296" spans="1:15" x14ac:dyDescent="0.15">
      <c r="A296" s="34" t="s">
        <v>31</v>
      </c>
      <c r="B296" s="34" t="s">
        <v>32</v>
      </c>
      <c r="C296" s="34" t="s">
        <v>1082</v>
      </c>
      <c r="D296" s="34" t="s">
        <v>88</v>
      </c>
      <c r="E296" s="34" t="s">
        <v>92</v>
      </c>
      <c r="F296" s="70">
        <v>3.6434793500000002</v>
      </c>
      <c r="G296" s="52">
        <v>17.21793297</v>
      </c>
      <c r="H296" s="107">
        <f t="shared" si="20"/>
        <v>-0.78839043244341311</v>
      </c>
      <c r="I296" s="108">
        <v>3.9485998199999996</v>
      </c>
      <c r="J296" s="109">
        <v>37.867726009999998</v>
      </c>
      <c r="K296" s="76">
        <f t="shared" si="22"/>
        <v>-0.89572651341785703</v>
      </c>
      <c r="L296" s="78">
        <f t="shared" si="21"/>
        <v>1.0837442567089064</v>
      </c>
      <c r="M296" s="59"/>
      <c r="O296" s="140"/>
    </row>
    <row r="297" spans="1:15" x14ac:dyDescent="0.15">
      <c r="A297" s="34" t="s">
        <v>680</v>
      </c>
      <c r="B297" s="34" t="s">
        <v>1877</v>
      </c>
      <c r="C297" s="34" t="s">
        <v>691</v>
      </c>
      <c r="D297" s="34" t="s">
        <v>88</v>
      </c>
      <c r="E297" s="34" t="s">
        <v>91</v>
      </c>
      <c r="F297" s="70">
        <v>3.6026956029999999</v>
      </c>
      <c r="G297" s="52">
        <v>3.61216341</v>
      </c>
      <c r="H297" s="107">
        <f t="shared" si="20"/>
        <v>-2.6210904450748584E-3</v>
      </c>
      <c r="I297" s="108">
        <v>10.39051845</v>
      </c>
      <c r="J297" s="109">
        <v>25.798897100000001</v>
      </c>
      <c r="K297" s="76">
        <f t="shared" si="22"/>
        <v>-0.59724950994126025</v>
      </c>
      <c r="L297" s="78">
        <f t="shared" si="21"/>
        <v>2.8840955759203508</v>
      </c>
      <c r="M297" s="59"/>
      <c r="O297" s="140"/>
    </row>
    <row r="298" spans="1:15" x14ac:dyDescent="0.15">
      <c r="A298" s="34" t="s">
        <v>732</v>
      </c>
      <c r="B298" s="34" t="s">
        <v>126</v>
      </c>
      <c r="C298" s="34" t="s">
        <v>1475</v>
      </c>
      <c r="D298" s="34" t="s">
        <v>88</v>
      </c>
      <c r="E298" s="34" t="s">
        <v>91</v>
      </c>
      <c r="F298" s="70">
        <v>3.5941772200000002</v>
      </c>
      <c r="G298" s="52">
        <v>1.91105382</v>
      </c>
      <c r="H298" s="107">
        <f t="shared" si="20"/>
        <v>0.88073050710837664</v>
      </c>
      <c r="I298" s="108">
        <v>396.78821445</v>
      </c>
      <c r="J298" s="109">
        <v>209.21803527</v>
      </c>
      <c r="K298" s="76">
        <f t="shared" si="22"/>
        <v>0.89652968463228788</v>
      </c>
      <c r="L298" s="78">
        <f t="shared" si="21"/>
        <v>110.39750968373228</v>
      </c>
      <c r="M298" s="59"/>
      <c r="O298" s="140"/>
    </row>
    <row r="299" spans="1:15" x14ac:dyDescent="0.15">
      <c r="A299" s="34" t="s">
        <v>915</v>
      </c>
      <c r="B299" s="34" t="s">
        <v>916</v>
      </c>
      <c r="C299" s="34" t="s">
        <v>1474</v>
      </c>
      <c r="D299" s="34" t="s">
        <v>88</v>
      </c>
      <c r="E299" s="34" t="s">
        <v>91</v>
      </c>
      <c r="F299" s="70">
        <v>3.48187588</v>
      </c>
      <c r="G299" s="52">
        <v>1.0876573200000001</v>
      </c>
      <c r="H299" s="107">
        <f t="shared" si="20"/>
        <v>2.2012618459644986</v>
      </c>
      <c r="I299" s="108">
        <v>2.2094704599999999</v>
      </c>
      <c r="J299" s="109">
        <v>2.5729909399999999</v>
      </c>
      <c r="K299" s="76">
        <f t="shared" si="22"/>
        <v>-0.14128323358962158</v>
      </c>
      <c r="L299" s="78">
        <f t="shared" si="21"/>
        <v>0.6345632458328756</v>
      </c>
      <c r="M299" s="59"/>
      <c r="O299" s="140"/>
    </row>
    <row r="300" spans="1:15" x14ac:dyDescent="0.15">
      <c r="A300" s="34" t="s">
        <v>1508</v>
      </c>
      <c r="B300" s="34" t="s">
        <v>1509</v>
      </c>
      <c r="C300" s="34" t="s">
        <v>1478</v>
      </c>
      <c r="D300" s="34" t="s">
        <v>88</v>
      </c>
      <c r="E300" s="34" t="s">
        <v>92</v>
      </c>
      <c r="F300" s="70">
        <v>3.4393191000000001</v>
      </c>
      <c r="G300" s="52">
        <v>3.2066816</v>
      </c>
      <c r="H300" s="107">
        <f t="shared" si="20"/>
        <v>7.2547739070820239E-2</v>
      </c>
      <c r="I300" s="108">
        <v>3.1417548990383799</v>
      </c>
      <c r="J300" s="109">
        <v>1.4384660900000001</v>
      </c>
      <c r="K300" s="76">
        <f t="shared" si="22"/>
        <v>1.1841007729548769</v>
      </c>
      <c r="L300" s="78">
        <f t="shared" si="21"/>
        <v>0.91348165369080758</v>
      </c>
      <c r="M300" s="59"/>
      <c r="O300" s="140"/>
    </row>
    <row r="301" spans="1:15" x14ac:dyDescent="0.15">
      <c r="A301" s="34" t="s">
        <v>1687</v>
      </c>
      <c r="B301" s="34" t="s">
        <v>1688</v>
      </c>
      <c r="C301" s="34" t="s">
        <v>1479</v>
      </c>
      <c r="D301" s="34" t="s">
        <v>89</v>
      </c>
      <c r="E301" s="34" t="s">
        <v>92</v>
      </c>
      <c r="F301" s="70">
        <v>3.4197137349999998</v>
      </c>
      <c r="G301" s="52">
        <v>13.570837136</v>
      </c>
      <c r="H301" s="107">
        <f t="shared" si="20"/>
        <v>-0.74801011162912245</v>
      </c>
      <c r="I301" s="108">
        <v>17.734573260000001</v>
      </c>
      <c r="J301" s="109">
        <v>27.521997710000001</v>
      </c>
      <c r="K301" s="76">
        <f t="shared" si="22"/>
        <v>-0.35562187574936754</v>
      </c>
      <c r="L301" s="78">
        <f t="shared" si="21"/>
        <v>5.1859818202005155</v>
      </c>
      <c r="M301" s="59"/>
      <c r="O301" s="140"/>
    </row>
    <row r="302" spans="1:15" x14ac:dyDescent="0.15">
      <c r="A302" s="34" t="s">
        <v>763</v>
      </c>
      <c r="B302" s="34" t="s">
        <v>1000</v>
      </c>
      <c r="C302" s="34" t="s">
        <v>1479</v>
      </c>
      <c r="D302" s="34" t="s">
        <v>89</v>
      </c>
      <c r="E302" s="34" t="s">
        <v>92</v>
      </c>
      <c r="F302" s="70">
        <v>3.34033683</v>
      </c>
      <c r="G302" s="52">
        <v>4.6202048420000006</v>
      </c>
      <c r="H302" s="107">
        <f t="shared" si="20"/>
        <v>-0.27701542588877281</v>
      </c>
      <c r="I302" s="108">
        <v>3.04177002</v>
      </c>
      <c r="J302" s="109">
        <v>3.1917030099999999</v>
      </c>
      <c r="K302" s="76">
        <f t="shared" si="22"/>
        <v>-4.6975858822152716E-2</v>
      </c>
      <c r="L302" s="78">
        <f t="shared" si="21"/>
        <v>0.91061775347966922</v>
      </c>
      <c r="M302" s="59"/>
      <c r="O302" s="140"/>
    </row>
    <row r="303" spans="1:15" x14ac:dyDescent="0.15">
      <c r="A303" s="34" t="s">
        <v>755</v>
      </c>
      <c r="B303" s="34" t="s">
        <v>436</v>
      </c>
      <c r="C303" s="34" t="s">
        <v>1479</v>
      </c>
      <c r="D303" s="34" t="s">
        <v>89</v>
      </c>
      <c r="E303" s="34" t="s">
        <v>92</v>
      </c>
      <c r="F303" s="70">
        <v>3.3382181279999998</v>
      </c>
      <c r="G303" s="52">
        <v>7.9310421250000003</v>
      </c>
      <c r="H303" s="107">
        <f t="shared" si="20"/>
        <v>-0.57909464161369595</v>
      </c>
      <c r="I303" s="108">
        <v>17.133421920000004</v>
      </c>
      <c r="J303" s="109">
        <v>39.931098579999997</v>
      </c>
      <c r="K303" s="76">
        <f t="shared" si="22"/>
        <v>-0.57092535569303127</v>
      </c>
      <c r="L303" s="78">
        <f t="shared" si="21"/>
        <v>5.1325052057832465</v>
      </c>
      <c r="M303" s="59"/>
      <c r="O303" s="140"/>
    </row>
    <row r="304" spans="1:15" x14ac:dyDescent="0.15">
      <c r="A304" s="34" t="s">
        <v>1593</v>
      </c>
      <c r="B304" s="34" t="s">
        <v>616</v>
      </c>
      <c r="C304" s="34" t="s">
        <v>1479</v>
      </c>
      <c r="D304" s="34" t="s">
        <v>89</v>
      </c>
      <c r="E304" s="34" t="s">
        <v>92</v>
      </c>
      <c r="F304" s="70">
        <v>3.3204502389999999</v>
      </c>
      <c r="G304" s="52">
        <v>6.270919202</v>
      </c>
      <c r="H304" s="107">
        <f t="shared" si="20"/>
        <v>-0.47050023576431976</v>
      </c>
      <c r="I304" s="108">
        <v>7.4363107400000006</v>
      </c>
      <c r="J304" s="109">
        <v>1.8452841499999999</v>
      </c>
      <c r="K304" s="76">
        <f t="shared" si="22"/>
        <v>3.0299000779906988</v>
      </c>
      <c r="L304" s="78">
        <f t="shared" si="21"/>
        <v>2.2395489179923835</v>
      </c>
      <c r="M304" s="59"/>
      <c r="O304" s="140"/>
    </row>
    <row r="305" spans="1:15" x14ac:dyDescent="0.15">
      <c r="A305" s="34" t="s">
        <v>1887</v>
      </c>
      <c r="B305" s="34" t="s">
        <v>1888</v>
      </c>
      <c r="C305" s="34" t="s">
        <v>1473</v>
      </c>
      <c r="D305" s="34" t="s">
        <v>88</v>
      </c>
      <c r="E305" s="34" t="s">
        <v>91</v>
      </c>
      <c r="F305" s="70">
        <v>3.2376485399999999</v>
      </c>
      <c r="G305" s="52">
        <v>1.1872147399999999</v>
      </c>
      <c r="H305" s="107">
        <f t="shared" si="20"/>
        <v>1.7270959759141804</v>
      </c>
      <c r="I305" s="108">
        <v>0.86936016000000005</v>
      </c>
      <c r="J305" s="109">
        <v>0.54341989000000002</v>
      </c>
      <c r="K305" s="76">
        <f t="shared" si="22"/>
        <v>0.59979451617054358</v>
      </c>
      <c r="L305" s="78">
        <f t="shared" si="21"/>
        <v>0.26851591494856947</v>
      </c>
      <c r="M305" s="59"/>
      <c r="O305" s="140"/>
    </row>
    <row r="306" spans="1:15" x14ac:dyDescent="0.15">
      <c r="A306" s="34" t="s">
        <v>1947</v>
      </c>
      <c r="B306" s="34" t="s">
        <v>1948</v>
      </c>
      <c r="C306" s="34" t="s">
        <v>1082</v>
      </c>
      <c r="D306" s="34" t="s">
        <v>88</v>
      </c>
      <c r="E306" s="34" t="s">
        <v>91</v>
      </c>
      <c r="F306" s="70">
        <v>3.2342903399999998</v>
      </c>
      <c r="G306" s="52">
        <v>9.1889319</v>
      </c>
      <c r="H306" s="107">
        <f t="shared" si="20"/>
        <v>-0.64802325502053182</v>
      </c>
      <c r="I306" s="108">
        <v>11.133444369999999</v>
      </c>
      <c r="J306" s="109">
        <v>19.8479919</v>
      </c>
      <c r="K306" s="76">
        <f t="shared" si="22"/>
        <v>-0.43906444409623124</v>
      </c>
      <c r="L306" s="78">
        <f t="shared" si="21"/>
        <v>3.4423144491103419</v>
      </c>
      <c r="M306" s="59"/>
      <c r="O306" s="140"/>
    </row>
    <row r="307" spans="1:15" x14ac:dyDescent="0.15">
      <c r="A307" s="34" t="s">
        <v>758</v>
      </c>
      <c r="B307" s="34" t="s">
        <v>439</v>
      </c>
      <c r="C307" s="34" t="s">
        <v>1479</v>
      </c>
      <c r="D307" s="34" t="s">
        <v>89</v>
      </c>
      <c r="E307" s="34" t="s">
        <v>92</v>
      </c>
      <c r="F307" s="70">
        <v>3.2087822610000001</v>
      </c>
      <c r="G307" s="52">
        <v>2.2216385869999997</v>
      </c>
      <c r="H307" s="107">
        <f t="shared" si="20"/>
        <v>0.44433135064195772</v>
      </c>
      <c r="I307" s="108">
        <v>0.9944134</v>
      </c>
      <c r="J307" s="109">
        <v>1.36668569</v>
      </c>
      <c r="K307" s="76">
        <f t="shared" si="22"/>
        <v>-0.2723905669927662</v>
      </c>
      <c r="L307" s="78">
        <f t="shared" si="21"/>
        <v>0.30990367033819749</v>
      </c>
      <c r="M307" s="59"/>
      <c r="O307" s="140"/>
    </row>
    <row r="308" spans="1:15" x14ac:dyDescent="0.15">
      <c r="A308" s="34" t="s">
        <v>780</v>
      </c>
      <c r="B308" s="34" t="s">
        <v>937</v>
      </c>
      <c r="C308" s="34" t="s">
        <v>1480</v>
      </c>
      <c r="D308" s="34" t="s">
        <v>88</v>
      </c>
      <c r="E308" s="34" t="s">
        <v>92</v>
      </c>
      <c r="F308" s="70">
        <v>3.19636773</v>
      </c>
      <c r="G308" s="52">
        <v>0.93047670400000004</v>
      </c>
      <c r="H308" s="107">
        <f t="shared" si="20"/>
        <v>2.4351937197989213</v>
      </c>
      <c r="I308" s="108">
        <v>5.7438658399999998</v>
      </c>
      <c r="J308" s="109">
        <v>8.6104E-2</v>
      </c>
      <c r="K308" s="76">
        <f t="shared" si="22"/>
        <v>65.708466970175593</v>
      </c>
      <c r="L308" s="78">
        <f t="shared" si="21"/>
        <v>1.7969978191464222</v>
      </c>
      <c r="M308" s="59"/>
      <c r="O308" s="140"/>
    </row>
    <row r="309" spans="1:15" x14ac:dyDescent="0.15">
      <c r="A309" s="34" t="s">
        <v>1587</v>
      </c>
      <c r="B309" s="34" t="s">
        <v>609</v>
      </c>
      <c r="C309" s="34" t="s">
        <v>1479</v>
      </c>
      <c r="D309" s="34" t="s">
        <v>89</v>
      </c>
      <c r="E309" s="34" t="s">
        <v>92</v>
      </c>
      <c r="F309" s="70">
        <v>3.1572988139999998</v>
      </c>
      <c r="G309" s="52">
        <v>8.2412492159999999</v>
      </c>
      <c r="H309" s="107">
        <f t="shared" si="20"/>
        <v>-0.61689074905412977</v>
      </c>
      <c r="I309" s="108">
        <v>7.7961669900000006</v>
      </c>
      <c r="J309" s="109">
        <v>4.7518521799999993</v>
      </c>
      <c r="K309" s="76">
        <f t="shared" si="22"/>
        <v>0.64065856737151305</v>
      </c>
      <c r="L309" s="78">
        <f t="shared" si="21"/>
        <v>2.4692521833633454</v>
      </c>
      <c r="M309" s="59"/>
      <c r="O309" s="140"/>
    </row>
    <row r="310" spans="1:15" x14ac:dyDescent="0.15">
      <c r="A310" s="34" t="s">
        <v>1646</v>
      </c>
      <c r="B310" s="34" t="s">
        <v>463</v>
      </c>
      <c r="C310" s="34" t="s">
        <v>1479</v>
      </c>
      <c r="D310" s="34" t="s">
        <v>89</v>
      </c>
      <c r="E310" s="34" t="s">
        <v>92</v>
      </c>
      <c r="F310" s="70">
        <v>3.1382622499999999</v>
      </c>
      <c r="G310" s="52">
        <v>4.9432573799999995</v>
      </c>
      <c r="H310" s="107">
        <f t="shared" si="20"/>
        <v>-0.36514285849303674</v>
      </c>
      <c r="I310" s="108">
        <v>57.156948560000004</v>
      </c>
      <c r="J310" s="109">
        <v>0.94223515000000002</v>
      </c>
      <c r="K310" s="76">
        <f t="shared" si="22"/>
        <v>59.661023482301637</v>
      </c>
      <c r="L310" s="78">
        <f t="shared" si="21"/>
        <v>18.212929324182518</v>
      </c>
      <c r="M310" s="59"/>
      <c r="O310" s="140"/>
    </row>
    <row r="311" spans="1:15" x14ac:dyDescent="0.15">
      <c r="A311" s="34" t="s">
        <v>478</v>
      </c>
      <c r="B311" s="34" t="s">
        <v>479</v>
      </c>
      <c r="C311" s="34" t="s">
        <v>1479</v>
      </c>
      <c r="D311" s="34" t="s">
        <v>89</v>
      </c>
      <c r="E311" s="34" t="s">
        <v>91</v>
      </c>
      <c r="F311" s="70">
        <v>3.12656058</v>
      </c>
      <c r="G311" s="52">
        <v>0.2094676</v>
      </c>
      <c r="H311" s="107">
        <f t="shared" si="20"/>
        <v>13.926225249155477</v>
      </c>
      <c r="I311" s="108">
        <v>0</v>
      </c>
      <c r="J311" s="109">
        <v>1.4295E-2</v>
      </c>
      <c r="K311" s="76">
        <f t="shared" si="22"/>
        <v>-1</v>
      </c>
      <c r="L311" s="78">
        <f t="shared" si="21"/>
        <v>0</v>
      </c>
      <c r="M311" s="59"/>
      <c r="O311" s="140"/>
    </row>
    <row r="312" spans="1:15" x14ac:dyDescent="0.15">
      <c r="A312" s="34" t="s">
        <v>1895</v>
      </c>
      <c r="B312" s="34" t="s">
        <v>1896</v>
      </c>
      <c r="C312" s="34" t="s">
        <v>1473</v>
      </c>
      <c r="D312" s="34" t="s">
        <v>88</v>
      </c>
      <c r="E312" s="34" t="s">
        <v>91</v>
      </c>
      <c r="F312" s="70">
        <v>3.1263511299999998</v>
      </c>
      <c r="G312" s="52">
        <v>6.4222753800000003</v>
      </c>
      <c r="H312" s="107">
        <f t="shared" si="20"/>
        <v>-0.51320195024088178</v>
      </c>
      <c r="I312" s="108">
        <v>0.97356315000000004</v>
      </c>
      <c r="J312" s="109">
        <v>4.7939500700000002</v>
      </c>
      <c r="K312" s="76">
        <f t="shared" si="22"/>
        <v>-0.79691837925212261</v>
      </c>
      <c r="L312" s="78">
        <f t="shared" si="21"/>
        <v>0.31140556819028836</v>
      </c>
      <c r="M312" s="59"/>
      <c r="O312" s="140"/>
    </row>
    <row r="313" spans="1:15" x14ac:dyDescent="0.15">
      <c r="A313" s="34" t="s">
        <v>687</v>
      </c>
      <c r="B313" s="34" t="s">
        <v>1871</v>
      </c>
      <c r="C313" s="34" t="s">
        <v>691</v>
      </c>
      <c r="D313" s="34" t="s">
        <v>88</v>
      </c>
      <c r="E313" s="34" t="s">
        <v>91</v>
      </c>
      <c r="F313" s="70">
        <v>3.1219183319999999</v>
      </c>
      <c r="G313" s="52">
        <v>4.2884877149999996</v>
      </c>
      <c r="H313" s="107">
        <f t="shared" si="20"/>
        <v>-0.27202348718865332</v>
      </c>
      <c r="I313" s="108">
        <v>0.38903204999999996</v>
      </c>
      <c r="J313" s="109">
        <v>12.97117905</v>
      </c>
      <c r="K313" s="76">
        <f t="shared" si="22"/>
        <v>-0.97000796546710222</v>
      </c>
      <c r="L313" s="78">
        <f t="shared" si="21"/>
        <v>0.12461314122550211</v>
      </c>
      <c r="M313" s="59"/>
      <c r="O313" s="140"/>
    </row>
    <row r="314" spans="1:15" x14ac:dyDescent="0.15">
      <c r="A314" s="34" t="s">
        <v>859</v>
      </c>
      <c r="B314" s="34" t="s">
        <v>860</v>
      </c>
      <c r="C314" s="34" t="s">
        <v>1480</v>
      </c>
      <c r="D314" s="34" t="s">
        <v>88</v>
      </c>
      <c r="E314" s="34" t="s">
        <v>91</v>
      </c>
      <c r="F314" s="70">
        <v>3.1171805859999999</v>
      </c>
      <c r="G314" s="52">
        <v>6.4444077989999995</v>
      </c>
      <c r="H314" s="107">
        <f t="shared" si="20"/>
        <v>-0.51629681372992819</v>
      </c>
      <c r="I314" s="108">
        <v>5.0378072500000002</v>
      </c>
      <c r="J314" s="109">
        <v>23.727552829999997</v>
      </c>
      <c r="K314" s="76">
        <f t="shared" si="22"/>
        <v>-0.78768112809212942</v>
      </c>
      <c r="L314" s="78">
        <f t="shared" si="21"/>
        <v>1.6161422513106849</v>
      </c>
      <c r="M314" s="59"/>
      <c r="O314" s="140"/>
    </row>
    <row r="315" spans="1:15" x14ac:dyDescent="0.15">
      <c r="A315" s="34" t="s">
        <v>1255</v>
      </c>
      <c r="B315" s="34" t="s">
        <v>1259</v>
      </c>
      <c r="C315" s="34" t="s">
        <v>1480</v>
      </c>
      <c r="D315" s="34" t="s">
        <v>88</v>
      </c>
      <c r="E315" s="34" t="s">
        <v>92</v>
      </c>
      <c r="F315" s="70">
        <v>3.1108582500000002</v>
      </c>
      <c r="G315" s="52">
        <v>10.7236925</v>
      </c>
      <c r="H315" s="107">
        <f t="shared" si="20"/>
        <v>-0.70990792117547197</v>
      </c>
      <c r="I315" s="108">
        <v>6.8763753799999998</v>
      </c>
      <c r="J315" s="109">
        <v>4.22467112</v>
      </c>
      <c r="K315" s="76">
        <f t="shared" si="22"/>
        <v>0.62767116887432417</v>
      </c>
      <c r="L315" s="78">
        <f t="shared" ref="L315:L346" si="23">IF(ISERROR(I315/F315),"",(I315/F315))</f>
        <v>2.2104431727160825</v>
      </c>
      <c r="M315" s="59"/>
      <c r="O315" s="140"/>
    </row>
    <row r="316" spans="1:15" x14ac:dyDescent="0.15">
      <c r="A316" s="34" t="s">
        <v>768</v>
      </c>
      <c r="B316" s="34" t="s">
        <v>1842</v>
      </c>
      <c r="C316" s="34" t="s">
        <v>1479</v>
      </c>
      <c r="D316" s="34" t="s">
        <v>89</v>
      </c>
      <c r="E316" s="34" t="s">
        <v>91</v>
      </c>
      <c r="F316" s="70">
        <v>3.0985721099999997</v>
      </c>
      <c r="G316" s="52">
        <v>2.0179444699999998</v>
      </c>
      <c r="H316" s="107">
        <f t="shared" si="20"/>
        <v>0.53550910645227012</v>
      </c>
      <c r="I316" s="108">
        <v>19.186687809999999</v>
      </c>
      <c r="J316" s="109">
        <v>4.2866728399999996</v>
      </c>
      <c r="K316" s="76">
        <f t="shared" si="22"/>
        <v>3.4758927322291289</v>
      </c>
      <c r="L316" s="78">
        <f t="shared" si="23"/>
        <v>6.1921062763325523</v>
      </c>
      <c r="M316" s="59"/>
      <c r="O316" s="140"/>
    </row>
    <row r="317" spans="1:15" x14ac:dyDescent="0.15">
      <c r="A317" s="34" t="s">
        <v>784</v>
      </c>
      <c r="B317" s="34" t="s">
        <v>941</v>
      </c>
      <c r="C317" s="34" t="s">
        <v>1480</v>
      </c>
      <c r="D317" s="34" t="s">
        <v>88</v>
      </c>
      <c r="E317" s="34" t="s">
        <v>92</v>
      </c>
      <c r="F317" s="70">
        <v>3.0886938399999999</v>
      </c>
      <c r="G317" s="52">
        <v>1.9616944430000001</v>
      </c>
      <c r="H317" s="107">
        <f t="shared" si="20"/>
        <v>0.57450302773784223</v>
      </c>
      <c r="I317" s="108">
        <v>0.67851349999999999</v>
      </c>
      <c r="J317" s="109">
        <v>44.304462229999999</v>
      </c>
      <c r="K317" s="76">
        <f t="shared" si="22"/>
        <v>-0.98468521079259241</v>
      </c>
      <c r="L317" s="78">
        <f t="shared" si="23"/>
        <v>0.2196765154295772</v>
      </c>
      <c r="M317" s="59"/>
      <c r="O317" s="140"/>
    </row>
    <row r="318" spans="1:15" x14ac:dyDescent="0.15">
      <c r="A318" s="34" t="s">
        <v>679</v>
      </c>
      <c r="B318" s="34" t="s">
        <v>1708</v>
      </c>
      <c r="C318" s="34" t="s">
        <v>1473</v>
      </c>
      <c r="D318" s="34" t="s">
        <v>88</v>
      </c>
      <c r="E318" s="34" t="s">
        <v>91</v>
      </c>
      <c r="F318" s="70">
        <v>3.0754523599999999</v>
      </c>
      <c r="G318" s="52">
        <v>1.0114547300000001</v>
      </c>
      <c r="H318" s="107">
        <f t="shared" si="20"/>
        <v>2.0406228462642115</v>
      </c>
      <c r="I318" s="108">
        <v>10.05489929</v>
      </c>
      <c r="J318" s="109">
        <v>1.10326876</v>
      </c>
      <c r="K318" s="76">
        <f t="shared" si="22"/>
        <v>8.1137351609593296</v>
      </c>
      <c r="L318" s="78">
        <f t="shared" si="23"/>
        <v>3.269404989254979</v>
      </c>
      <c r="M318" s="59"/>
      <c r="O318" s="140"/>
    </row>
    <row r="319" spans="1:15" x14ac:dyDescent="0.15">
      <c r="A319" s="34" t="s">
        <v>1793</v>
      </c>
      <c r="B319" s="34" t="s">
        <v>829</v>
      </c>
      <c r="C319" s="34" t="s">
        <v>1479</v>
      </c>
      <c r="D319" s="34" t="s">
        <v>89</v>
      </c>
      <c r="E319" s="34" t="s">
        <v>92</v>
      </c>
      <c r="F319" s="70">
        <v>3.0513574449999998</v>
      </c>
      <c r="G319" s="52">
        <v>2.050084655</v>
      </c>
      <c r="H319" s="107">
        <f t="shared" si="20"/>
        <v>0.48840558245142307</v>
      </c>
      <c r="I319" s="108">
        <v>47.607602614573203</v>
      </c>
      <c r="J319" s="109">
        <v>4.4881457300000003</v>
      </c>
      <c r="K319" s="76">
        <f t="shared" si="22"/>
        <v>9.607410159690426</v>
      </c>
      <c r="L319" s="78">
        <f t="shared" si="23"/>
        <v>15.602106102837521</v>
      </c>
      <c r="M319" s="59"/>
      <c r="O319" s="140"/>
    </row>
    <row r="320" spans="1:15" x14ac:dyDescent="0.15">
      <c r="A320" s="34" t="s">
        <v>1581</v>
      </c>
      <c r="B320" s="34" t="s">
        <v>1545</v>
      </c>
      <c r="C320" s="34" t="s">
        <v>1479</v>
      </c>
      <c r="D320" s="34" t="s">
        <v>89</v>
      </c>
      <c r="E320" s="34" t="s">
        <v>92</v>
      </c>
      <c r="F320" s="70">
        <v>3.0341800099999996</v>
      </c>
      <c r="G320" s="52">
        <v>5.0143316420000001</v>
      </c>
      <c r="H320" s="107">
        <f t="shared" si="20"/>
        <v>-0.39489841784980217</v>
      </c>
      <c r="I320" s="108">
        <v>2.3118445099999998</v>
      </c>
      <c r="J320" s="109">
        <v>5.3921260700000007</v>
      </c>
      <c r="K320" s="76">
        <f t="shared" si="22"/>
        <v>-0.571255478824515</v>
      </c>
      <c r="L320" s="78">
        <f t="shared" si="23"/>
        <v>0.7619338675954167</v>
      </c>
      <c r="M320" s="59"/>
      <c r="O320" s="140"/>
    </row>
    <row r="321" spans="1:15" x14ac:dyDescent="0.15">
      <c r="A321" s="34" t="s">
        <v>2055</v>
      </c>
      <c r="B321" s="34" t="s">
        <v>2063</v>
      </c>
      <c r="C321" s="34" t="s">
        <v>1082</v>
      </c>
      <c r="D321" s="34" t="s">
        <v>88</v>
      </c>
      <c r="E321" s="34" t="s">
        <v>91</v>
      </c>
      <c r="F321" s="70">
        <v>3.0311265000000001</v>
      </c>
      <c r="G321" s="52">
        <v>3.21504726</v>
      </c>
      <c r="H321" s="107">
        <f t="shared" si="20"/>
        <v>-5.7206238392899955E-2</v>
      </c>
      <c r="I321" s="108">
        <v>1.7734512099999999</v>
      </c>
      <c r="J321" s="109">
        <v>2.6568147200000003</v>
      </c>
      <c r="K321" s="76">
        <f t="shared" si="22"/>
        <v>-0.33248969277014551</v>
      </c>
      <c r="L321" s="78">
        <f t="shared" si="23"/>
        <v>0.58507990676073729</v>
      </c>
      <c r="M321" s="59"/>
      <c r="O321" s="140"/>
    </row>
    <row r="322" spans="1:15" x14ac:dyDescent="0.15">
      <c r="A322" s="34" t="s">
        <v>97</v>
      </c>
      <c r="B322" s="34" t="s">
        <v>98</v>
      </c>
      <c r="C322" s="34" t="s">
        <v>1474</v>
      </c>
      <c r="D322" s="34" t="s">
        <v>88</v>
      </c>
      <c r="E322" s="34" t="s">
        <v>91</v>
      </c>
      <c r="F322" s="70">
        <v>3.0211491600000002</v>
      </c>
      <c r="G322" s="52">
        <v>3.28561309</v>
      </c>
      <c r="H322" s="107">
        <f t="shared" si="20"/>
        <v>-8.0491501207161198E-2</v>
      </c>
      <c r="I322" s="108">
        <v>3.0295000000000001</v>
      </c>
      <c r="J322" s="109">
        <v>50.422449999999998</v>
      </c>
      <c r="K322" s="76">
        <f t="shared" si="22"/>
        <v>-0.93991763589432886</v>
      </c>
      <c r="L322" s="78">
        <f t="shared" si="23"/>
        <v>1.0027641270118552</v>
      </c>
      <c r="M322" s="59"/>
      <c r="O322" s="140"/>
    </row>
    <row r="323" spans="1:15" x14ac:dyDescent="0.15">
      <c r="A323" s="34" t="s">
        <v>446</v>
      </c>
      <c r="B323" s="34" t="s">
        <v>1937</v>
      </c>
      <c r="C323" s="34" t="s">
        <v>1740</v>
      </c>
      <c r="D323" s="34" t="s">
        <v>89</v>
      </c>
      <c r="E323" s="34" t="s">
        <v>92</v>
      </c>
      <c r="F323" s="70">
        <v>3.0110752299999999</v>
      </c>
      <c r="G323" s="52">
        <v>19.868445655000002</v>
      </c>
      <c r="H323" s="107">
        <f t="shared" si="20"/>
        <v>-0.84844938138166603</v>
      </c>
      <c r="I323" s="108">
        <v>6.3291501257783001</v>
      </c>
      <c r="J323" s="109">
        <v>10.823788645501049</v>
      </c>
      <c r="K323" s="76">
        <f t="shared" si="22"/>
        <v>-0.41525556964667476</v>
      </c>
      <c r="L323" s="78">
        <f t="shared" si="23"/>
        <v>2.1019568235026465</v>
      </c>
      <c r="M323" s="59"/>
      <c r="O323" s="140"/>
    </row>
    <row r="324" spans="1:15" x14ac:dyDescent="0.15">
      <c r="A324" s="34" t="s">
        <v>1059</v>
      </c>
      <c r="B324" s="34" t="s">
        <v>1067</v>
      </c>
      <c r="C324" s="34" t="s">
        <v>1480</v>
      </c>
      <c r="D324" s="34" t="s">
        <v>88</v>
      </c>
      <c r="E324" s="34" t="s">
        <v>92</v>
      </c>
      <c r="F324" s="70">
        <v>3.0096771949999996</v>
      </c>
      <c r="G324" s="52">
        <v>1.8018057700000001</v>
      </c>
      <c r="H324" s="107">
        <f t="shared" si="20"/>
        <v>0.67036716449187495</v>
      </c>
      <c r="I324" s="108">
        <v>1.45889175</v>
      </c>
      <c r="J324" s="109">
        <v>2.5014734300000003</v>
      </c>
      <c r="K324" s="76">
        <f t="shared" si="22"/>
        <v>-0.41678702939491152</v>
      </c>
      <c r="L324" s="78">
        <f t="shared" si="23"/>
        <v>0.48473362938180492</v>
      </c>
      <c r="M324" s="59"/>
      <c r="O324" s="140"/>
    </row>
    <row r="325" spans="1:15" x14ac:dyDescent="0.15">
      <c r="A325" s="34" t="s">
        <v>314</v>
      </c>
      <c r="B325" s="34" t="s">
        <v>315</v>
      </c>
      <c r="C325" s="34" t="s">
        <v>1473</v>
      </c>
      <c r="D325" s="34" t="s">
        <v>88</v>
      </c>
      <c r="E325" s="34" t="s">
        <v>91</v>
      </c>
      <c r="F325" s="70">
        <v>3.0077717400000004</v>
      </c>
      <c r="G325" s="52">
        <v>5.6641964199999997</v>
      </c>
      <c r="H325" s="107">
        <f t="shared" si="20"/>
        <v>-0.46898526869942114</v>
      </c>
      <c r="I325" s="108">
        <v>5.0567237499999997</v>
      </c>
      <c r="J325" s="109">
        <v>6.4710972400000006</v>
      </c>
      <c r="K325" s="76">
        <f t="shared" si="22"/>
        <v>-0.21856780041216017</v>
      </c>
      <c r="L325" s="78">
        <f t="shared" si="23"/>
        <v>1.6812192503677155</v>
      </c>
      <c r="M325" s="59"/>
      <c r="O325" s="140"/>
    </row>
    <row r="326" spans="1:15" x14ac:dyDescent="0.15">
      <c r="A326" s="34" t="s">
        <v>972</v>
      </c>
      <c r="B326" s="34" t="s">
        <v>451</v>
      </c>
      <c r="C326" s="34" t="s">
        <v>1476</v>
      </c>
      <c r="D326" s="34" t="s">
        <v>88</v>
      </c>
      <c r="E326" s="34" t="s">
        <v>91</v>
      </c>
      <c r="F326" s="70">
        <v>2.99184735</v>
      </c>
      <c r="G326" s="52">
        <v>1.3791065</v>
      </c>
      <c r="H326" s="107">
        <f t="shared" si="20"/>
        <v>1.1694099404215699</v>
      </c>
      <c r="I326" s="108">
        <v>0</v>
      </c>
      <c r="J326" s="109">
        <v>0</v>
      </c>
      <c r="K326" s="76" t="str">
        <f t="shared" si="22"/>
        <v/>
      </c>
      <c r="L326" s="78">
        <f t="shared" si="23"/>
        <v>0</v>
      </c>
      <c r="M326" s="59"/>
      <c r="O326" s="140"/>
    </row>
    <row r="327" spans="1:15" x14ac:dyDescent="0.15">
      <c r="A327" s="34" t="s">
        <v>33</v>
      </c>
      <c r="B327" s="34" t="s">
        <v>34</v>
      </c>
      <c r="C327" s="34" t="s">
        <v>1082</v>
      </c>
      <c r="D327" s="34" t="s">
        <v>88</v>
      </c>
      <c r="E327" s="34" t="s">
        <v>92</v>
      </c>
      <c r="F327" s="70">
        <v>2.96902746</v>
      </c>
      <c r="G327" s="52">
        <v>3.4453943499999999</v>
      </c>
      <c r="H327" s="107">
        <f t="shared" si="20"/>
        <v>-0.13826193509605078</v>
      </c>
      <c r="I327" s="108">
        <v>27.20636004</v>
      </c>
      <c r="J327" s="109">
        <v>28.721551949999998</v>
      </c>
      <c r="K327" s="76">
        <f t="shared" si="22"/>
        <v>-5.275452777195766E-2</v>
      </c>
      <c r="L327" s="78">
        <f t="shared" si="23"/>
        <v>9.1633911799522387</v>
      </c>
      <c r="M327" s="59"/>
      <c r="O327" s="140"/>
    </row>
    <row r="328" spans="1:15" x14ac:dyDescent="0.15">
      <c r="A328" s="34" t="s">
        <v>2075</v>
      </c>
      <c r="B328" s="34" t="s">
        <v>2076</v>
      </c>
      <c r="C328" s="34" t="s">
        <v>2098</v>
      </c>
      <c r="D328" s="34" t="s">
        <v>89</v>
      </c>
      <c r="E328" s="34" t="s">
        <v>91</v>
      </c>
      <c r="F328" s="70">
        <v>2.9670318</v>
      </c>
      <c r="G328" s="52">
        <v>0.14959398000000002</v>
      </c>
      <c r="H328" s="107">
        <f t="shared" ref="H328:H391" si="24">IF(ISERROR(F328/G328-1),"",((F328/G328-1)))</f>
        <v>18.833898396178775</v>
      </c>
      <c r="I328" s="108">
        <v>1.19118821</v>
      </c>
      <c r="J328" s="109">
        <v>0</v>
      </c>
      <c r="K328" s="76" t="str">
        <f t="shared" si="22"/>
        <v/>
      </c>
      <c r="L328" s="78">
        <f t="shared" si="23"/>
        <v>0.40147470276523495</v>
      </c>
      <c r="M328" s="59"/>
      <c r="O328" s="140"/>
    </row>
    <row r="329" spans="1:15" x14ac:dyDescent="0.15">
      <c r="A329" s="34" t="s">
        <v>1821</v>
      </c>
      <c r="B329" s="34" t="s">
        <v>1833</v>
      </c>
      <c r="C329" s="34" t="s">
        <v>1477</v>
      </c>
      <c r="D329" s="34" t="s">
        <v>89</v>
      </c>
      <c r="E329" s="34" t="s">
        <v>92</v>
      </c>
      <c r="F329" s="70">
        <v>2.9561385699999998</v>
      </c>
      <c r="G329" s="52">
        <v>7.8474157300000007</v>
      </c>
      <c r="H329" s="107">
        <f t="shared" si="24"/>
        <v>-0.62329782546132551</v>
      </c>
      <c r="I329" s="108">
        <v>2.9785911299999999</v>
      </c>
      <c r="J329" s="109">
        <v>3.43140519</v>
      </c>
      <c r="K329" s="76">
        <f t="shared" si="22"/>
        <v>-0.13196169934102131</v>
      </c>
      <c r="L329" s="78">
        <f t="shared" si="23"/>
        <v>1.00759523258749</v>
      </c>
      <c r="M329" s="59"/>
      <c r="O329" s="140"/>
    </row>
    <row r="330" spans="1:15" x14ac:dyDescent="0.15">
      <c r="A330" s="34" t="s">
        <v>754</v>
      </c>
      <c r="B330" s="34" t="s">
        <v>1844</v>
      </c>
      <c r="C330" s="34" t="s">
        <v>1478</v>
      </c>
      <c r="D330" s="34" t="s">
        <v>88</v>
      </c>
      <c r="E330" s="34" t="s">
        <v>91</v>
      </c>
      <c r="F330" s="70">
        <v>2.9367494199999999</v>
      </c>
      <c r="G330" s="52">
        <v>4.16568732</v>
      </c>
      <c r="H330" s="107">
        <f t="shared" si="24"/>
        <v>-0.29501443713735098</v>
      </c>
      <c r="I330" s="108">
        <v>6.66602359</v>
      </c>
      <c r="J330" s="109">
        <v>12.083389779999999</v>
      </c>
      <c r="K330" s="76">
        <f t="shared" si="22"/>
        <v>-0.44833165929701557</v>
      </c>
      <c r="L330" s="78">
        <f t="shared" si="23"/>
        <v>2.2698646144620676</v>
      </c>
      <c r="M330" s="59"/>
      <c r="O330" s="140"/>
    </row>
    <row r="331" spans="1:15" x14ac:dyDescent="0.15">
      <c r="A331" s="34" t="s">
        <v>1585</v>
      </c>
      <c r="B331" s="34" t="s">
        <v>1016</v>
      </c>
      <c r="C331" s="34" t="s">
        <v>1479</v>
      </c>
      <c r="D331" s="34" t="s">
        <v>89</v>
      </c>
      <c r="E331" s="34" t="s">
        <v>92</v>
      </c>
      <c r="F331" s="70">
        <v>2.8788577069999999</v>
      </c>
      <c r="G331" s="52">
        <v>10.359868109999999</v>
      </c>
      <c r="H331" s="107">
        <f t="shared" si="24"/>
        <v>-0.72211444427355742</v>
      </c>
      <c r="I331" s="108">
        <v>1.34552155</v>
      </c>
      <c r="J331" s="109">
        <v>3.6120542599999999</v>
      </c>
      <c r="K331" s="76">
        <f t="shared" si="22"/>
        <v>-0.6274913240090696</v>
      </c>
      <c r="L331" s="78">
        <f t="shared" si="23"/>
        <v>0.46738035948367213</v>
      </c>
      <c r="M331" s="59"/>
      <c r="O331" s="140"/>
    </row>
    <row r="332" spans="1:15" x14ac:dyDescent="0.15">
      <c r="A332" s="34" t="s">
        <v>447</v>
      </c>
      <c r="B332" s="34" t="s">
        <v>1936</v>
      </c>
      <c r="C332" s="34" t="s">
        <v>1740</v>
      </c>
      <c r="D332" s="34" t="s">
        <v>89</v>
      </c>
      <c r="E332" s="34" t="s">
        <v>92</v>
      </c>
      <c r="F332" s="70">
        <v>2.8764137549999997</v>
      </c>
      <c r="G332" s="52">
        <v>8.6373786629999998</v>
      </c>
      <c r="H332" s="107">
        <f t="shared" si="24"/>
        <v>-0.66698070476848326</v>
      </c>
      <c r="I332" s="108">
        <v>3.9348668399999998</v>
      </c>
      <c r="J332" s="109">
        <v>3.5502142000000001</v>
      </c>
      <c r="K332" s="76">
        <f t="shared" si="22"/>
        <v>0.10834631893478419</v>
      </c>
      <c r="L332" s="78">
        <f t="shared" si="23"/>
        <v>1.3679766456269085</v>
      </c>
      <c r="M332" s="59"/>
      <c r="O332" s="140"/>
    </row>
    <row r="333" spans="1:15" x14ac:dyDescent="0.15">
      <c r="A333" s="34" t="s">
        <v>1645</v>
      </c>
      <c r="B333" s="34" t="s">
        <v>461</v>
      </c>
      <c r="C333" s="34" t="s">
        <v>1477</v>
      </c>
      <c r="D333" s="34" t="s">
        <v>88</v>
      </c>
      <c r="E333" s="34" t="s">
        <v>91</v>
      </c>
      <c r="F333" s="70">
        <v>2.8079749000000001</v>
      </c>
      <c r="G333" s="52">
        <v>1.3358648100000001</v>
      </c>
      <c r="H333" s="107">
        <f t="shared" si="24"/>
        <v>1.101990320412737</v>
      </c>
      <c r="I333" s="108">
        <v>0.14983904000000001</v>
      </c>
      <c r="J333" s="109">
        <v>0.17016569000000001</v>
      </c>
      <c r="K333" s="76">
        <f t="shared" si="22"/>
        <v>-0.11945210576820742</v>
      </c>
      <c r="L333" s="78">
        <f t="shared" si="23"/>
        <v>5.3361958470497725E-2</v>
      </c>
      <c r="M333" s="59"/>
      <c r="O333" s="140"/>
    </row>
    <row r="334" spans="1:15" x14ac:dyDescent="0.15">
      <c r="A334" s="34" t="s">
        <v>917</v>
      </c>
      <c r="B334" s="34" t="s">
        <v>284</v>
      </c>
      <c r="C334" s="34" t="s">
        <v>1475</v>
      </c>
      <c r="D334" s="34" t="s">
        <v>88</v>
      </c>
      <c r="E334" s="34" t="s">
        <v>91</v>
      </c>
      <c r="F334" s="70">
        <v>2.7834805199999999</v>
      </c>
      <c r="G334" s="52">
        <v>3.5555823199999996</v>
      </c>
      <c r="H334" s="107">
        <f t="shared" si="24"/>
        <v>-0.21715199663834528</v>
      </c>
      <c r="I334" s="108">
        <v>104.77939508</v>
      </c>
      <c r="J334" s="109">
        <v>148.01188086000002</v>
      </c>
      <c r="K334" s="76">
        <f t="shared" si="22"/>
        <v>-0.29208794273003214</v>
      </c>
      <c r="L334" s="78">
        <f t="shared" si="23"/>
        <v>37.643301013653222</v>
      </c>
      <c r="M334" s="59"/>
      <c r="O334" s="140"/>
    </row>
    <row r="335" spans="1:15" x14ac:dyDescent="0.15">
      <c r="A335" s="34" t="s">
        <v>1661</v>
      </c>
      <c r="B335" s="34" t="s">
        <v>1662</v>
      </c>
      <c r="C335" s="34" t="s">
        <v>1479</v>
      </c>
      <c r="D335" s="34" t="s">
        <v>89</v>
      </c>
      <c r="E335" s="34" t="s">
        <v>92</v>
      </c>
      <c r="F335" s="70">
        <v>2.77779854</v>
      </c>
      <c r="G335" s="52">
        <v>1.3948996200000001</v>
      </c>
      <c r="H335" s="107">
        <f t="shared" si="24"/>
        <v>0.99139672860474337</v>
      </c>
      <c r="I335" s="108">
        <v>1.6687163300000001</v>
      </c>
      <c r="J335" s="109">
        <v>2.1912856000000001</v>
      </c>
      <c r="K335" s="76">
        <f t="shared" si="22"/>
        <v>-0.23847611192260831</v>
      </c>
      <c r="L335" s="78">
        <f t="shared" si="23"/>
        <v>0.60073338867835968</v>
      </c>
      <c r="M335" s="59"/>
      <c r="O335" s="140"/>
    </row>
    <row r="336" spans="1:15" x14ac:dyDescent="0.15">
      <c r="A336" s="34" t="s">
        <v>480</v>
      </c>
      <c r="B336" s="34" t="s">
        <v>481</v>
      </c>
      <c r="C336" s="34" t="s">
        <v>1479</v>
      </c>
      <c r="D336" s="34" t="s">
        <v>89</v>
      </c>
      <c r="E336" s="34" t="s">
        <v>91</v>
      </c>
      <c r="F336" s="70">
        <v>2.7556047700000001</v>
      </c>
      <c r="G336" s="52">
        <v>7.1638705999999992</v>
      </c>
      <c r="H336" s="107">
        <f t="shared" si="24"/>
        <v>-0.61534693689190867</v>
      </c>
      <c r="I336" s="108">
        <v>0.23688432000000001</v>
      </c>
      <c r="J336" s="109">
        <v>6.7742133222358003</v>
      </c>
      <c r="K336" s="76">
        <f t="shared" si="22"/>
        <v>-0.96503146435875486</v>
      </c>
      <c r="L336" s="78">
        <f t="shared" si="23"/>
        <v>8.5964548537198246E-2</v>
      </c>
      <c r="M336" s="59"/>
      <c r="O336" s="140"/>
    </row>
    <row r="337" spans="1:15" x14ac:dyDescent="0.15">
      <c r="A337" s="34" t="s">
        <v>1622</v>
      </c>
      <c r="B337" s="34" t="s">
        <v>433</v>
      </c>
      <c r="C337" s="34" t="s">
        <v>1477</v>
      </c>
      <c r="D337" s="34" t="s">
        <v>89</v>
      </c>
      <c r="E337" s="34" t="s">
        <v>92</v>
      </c>
      <c r="F337" s="70">
        <v>2.7539310000000001</v>
      </c>
      <c r="G337" s="52">
        <v>3.4847134900000003</v>
      </c>
      <c r="H337" s="107">
        <f t="shared" si="24"/>
        <v>-0.20971092518713785</v>
      </c>
      <c r="I337" s="108">
        <v>2.7500081600000001</v>
      </c>
      <c r="J337" s="109">
        <v>4.1454681600000001</v>
      </c>
      <c r="K337" s="76">
        <f t="shared" si="22"/>
        <v>-0.33662301726616084</v>
      </c>
      <c r="L337" s="78">
        <f t="shared" si="23"/>
        <v>0.9985755489153505</v>
      </c>
      <c r="M337" s="59"/>
      <c r="O337" s="140"/>
    </row>
    <row r="338" spans="1:15" x14ac:dyDescent="0.15">
      <c r="A338" s="34" t="s">
        <v>600</v>
      </c>
      <c r="B338" s="34" t="s">
        <v>601</v>
      </c>
      <c r="C338" s="34" t="s">
        <v>1474</v>
      </c>
      <c r="D338" s="34" t="s">
        <v>88</v>
      </c>
      <c r="E338" s="34" t="s">
        <v>91</v>
      </c>
      <c r="F338" s="70">
        <v>2.7357558050000002</v>
      </c>
      <c r="G338" s="52">
        <v>3.0535179819999998</v>
      </c>
      <c r="H338" s="107">
        <f t="shared" si="24"/>
        <v>-0.10406428875584062</v>
      </c>
      <c r="I338" s="108">
        <v>3.2484739999999999</v>
      </c>
      <c r="J338" s="109">
        <v>12.14239107</v>
      </c>
      <c r="K338" s="76">
        <f t="shared" si="22"/>
        <v>-0.73246834323875887</v>
      </c>
      <c r="L338" s="78">
        <f t="shared" si="23"/>
        <v>1.1874137282512318</v>
      </c>
      <c r="M338" s="59"/>
      <c r="O338" s="140"/>
    </row>
    <row r="339" spans="1:15" x14ac:dyDescent="0.15">
      <c r="A339" s="34" t="s">
        <v>788</v>
      </c>
      <c r="B339" s="34" t="s">
        <v>945</v>
      </c>
      <c r="C339" s="34" t="s">
        <v>1480</v>
      </c>
      <c r="D339" s="34" t="s">
        <v>88</v>
      </c>
      <c r="E339" s="34" t="s">
        <v>92</v>
      </c>
      <c r="F339" s="70">
        <v>2.7050286699999999</v>
      </c>
      <c r="G339" s="52">
        <v>2.4365647799999999</v>
      </c>
      <c r="H339" s="107">
        <f t="shared" si="24"/>
        <v>0.1101813061584187</v>
      </c>
      <c r="I339" s="108">
        <v>0</v>
      </c>
      <c r="J339" s="109">
        <v>5.176E-2</v>
      </c>
      <c r="K339" s="76">
        <f t="shared" si="22"/>
        <v>-1</v>
      </c>
      <c r="L339" s="78">
        <f t="shared" si="23"/>
        <v>0</v>
      </c>
      <c r="M339" s="59"/>
      <c r="O339" s="140"/>
    </row>
    <row r="340" spans="1:15" x14ac:dyDescent="0.15">
      <c r="A340" s="34" t="s">
        <v>781</v>
      </c>
      <c r="B340" s="34" t="s">
        <v>938</v>
      </c>
      <c r="C340" s="34" t="s">
        <v>1480</v>
      </c>
      <c r="D340" s="34" t="s">
        <v>88</v>
      </c>
      <c r="E340" s="34" t="s">
        <v>92</v>
      </c>
      <c r="F340" s="70">
        <v>2.6820055299999996</v>
      </c>
      <c r="G340" s="52">
        <v>17.917556759</v>
      </c>
      <c r="H340" s="107">
        <f t="shared" si="24"/>
        <v>-0.85031410442426381</v>
      </c>
      <c r="I340" s="108">
        <v>1.5227428000000001</v>
      </c>
      <c r="J340" s="109">
        <v>48.81053867</v>
      </c>
      <c r="K340" s="76">
        <f t="shared" si="22"/>
        <v>-0.96880299129056913</v>
      </c>
      <c r="L340" s="78">
        <f t="shared" si="23"/>
        <v>0.56776273686505052</v>
      </c>
      <c r="M340" s="59"/>
      <c r="O340" s="140"/>
    </row>
    <row r="341" spans="1:15" x14ac:dyDescent="0.15">
      <c r="A341" s="34" t="s">
        <v>1605</v>
      </c>
      <c r="B341" s="34" t="s">
        <v>1552</v>
      </c>
      <c r="C341" s="34" t="s">
        <v>1479</v>
      </c>
      <c r="D341" s="34" t="s">
        <v>89</v>
      </c>
      <c r="E341" s="34" t="s">
        <v>92</v>
      </c>
      <c r="F341" s="70">
        <v>2.659961547</v>
      </c>
      <c r="G341" s="52">
        <v>7.2330943150000007</v>
      </c>
      <c r="H341" s="107">
        <f t="shared" si="24"/>
        <v>-0.63225122870529038</v>
      </c>
      <c r="I341" s="108">
        <v>6.7650488499999994</v>
      </c>
      <c r="J341" s="109">
        <v>26.046463600000003</v>
      </c>
      <c r="K341" s="76">
        <f t="shared" si="22"/>
        <v>-0.74026996701387138</v>
      </c>
      <c r="L341" s="78">
        <f t="shared" si="23"/>
        <v>2.5432882131810755</v>
      </c>
      <c r="M341" s="59"/>
      <c r="O341" s="140"/>
    </row>
    <row r="342" spans="1:15" x14ac:dyDescent="0.15">
      <c r="A342" s="34" t="s">
        <v>2004</v>
      </c>
      <c r="B342" s="34" t="s">
        <v>1779</v>
      </c>
      <c r="C342" s="34" t="s">
        <v>1494</v>
      </c>
      <c r="D342" s="34" t="s">
        <v>89</v>
      </c>
      <c r="E342" s="34" t="s">
        <v>91</v>
      </c>
      <c r="F342" s="70">
        <v>2.6551466600000002</v>
      </c>
      <c r="G342" s="52">
        <v>4.0195949999999994E-2</v>
      </c>
      <c r="H342" s="107">
        <f t="shared" si="24"/>
        <v>65.055079180862762</v>
      </c>
      <c r="I342" s="108">
        <v>8.7939119699999999</v>
      </c>
      <c r="J342" s="109">
        <v>9.3886599999999998</v>
      </c>
      <c r="K342" s="76">
        <f t="shared" si="22"/>
        <v>-6.3347488352970438E-2</v>
      </c>
      <c r="L342" s="78">
        <f t="shared" si="23"/>
        <v>3.3120249447915615</v>
      </c>
      <c r="M342" s="59"/>
      <c r="O342" s="140"/>
    </row>
    <row r="343" spans="1:15" x14ac:dyDescent="0.15">
      <c r="A343" s="34" t="s">
        <v>761</v>
      </c>
      <c r="B343" s="34" t="s">
        <v>997</v>
      </c>
      <c r="C343" s="34" t="s">
        <v>1479</v>
      </c>
      <c r="D343" s="34" t="s">
        <v>89</v>
      </c>
      <c r="E343" s="34" t="s">
        <v>92</v>
      </c>
      <c r="F343" s="70">
        <v>2.6415848999999998</v>
      </c>
      <c r="G343" s="52">
        <v>4.5841840870000006</v>
      </c>
      <c r="H343" s="107">
        <f t="shared" si="24"/>
        <v>-0.42376116450229295</v>
      </c>
      <c r="I343" s="108">
        <v>0.26172450000000003</v>
      </c>
      <c r="J343" s="109">
        <v>2.95314765</v>
      </c>
      <c r="K343" s="76">
        <f t="shared" si="22"/>
        <v>-0.9113743940300445</v>
      </c>
      <c r="L343" s="78">
        <f t="shared" si="23"/>
        <v>9.9078587252675487E-2</v>
      </c>
      <c r="M343" s="59"/>
      <c r="O343" s="140"/>
    </row>
    <row r="344" spans="1:15" x14ac:dyDescent="0.15">
      <c r="A344" s="34" t="s">
        <v>713</v>
      </c>
      <c r="B344" s="34" t="s">
        <v>1969</v>
      </c>
      <c r="C344" s="34" t="s">
        <v>1082</v>
      </c>
      <c r="D344" s="34" t="s">
        <v>88</v>
      </c>
      <c r="E344" s="34" t="s">
        <v>91</v>
      </c>
      <c r="F344" s="70">
        <v>2.6173531910000003</v>
      </c>
      <c r="G344" s="52">
        <v>9.8031343399999997</v>
      </c>
      <c r="H344" s="107">
        <f t="shared" si="24"/>
        <v>-0.7330085358189633</v>
      </c>
      <c r="I344" s="108">
        <v>0.63982665999999999</v>
      </c>
      <c r="J344" s="109">
        <v>34.38547157</v>
      </c>
      <c r="K344" s="76">
        <f t="shared" si="22"/>
        <v>-0.98139252914715802</v>
      </c>
      <c r="L344" s="78">
        <f t="shared" si="23"/>
        <v>0.24445560583879178</v>
      </c>
      <c r="M344" s="59"/>
      <c r="O344" s="140"/>
    </row>
    <row r="345" spans="1:15" x14ac:dyDescent="0.15">
      <c r="A345" s="34" t="s">
        <v>85</v>
      </c>
      <c r="B345" s="34" t="s">
        <v>86</v>
      </c>
      <c r="C345" s="34" t="s">
        <v>1480</v>
      </c>
      <c r="D345" s="34" t="s">
        <v>88</v>
      </c>
      <c r="E345" s="34" t="s">
        <v>91</v>
      </c>
      <c r="F345" s="70">
        <v>2.5895557599999997</v>
      </c>
      <c r="G345" s="52">
        <v>5.2525486199999998</v>
      </c>
      <c r="H345" s="107">
        <f t="shared" si="24"/>
        <v>-0.50699061591932493</v>
      </c>
      <c r="I345" s="108">
        <v>18.864281050000002</v>
      </c>
      <c r="J345" s="109">
        <v>6.4900090400000003</v>
      </c>
      <c r="K345" s="76">
        <f t="shared" si="22"/>
        <v>1.9066648341679353</v>
      </c>
      <c r="L345" s="78">
        <f t="shared" si="23"/>
        <v>7.2847556872071388</v>
      </c>
      <c r="M345" s="59"/>
      <c r="O345" s="140"/>
    </row>
    <row r="346" spans="1:15" x14ac:dyDescent="0.15">
      <c r="A346" s="34" t="s">
        <v>416</v>
      </c>
      <c r="B346" s="34" t="s">
        <v>417</v>
      </c>
      <c r="C346" s="34" t="s">
        <v>1476</v>
      </c>
      <c r="D346" s="34" t="s">
        <v>88</v>
      </c>
      <c r="E346" s="34" t="s">
        <v>92</v>
      </c>
      <c r="F346" s="70">
        <v>2.5578284900000003</v>
      </c>
      <c r="G346" s="52">
        <v>1.88277022</v>
      </c>
      <c r="H346" s="107">
        <f t="shared" si="24"/>
        <v>0.35854522385636645</v>
      </c>
      <c r="I346" s="108">
        <v>1.84428159</v>
      </c>
      <c r="J346" s="109">
        <v>3.3541943700000001</v>
      </c>
      <c r="K346" s="76">
        <f t="shared" si="22"/>
        <v>-0.45015661391143535</v>
      </c>
      <c r="L346" s="78">
        <f t="shared" si="23"/>
        <v>0.72103411046140931</v>
      </c>
      <c r="M346" s="59"/>
      <c r="O346" s="140"/>
    </row>
    <row r="347" spans="1:15" x14ac:dyDescent="0.15">
      <c r="A347" s="34" t="s">
        <v>325</v>
      </c>
      <c r="B347" s="34" t="s">
        <v>326</v>
      </c>
      <c r="C347" s="34" t="s">
        <v>1494</v>
      </c>
      <c r="D347" s="34" t="s">
        <v>1715</v>
      </c>
      <c r="E347" s="34" t="s">
        <v>91</v>
      </c>
      <c r="F347" s="70">
        <v>2.4944860499999999</v>
      </c>
      <c r="G347" s="52">
        <v>1.57119024</v>
      </c>
      <c r="H347" s="107">
        <f t="shared" si="24"/>
        <v>0.5876410039308797</v>
      </c>
      <c r="I347" s="108">
        <v>3.9952801852384252</v>
      </c>
      <c r="J347" s="109">
        <v>11.0044606166101</v>
      </c>
      <c r="K347" s="76">
        <f t="shared" si="22"/>
        <v>-0.63693993513794211</v>
      </c>
      <c r="L347" s="78">
        <f t="shared" ref="L347:L365" si="25">IF(ISERROR(I347/F347),"",(I347/F347))</f>
        <v>1.6016446294572084</v>
      </c>
      <c r="M347" s="59"/>
      <c r="O347" s="140"/>
    </row>
    <row r="348" spans="1:15" x14ac:dyDescent="0.15">
      <c r="A348" s="34" t="s">
        <v>369</v>
      </c>
      <c r="B348" s="34" t="s">
        <v>382</v>
      </c>
      <c r="C348" s="34" t="s">
        <v>1480</v>
      </c>
      <c r="D348" s="34" t="s">
        <v>88</v>
      </c>
      <c r="E348" s="34" t="s">
        <v>91</v>
      </c>
      <c r="F348" s="70">
        <v>2.46984045</v>
      </c>
      <c r="G348" s="52">
        <v>2.8243923799999999</v>
      </c>
      <c r="H348" s="107">
        <f t="shared" si="24"/>
        <v>-0.12553210825473193</v>
      </c>
      <c r="I348" s="108">
        <v>2.0416093900000001</v>
      </c>
      <c r="J348" s="109">
        <v>31.32971298</v>
      </c>
      <c r="K348" s="76">
        <f t="shared" si="22"/>
        <v>-0.93483472410668733</v>
      </c>
      <c r="L348" s="78">
        <f t="shared" si="25"/>
        <v>0.82661590144416008</v>
      </c>
      <c r="M348" s="59"/>
      <c r="O348" s="140"/>
    </row>
    <row r="349" spans="1:15" x14ac:dyDescent="0.15">
      <c r="A349" s="34" t="s">
        <v>1488</v>
      </c>
      <c r="B349" s="34" t="s">
        <v>1489</v>
      </c>
      <c r="C349" s="34" t="s">
        <v>1474</v>
      </c>
      <c r="D349" s="34" t="s">
        <v>88</v>
      </c>
      <c r="E349" s="34" t="s">
        <v>91</v>
      </c>
      <c r="F349" s="70">
        <v>2.4524659399999997</v>
      </c>
      <c r="G349" s="52">
        <v>2.70976499</v>
      </c>
      <c r="H349" s="107">
        <f t="shared" si="24"/>
        <v>-9.4952533134617045E-2</v>
      </c>
      <c r="I349" s="108">
        <v>0.72104148999999995</v>
      </c>
      <c r="J349" s="109">
        <v>0.5559899399999999</v>
      </c>
      <c r="K349" s="76">
        <f t="shared" si="22"/>
        <v>0.29686067701153029</v>
      </c>
      <c r="L349" s="78">
        <f t="shared" si="25"/>
        <v>0.2940067294064031</v>
      </c>
      <c r="M349" s="59"/>
      <c r="O349" s="140"/>
    </row>
    <row r="350" spans="1:15" x14ac:dyDescent="0.15">
      <c r="A350" s="34" t="s">
        <v>1518</v>
      </c>
      <c r="B350" s="34" t="s">
        <v>1699</v>
      </c>
      <c r="C350" s="34" t="s">
        <v>1082</v>
      </c>
      <c r="D350" s="34" t="s">
        <v>88</v>
      </c>
      <c r="E350" s="34" t="s">
        <v>91</v>
      </c>
      <c r="F350" s="70">
        <v>2.4434339</v>
      </c>
      <c r="G350" s="52">
        <v>10.822257650000001</v>
      </c>
      <c r="H350" s="107">
        <f t="shared" si="24"/>
        <v>-0.77422142597020871</v>
      </c>
      <c r="I350" s="108">
        <v>5.1774612199999996</v>
      </c>
      <c r="J350" s="109">
        <v>42.930912149999997</v>
      </c>
      <c r="K350" s="76">
        <f t="shared" si="22"/>
        <v>-0.87940015805138205</v>
      </c>
      <c r="L350" s="78">
        <f t="shared" si="25"/>
        <v>2.1189282918600743</v>
      </c>
      <c r="M350" s="59"/>
      <c r="O350" s="140"/>
    </row>
    <row r="351" spans="1:15" x14ac:dyDescent="0.15">
      <c r="A351" s="34" t="s">
        <v>901</v>
      </c>
      <c r="B351" s="34" t="s">
        <v>902</v>
      </c>
      <c r="C351" s="34" t="s">
        <v>1474</v>
      </c>
      <c r="D351" s="34" t="s">
        <v>88</v>
      </c>
      <c r="E351" s="34" t="s">
        <v>91</v>
      </c>
      <c r="F351" s="70">
        <v>2.4356139400000001</v>
      </c>
      <c r="G351" s="52">
        <v>13.783608630000002</v>
      </c>
      <c r="H351" s="107">
        <f t="shared" si="24"/>
        <v>-0.82329635109496002</v>
      </c>
      <c r="I351" s="108">
        <v>0.89161902000000004</v>
      </c>
      <c r="J351" s="109">
        <v>0.26322773999999999</v>
      </c>
      <c r="K351" s="76">
        <f t="shared" si="22"/>
        <v>2.3872532583381982</v>
      </c>
      <c r="L351" s="78">
        <f t="shared" si="25"/>
        <v>0.36607567618043768</v>
      </c>
      <c r="M351" s="59"/>
      <c r="O351" s="140"/>
    </row>
    <row r="352" spans="1:15" x14ac:dyDescent="0.15">
      <c r="A352" s="34" t="s">
        <v>2030</v>
      </c>
      <c r="B352" s="34" t="s">
        <v>43</v>
      </c>
      <c r="C352" s="34" t="s">
        <v>1494</v>
      </c>
      <c r="D352" s="34" t="s">
        <v>89</v>
      </c>
      <c r="E352" s="34" t="s">
        <v>91</v>
      </c>
      <c r="F352" s="70">
        <v>2.4345655900000001</v>
      </c>
      <c r="G352" s="52">
        <v>16.37087004</v>
      </c>
      <c r="H352" s="107">
        <f t="shared" si="24"/>
        <v>-0.85128673161221924</v>
      </c>
      <c r="I352" s="108">
        <v>10.766130974197051</v>
      </c>
      <c r="J352" s="109">
        <v>4.7220383198175595</v>
      </c>
      <c r="K352" s="76">
        <f t="shared" si="22"/>
        <v>1.2799753506898712</v>
      </c>
      <c r="L352" s="78">
        <f t="shared" si="25"/>
        <v>4.4221979553227193</v>
      </c>
      <c r="M352" s="59"/>
      <c r="O352" s="140"/>
    </row>
    <row r="353" spans="1:15" x14ac:dyDescent="0.15">
      <c r="A353" s="34" t="s">
        <v>1636</v>
      </c>
      <c r="B353" s="34" t="s">
        <v>117</v>
      </c>
      <c r="C353" s="34" t="s">
        <v>1082</v>
      </c>
      <c r="D353" s="34" t="s">
        <v>88</v>
      </c>
      <c r="E353" s="34" t="s">
        <v>91</v>
      </c>
      <c r="F353" s="70">
        <v>2.3968963199999997</v>
      </c>
      <c r="G353" s="52">
        <v>2.6137435</v>
      </c>
      <c r="H353" s="107">
        <f t="shared" si="24"/>
        <v>-8.2964215884228976E-2</v>
      </c>
      <c r="I353" s="108">
        <v>2.5455512000000002</v>
      </c>
      <c r="J353" s="109">
        <v>12.620176630000001</v>
      </c>
      <c r="K353" s="76">
        <f t="shared" si="22"/>
        <v>-0.79829512100893629</v>
      </c>
      <c r="L353" s="78">
        <f t="shared" si="25"/>
        <v>1.0620197372575551</v>
      </c>
      <c r="M353" s="59"/>
      <c r="O353" s="140"/>
    </row>
    <row r="354" spans="1:15" x14ac:dyDescent="0.15">
      <c r="A354" s="34" t="s">
        <v>756</v>
      </c>
      <c r="B354" s="34" t="s">
        <v>437</v>
      </c>
      <c r="C354" s="34" t="s">
        <v>1479</v>
      </c>
      <c r="D354" s="34" t="s">
        <v>89</v>
      </c>
      <c r="E354" s="34" t="s">
        <v>91</v>
      </c>
      <c r="F354" s="70">
        <v>2.38642523</v>
      </c>
      <c r="G354" s="52">
        <v>5.5082789700000001</v>
      </c>
      <c r="H354" s="107">
        <f t="shared" si="24"/>
        <v>-0.56675665067123493</v>
      </c>
      <c r="I354" s="108">
        <v>2.4230300209790196</v>
      </c>
      <c r="J354" s="109">
        <v>0</v>
      </c>
      <c r="K354" s="76" t="str">
        <f t="shared" si="22"/>
        <v/>
      </c>
      <c r="L354" s="78">
        <f t="shared" si="25"/>
        <v>1.0153387546020118</v>
      </c>
      <c r="M354" s="59"/>
      <c r="O354" s="140"/>
    </row>
    <row r="355" spans="1:15" x14ac:dyDescent="0.15">
      <c r="A355" s="34" t="s">
        <v>868</v>
      </c>
      <c r="B355" s="34" t="s">
        <v>869</v>
      </c>
      <c r="C355" s="34" t="s">
        <v>1474</v>
      </c>
      <c r="D355" s="34" t="s">
        <v>88</v>
      </c>
      <c r="E355" s="34" t="s">
        <v>91</v>
      </c>
      <c r="F355" s="70">
        <v>2.3716400600000003</v>
      </c>
      <c r="G355" s="52">
        <v>8.86868342</v>
      </c>
      <c r="H355" s="107">
        <f t="shared" si="24"/>
        <v>-0.73258262273161623</v>
      </c>
      <c r="I355" s="108">
        <v>0.74244618000000007</v>
      </c>
      <c r="J355" s="109">
        <v>147.69471819934898</v>
      </c>
      <c r="K355" s="76">
        <f t="shared" si="22"/>
        <v>-0.99497310270095174</v>
      </c>
      <c r="L355" s="78">
        <f t="shared" si="25"/>
        <v>0.31305179589520005</v>
      </c>
      <c r="M355" s="59"/>
      <c r="O355" s="140"/>
    </row>
    <row r="356" spans="1:15" x14ac:dyDescent="0.15">
      <c r="A356" s="34" t="s">
        <v>2022</v>
      </c>
      <c r="B356" s="34" t="s">
        <v>1770</v>
      </c>
      <c r="C356" s="34" t="s">
        <v>1494</v>
      </c>
      <c r="D356" s="34" t="s">
        <v>1716</v>
      </c>
      <c r="E356" s="34" t="s">
        <v>91</v>
      </c>
      <c r="F356" s="70">
        <v>2.34867961</v>
      </c>
      <c r="G356" s="52">
        <v>1.20687122</v>
      </c>
      <c r="H356" s="107">
        <f t="shared" si="24"/>
        <v>0.94608966646830805</v>
      </c>
      <c r="I356" s="108">
        <v>0</v>
      </c>
      <c r="J356" s="109">
        <v>1.56235754</v>
      </c>
      <c r="K356" s="76">
        <f t="shared" si="22"/>
        <v>-1</v>
      </c>
      <c r="L356" s="78">
        <f t="shared" si="25"/>
        <v>0</v>
      </c>
      <c r="M356" s="59"/>
      <c r="O356" s="140"/>
    </row>
    <row r="357" spans="1:15" x14ac:dyDescent="0.15">
      <c r="A357" s="34" t="s">
        <v>786</v>
      </c>
      <c r="B357" s="34" t="s">
        <v>943</v>
      </c>
      <c r="C357" s="34" t="s">
        <v>1480</v>
      </c>
      <c r="D357" s="34" t="s">
        <v>88</v>
      </c>
      <c r="E357" s="34" t="s">
        <v>92</v>
      </c>
      <c r="F357" s="70">
        <v>2.3455512200000004</v>
      </c>
      <c r="G357" s="52">
        <v>2.0026261999999999</v>
      </c>
      <c r="H357" s="107">
        <f t="shared" si="24"/>
        <v>0.1712376578315018</v>
      </c>
      <c r="I357" s="108">
        <v>0.60626460999999998</v>
      </c>
      <c r="J357" s="109">
        <v>38.56745549</v>
      </c>
      <c r="K357" s="76">
        <f t="shared" si="22"/>
        <v>-0.98428040942039341</v>
      </c>
      <c r="L357" s="78">
        <f t="shared" si="25"/>
        <v>0.25847425749244557</v>
      </c>
      <c r="M357" s="59"/>
      <c r="O357" s="140"/>
    </row>
    <row r="358" spans="1:15" x14ac:dyDescent="0.15">
      <c r="A358" s="34" t="s">
        <v>349</v>
      </c>
      <c r="B358" s="34" t="s">
        <v>350</v>
      </c>
      <c r="C358" s="34" t="s">
        <v>1473</v>
      </c>
      <c r="D358" s="34" t="s">
        <v>88</v>
      </c>
      <c r="E358" s="34" t="s">
        <v>91</v>
      </c>
      <c r="F358" s="70">
        <v>2.3315364999999999</v>
      </c>
      <c r="G358" s="52">
        <v>1.469286E-2</v>
      </c>
      <c r="H358" s="107">
        <f t="shared" si="24"/>
        <v>157.68500074185692</v>
      </c>
      <c r="I358" s="108">
        <v>2.4738677400000002</v>
      </c>
      <c r="J358" s="109">
        <v>1.9083860000000001E-2</v>
      </c>
      <c r="K358" s="76">
        <f t="shared" si="22"/>
        <v>128.63141314178577</v>
      </c>
      <c r="L358" s="78">
        <f t="shared" si="25"/>
        <v>1.0610461127243773</v>
      </c>
      <c r="M358" s="59"/>
      <c r="O358" s="140"/>
    </row>
    <row r="359" spans="1:15" x14ac:dyDescent="0.15">
      <c r="A359" s="34" t="s">
        <v>234</v>
      </c>
      <c r="B359" s="34" t="s">
        <v>235</v>
      </c>
      <c r="C359" s="34" t="s">
        <v>268</v>
      </c>
      <c r="D359" s="34" t="s">
        <v>89</v>
      </c>
      <c r="E359" s="34" t="s">
        <v>92</v>
      </c>
      <c r="F359" s="70">
        <v>2.3222032549999998</v>
      </c>
      <c r="G359" s="52">
        <v>5.5512255850000001</v>
      </c>
      <c r="H359" s="107">
        <f t="shared" si="24"/>
        <v>-0.58167737566370226</v>
      </c>
      <c r="I359" s="108">
        <v>0</v>
      </c>
      <c r="J359" s="109">
        <v>0</v>
      </c>
      <c r="K359" s="76" t="str">
        <f t="shared" ref="K359:K422" si="26">IF(ISERROR(I359/J359-1),"",((I359/J359-1)))</f>
        <v/>
      </c>
      <c r="L359" s="78">
        <f t="shared" si="25"/>
        <v>0</v>
      </c>
      <c r="M359" s="59"/>
      <c r="O359" s="140"/>
    </row>
    <row r="360" spans="1:15" x14ac:dyDescent="0.15">
      <c r="A360" s="34" t="s">
        <v>1849</v>
      </c>
      <c r="B360" s="34" t="s">
        <v>1850</v>
      </c>
      <c r="C360" s="34" t="s">
        <v>1477</v>
      </c>
      <c r="D360" s="34" t="s">
        <v>89</v>
      </c>
      <c r="E360" s="34" t="s">
        <v>92</v>
      </c>
      <c r="F360" s="70">
        <v>2.3131137850000001</v>
      </c>
      <c r="G360" s="52">
        <v>6.753007534</v>
      </c>
      <c r="H360" s="107">
        <f t="shared" si="24"/>
        <v>-0.6574690945695012</v>
      </c>
      <c r="I360" s="108">
        <v>0</v>
      </c>
      <c r="J360" s="109">
        <v>4.2778179299999994</v>
      </c>
      <c r="K360" s="76">
        <f t="shared" si="26"/>
        <v>-1</v>
      </c>
      <c r="L360" s="78">
        <f t="shared" si="25"/>
        <v>0</v>
      </c>
      <c r="M360" s="59"/>
      <c r="O360" s="140"/>
    </row>
    <row r="361" spans="1:15" x14ac:dyDescent="0.15">
      <c r="A361" s="34" t="s">
        <v>512</v>
      </c>
      <c r="B361" s="34" t="s">
        <v>513</v>
      </c>
      <c r="C361" s="34" t="s">
        <v>1474</v>
      </c>
      <c r="D361" s="34" t="s">
        <v>88</v>
      </c>
      <c r="E361" s="34" t="s">
        <v>91</v>
      </c>
      <c r="F361" s="70">
        <v>2.30278816</v>
      </c>
      <c r="G361" s="52">
        <v>0.28557959000000005</v>
      </c>
      <c r="H361" s="107">
        <f t="shared" si="24"/>
        <v>7.063560004410677</v>
      </c>
      <c r="I361" s="108">
        <v>3.0510179900000001</v>
      </c>
      <c r="J361" s="109">
        <v>0.11664086</v>
      </c>
      <c r="K361" s="76">
        <f t="shared" si="26"/>
        <v>25.157368781403019</v>
      </c>
      <c r="L361" s="78">
        <f t="shared" si="25"/>
        <v>1.3249234310810423</v>
      </c>
      <c r="M361" s="59"/>
      <c r="O361" s="140"/>
    </row>
    <row r="362" spans="1:15" x14ac:dyDescent="0.15">
      <c r="A362" s="34" t="s">
        <v>1631</v>
      </c>
      <c r="B362" s="34" t="s">
        <v>298</v>
      </c>
      <c r="C362" s="34" t="s">
        <v>1082</v>
      </c>
      <c r="D362" s="34" t="s">
        <v>88</v>
      </c>
      <c r="E362" s="34" t="s">
        <v>91</v>
      </c>
      <c r="F362" s="70">
        <v>2.2951813100000003</v>
      </c>
      <c r="G362" s="52">
        <v>2.9511868699999999</v>
      </c>
      <c r="H362" s="107">
        <f t="shared" si="24"/>
        <v>-0.22228533430687147</v>
      </c>
      <c r="I362" s="108">
        <v>1.5159439800000001</v>
      </c>
      <c r="J362" s="109">
        <v>17.912575180000001</v>
      </c>
      <c r="K362" s="76">
        <f t="shared" si="26"/>
        <v>-0.91536984689434253</v>
      </c>
      <c r="L362" s="78">
        <f t="shared" si="25"/>
        <v>0.66048985907784341</v>
      </c>
      <c r="M362" s="59"/>
      <c r="O362" s="140"/>
    </row>
    <row r="363" spans="1:15" x14ac:dyDescent="0.15">
      <c r="A363" s="34" t="s">
        <v>762</v>
      </c>
      <c r="B363" s="34" t="s">
        <v>999</v>
      </c>
      <c r="C363" s="34" t="s">
        <v>1479</v>
      </c>
      <c r="D363" s="34" t="s">
        <v>89</v>
      </c>
      <c r="E363" s="34" t="s">
        <v>92</v>
      </c>
      <c r="F363" s="70">
        <v>2.2926755999999999</v>
      </c>
      <c r="G363" s="52">
        <v>2.2760051899999998</v>
      </c>
      <c r="H363" s="107">
        <f t="shared" si="24"/>
        <v>7.3244165141821416E-3</v>
      </c>
      <c r="I363" s="108">
        <v>1.4853117900000001</v>
      </c>
      <c r="J363" s="109">
        <v>1.9554239600000001</v>
      </c>
      <c r="K363" s="76">
        <f t="shared" si="26"/>
        <v>-0.24041444700309389</v>
      </c>
      <c r="L363" s="78">
        <f t="shared" si="25"/>
        <v>0.64785082983392861</v>
      </c>
      <c r="M363" s="59"/>
      <c r="O363" s="140"/>
    </row>
    <row r="364" spans="1:15" x14ac:dyDescent="0.15">
      <c r="A364" s="34" t="s">
        <v>403</v>
      </c>
      <c r="B364" s="34" t="s">
        <v>404</v>
      </c>
      <c r="C364" s="34" t="s">
        <v>1082</v>
      </c>
      <c r="D364" s="34" t="s">
        <v>88</v>
      </c>
      <c r="E364" s="34" t="s">
        <v>91</v>
      </c>
      <c r="F364" s="70">
        <v>2.2800037510000002</v>
      </c>
      <c r="G364" s="52">
        <v>1.9081998359999999</v>
      </c>
      <c r="H364" s="107">
        <f t="shared" si="24"/>
        <v>0.19484537624706122</v>
      </c>
      <c r="I364" s="108">
        <v>5.1771278799999996</v>
      </c>
      <c r="J364" s="109">
        <v>13.78830993</v>
      </c>
      <c r="K364" s="76">
        <f t="shared" si="26"/>
        <v>-0.6245277407975991</v>
      </c>
      <c r="L364" s="78">
        <f t="shared" si="25"/>
        <v>2.2706663871624477</v>
      </c>
      <c r="M364" s="59"/>
      <c r="O364" s="140"/>
    </row>
    <row r="365" spans="1:15" x14ac:dyDescent="0.15">
      <c r="A365" s="34" t="s">
        <v>1026</v>
      </c>
      <c r="B365" s="34" t="s">
        <v>1018</v>
      </c>
      <c r="C365" s="34" t="s">
        <v>1477</v>
      </c>
      <c r="D365" s="34" t="s">
        <v>89</v>
      </c>
      <c r="E365" s="34" t="s">
        <v>92</v>
      </c>
      <c r="F365" s="70">
        <v>2.2766686549999999</v>
      </c>
      <c r="G365" s="52">
        <v>3.9479512149999998</v>
      </c>
      <c r="H365" s="107">
        <f t="shared" si="24"/>
        <v>-0.4233290810813628</v>
      </c>
      <c r="I365" s="108">
        <v>3.4814999999999998E-3</v>
      </c>
      <c r="J365" s="109">
        <v>1.225714E-2</v>
      </c>
      <c r="K365" s="76">
        <f t="shared" si="26"/>
        <v>-0.7159614722520915</v>
      </c>
      <c r="L365" s="78">
        <f t="shared" si="25"/>
        <v>1.5292080348863941E-3</v>
      </c>
      <c r="M365" s="59"/>
      <c r="O365" s="140"/>
    </row>
    <row r="366" spans="1:15" x14ac:dyDescent="0.15">
      <c r="A366" s="34" t="s">
        <v>1594</v>
      </c>
      <c r="B366" s="34" t="s">
        <v>1544</v>
      </c>
      <c r="C366" s="34" t="s">
        <v>1479</v>
      </c>
      <c r="D366" s="34" t="s">
        <v>89</v>
      </c>
      <c r="E366" s="34" t="s">
        <v>92</v>
      </c>
      <c r="F366" s="70">
        <v>2.25778736</v>
      </c>
      <c r="G366" s="52">
        <v>4.0211768399999999</v>
      </c>
      <c r="H366" s="107">
        <f t="shared" si="24"/>
        <v>-0.43852572273344737</v>
      </c>
      <c r="I366" s="108">
        <v>1.41519832</v>
      </c>
      <c r="J366" s="109">
        <v>0.66192287999999999</v>
      </c>
      <c r="K366" s="76">
        <f t="shared" si="26"/>
        <v>1.1380108812676184</v>
      </c>
      <c r="L366" s="78">
        <f t="shared" ref="L366:L385" si="27">IF(ISERROR(I366/F366),"",(I366/F366))</f>
        <v>0.62680761929679685</v>
      </c>
      <c r="M366" s="59"/>
      <c r="O366" s="140"/>
    </row>
    <row r="367" spans="1:15" x14ac:dyDescent="0.15">
      <c r="A367" s="34" t="s">
        <v>870</v>
      </c>
      <c r="B367" s="34" t="s">
        <v>872</v>
      </c>
      <c r="C367" s="34" t="s">
        <v>1474</v>
      </c>
      <c r="D367" s="34" t="s">
        <v>88</v>
      </c>
      <c r="E367" s="34" t="s">
        <v>91</v>
      </c>
      <c r="F367" s="70">
        <v>2.2545701299999998</v>
      </c>
      <c r="G367" s="52">
        <v>1.8264185400000001</v>
      </c>
      <c r="H367" s="107">
        <f t="shared" si="24"/>
        <v>0.23442139937979367</v>
      </c>
      <c r="I367" s="108">
        <v>1.5189530900000001</v>
      </c>
      <c r="J367" s="109">
        <v>2.2336774748600798</v>
      </c>
      <c r="K367" s="76">
        <f t="shared" si="26"/>
        <v>-0.31997653775187529</v>
      </c>
      <c r="L367" s="78">
        <f t="shared" si="27"/>
        <v>0.67372181942284504</v>
      </c>
      <c r="M367" s="59"/>
      <c r="O367" s="140"/>
    </row>
    <row r="368" spans="1:15" x14ac:dyDescent="0.15">
      <c r="A368" s="34" t="s">
        <v>1540</v>
      </c>
      <c r="B368" s="34" t="s">
        <v>1541</v>
      </c>
      <c r="C368" s="34" t="s">
        <v>1480</v>
      </c>
      <c r="D368" s="34" t="s">
        <v>88</v>
      </c>
      <c r="E368" s="34" t="s">
        <v>92</v>
      </c>
      <c r="F368" s="70">
        <v>2.2141949700000003</v>
      </c>
      <c r="G368" s="52">
        <v>1.56055013</v>
      </c>
      <c r="H368" s="107">
        <f t="shared" si="24"/>
        <v>0.41885539428329688</v>
      </c>
      <c r="I368" s="108">
        <v>1.13083808</v>
      </c>
      <c r="J368" s="109">
        <v>1.4854166100000001</v>
      </c>
      <c r="K368" s="76">
        <f t="shared" si="26"/>
        <v>-0.23870645286509895</v>
      </c>
      <c r="L368" s="78">
        <f t="shared" si="27"/>
        <v>0.51072199843358868</v>
      </c>
      <c r="M368" s="59"/>
      <c r="O368" s="140"/>
    </row>
    <row r="369" spans="1:15" x14ac:dyDescent="0.15">
      <c r="A369" s="34" t="s">
        <v>406</v>
      </c>
      <c r="B369" s="34" t="s">
        <v>407</v>
      </c>
      <c r="C369" s="34" t="s">
        <v>1082</v>
      </c>
      <c r="D369" s="34" t="s">
        <v>88</v>
      </c>
      <c r="E369" s="34" t="s">
        <v>92</v>
      </c>
      <c r="F369" s="70">
        <v>2.2017136000000002</v>
      </c>
      <c r="G369" s="52">
        <v>11.409892922000001</v>
      </c>
      <c r="H369" s="107">
        <f t="shared" si="24"/>
        <v>-0.80703468340576945</v>
      </c>
      <c r="I369" s="108">
        <v>10.96657879</v>
      </c>
      <c r="J369" s="109">
        <v>37.07051637</v>
      </c>
      <c r="K369" s="76">
        <f t="shared" si="26"/>
        <v>-0.70416978602232505</v>
      </c>
      <c r="L369" s="78">
        <f t="shared" si="27"/>
        <v>4.9809288501465403</v>
      </c>
      <c r="M369" s="59"/>
      <c r="O369" s="140"/>
    </row>
    <row r="370" spans="1:15" x14ac:dyDescent="0.15">
      <c r="A370" s="34" t="s">
        <v>1516</v>
      </c>
      <c r="B370" s="34" t="s">
        <v>1882</v>
      </c>
      <c r="C370" s="34" t="s">
        <v>1473</v>
      </c>
      <c r="D370" s="34" t="s">
        <v>88</v>
      </c>
      <c r="E370" s="34" t="s">
        <v>91</v>
      </c>
      <c r="F370" s="70">
        <v>2.1924676000000001</v>
      </c>
      <c r="G370" s="52">
        <v>9.3381237899999991</v>
      </c>
      <c r="H370" s="107">
        <f t="shared" si="24"/>
        <v>-0.76521326453737237</v>
      </c>
      <c r="I370" s="108">
        <v>5.9805024000000007</v>
      </c>
      <c r="J370" s="109">
        <v>9.9494653800000012</v>
      </c>
      <c r="K370" s="76">
        <f t="shared" si="26"/>
        <v>-0.39891218557112063</v>
      </c>
      <c r="L370" s="78">
        <f t="shared" si="27"/>
        <v>2.7277495001522487</v>
      </c>
      <c r="M370" s="59"/>
      <c r="O370" s="140"/>
    </row>
    <row r="371" spans="1:15" x14ac:dyDescent="0.15">
      <c r="A371" s="34" t="s">
        <v>1816</v>
      </c>
      <c r="B371" s="34" t="s">
        <v>1817</v>
      </c>
      <c r="C371" s="34" t="s">
        <v>1474</v>
      </c>
      <c r="D371" s="34" t="s">
        <v>88</v>
      </c>
      <c r="E371" s="34" t="s">
        <v>91</v>
      </c>
      <c r="F371" s="70">
        <v>2.15567632</v>
      </c>
      <c r="G371" s="52">
        <v>7.2544291799999998</v>
      </c>
      <c r="H371" s="107">
        <f t="shared" si="24"/>
        <v>-0.70284687237101129</v>
      </c>
      <c r="I371" s="108">
        <v>0.50898723000000001</v>
      </c>
      <c r="J371" s="109">
        <v>7.33388405</v>
      </c>
      <c r="K371" s="76">
        <f t="shared" si="26"/>
        <v>-0.93059786239734732</v>
      </c>
      <c r="L371" s="78">
        <f t="shared" si="27"/>
        <v>0.23611486811712068</v>
      </c>
      <c r="M371" s="59"/>
      <c r="O371" s="140"/>
    </row>
    <row r="372" spans="1:15" x14ac:dyDescent="0.15">
      <c r="A372" s="34" t="s">
        <v>318</v>
      </c>
      <c r="B372" s="34" t="s">
        <v>319</v>
      </c>
      <c r="C372" s="34" t="s">
        <v>1494</v>
      </c>
      <c r="D372" s="34" t="s">
        <v>1715</v>
      </c>
      <c r="E372" s="34" t="s">
        <v>91</v>
      </c>
      <c r="F372" s="70">
        <v>2.1526039900000002</v>
      </c>
      <c r="G372" s="52">
        <v>3.8909899399999999</v>
      </c>
      <c r="H372" s="107">
        <f t="shared" si="24"/>
        <v>-0.44677215228163758</v>
      </c>
      <c r="I372" s="108">
        <v>25.434846570159902</v>
      </c>
      <c r="J372" s="109">
        <v>2.8899469</v>
      </c>
      <c r="K372" s="76">
        <f t="shared" si="26"/>
        <v>7.8011466820237771</v>
      </c>
      <c r="L372" s="78">
        <f t="shared" si="27"/>
        <v>11.815850332117938</v>
      </c>
      <c r="M372" s="59"/>
      <c r="O372" s="140"/>
    </row>
    <row r="373" spans="1:15" x14ac:dyDescent="0.15">
      <c r="A373" s="34" t="s">
        <v>488</v>
      </c>
      <c r="B373" s="34" t="s">
        <v>489</v>
      </c>
      <c r="C373" s="34" t="s">
        <v>1479</v>
      </c>
      <c r="D373" s="34" t="s">
        <v>89</v>
      </c>
      <c r="E373" s="34" t="s">
        <v>92</v>
      </c>
      <c r="F373" s="70">
        <v>2.1398631699999999</v>
      </c>
      <c r="G373" s="52">
        <v>3.0713143299999999</v>
      </c>
      <c r="H373" s="107">
        <f t="shared" si="24"/>
        <v>-0.30327444862994535</v>
      </c>
      <c r="I373" s="108">
        <v>12.982965929999999</v>
      </c>
      <c r="J373" s="109">
        <v>9.8793399275481999</v>
      </c>
      <c r="K373" s="76">
        <f t="shared" si="26"/>
        <v>0.31415317472753879</v>
      </c>
      <c r="L373" s="78">
        <f t="shared" si="27"/>
        <v>6.0671944412221457</v>
      </c>
      <c r="M373" s="59"/>
      <c r="O373" s="140"/>
    </row>
    <row r="374" spans="1:15" x14ac:dyDescent="0.15">
      <c r="A374" s="34" t="s">
        <v>360</v>
      </c>
      <c r="B374" s="34" t="s">
        <v>361</v>
      </c>
      <c r="C374" s="34" t="s">
        <v>1494</v>
      </c>
      <c r="D374" s="34" t="s">
        <v>1715</v>
      </c>
      <c r="E374" s="34" t="s">
        <v>91</v>
      </c>
      <c r="F374" s="70">
        <v>2.1235156900000001</v>
      </c>
      <c r="G374" s="52">
        <v>1.8387387099999999</v>
      </c>
      <c r="H374" s="107">
        <f t="shared" si="24"/>
        <v>0.15487626297920287</v>
      </c>
      <c r="I374" s="108">
        <v>10.713256799377699</v>
      </c>
      <c r="J374" s="109">
        <v>2.0369999999999999E-2</v>
      </c>
      <c r="K374" s="76">
        <f t="shared" si="26"/>
        <v>524.93307802541483</v>
      </c>
      <c r="L374" s="78">
        <f t="shared" si="27"/>
        <v>5.0450565775559202</v>
      </c>
      <c r="M374" s="59"/>
      <c r="O374" s="140"/>
    </row>
    <row r="375" spans="1:15" x14ac:dyDescent="0.15">
      <c r="A375" s="34" t="s">
        <v>1704</v>
      </c>
      <c r="B375" s="34" t="s">
        <v>1705</v>
      </c>
      <c r="C375" s="34" t="s">
        <v>1082</v>
      </c>
      <c r="D375" s="34" t="s">
        <v>88</v>
      </c>
      <c r="E375" s="34" t="s">
        <v>91</v>
      </c>
      <c r="F375" s="70">
        <v>2.1100105899999999</v>
      </c>
      <c r="G375" s="52">
        <v>1.99073039</v>
      </c>
      <c r="H375" s="107">
        <f t="shared" si="24"/>
        <v>5.9917807353109254E-2</v>
      </c>
      <c r="I375" s="108">
        <v>1.8597432899999999</v>
      </c>
      <c r="J375" s="109">
        <v>1.5866302800000001</v>
      </c>
      <c r="K375" s="76">
        <f t="shared" si="26"/>
        <v>0.17213399582919831</v>
      </c>
      <c r="L375" s="78">
        <f t="shared" si="27"/>
        <v>0.88139050050928891</v>
      </c>
      <c r="M375" s="59"/>
      <c r="O375" s="140"/>
    </row>
    <row r="376" spans="1:15" x14ac:dyDescent="0.15">
      <c r="A376" s="34" t="s">
        <v>714</v>
      </c>
      <c r="B376" s="34" t="s">
        <v>969</v>
      </c>
      <c r="C376" s="34" t="s">
        <v>1082</v>
      </c>
      <c r="D376" s="34" t="s">
        <v>88</v>
      </c>
      <c r="E376" s="34" t="s">
        <v>91</v>
      </c>
      <c r="F376" s="70">
        <v>2.0999770299999998</v>
      </c>
      <c r="G376" s="52">
        <v>9.6753081199999986</v>
      </c>
      <c r="H376" s="107">
        <f t="shared" si="24"/>
        <v>-0.78295502283187235</v>
      </c>
      <c r="I376" s="108">
        <v>7.5925317699999999</v>
      </c>
      <c r="J376" s="109">
        <v>24.837422950000001</v>
      </c>
      <c r="K376" s="76">
        <f t="shared" si="26"/>
        <v>-0.69431080731344552</v>
      </c>
      <c r="L376" s="78">
        <f t="shared" si="27"/>
        <v>3.6155308660685685</v>
      </c>
      <c r="M376" s="59"/>
      <c r="O376" s="140"/>
    </row>
    <row r="377" spans="1:15" x14ac:dyDescent="0.15">
      <c r="A377" s="34" t="s">
        <v>1504</v>
      </c>
      <c r="B377" s="34" t="s">
        <v>1505</v>
      </c>
      <c r="C377" s="34" t="s">
        <v>1082</v>
      </c>
      <c r="D377" s="34" t="s">
        <v>88</v>
      </c>
      <c r="E377" s="34" t="s">
        <v>91</v>
      </c>
      <c r="F377" s="70">
        <v>2.0979698829999998</v>
      </c>
      <c r="G377" s="52">
        <v>3.4913398169999996</v>
      </c>
      <c r="H377" s="107">
        <f t="shared" si="24"/>
        <v>-0.39909318686637596</v>
      </c>
      <c r="I377" s="108">
        <v>1.26239787</v>
      </c>
      <c r="J377" s="109">
        <v>4.5184106699999997</v>
      </c>
      <c r="K377" s="76">
        <f t="shared" si="26"/>
        <v>-0.72061019632817036</v>
      </c>
      <c r="L377" s="78">
        <f t="shared" si="27"/>
        <v>0.60172354247279736</v>
      </c>
      <c r="M377" s="59"/>
      <c r="O377" s="140"/>
    </row>
    <row r="378" spans="1:15" x14ac:dyDescent="0.15">
      <c r="A378" s="34" t="s">
        <v>772</v>
      </c>
      <c r="B378" s="34" t="s">
        <v>929</v>
      </c>
      <c r="C378" s="34" t="s">
        <v>1480</v>
      </c>
      <c r="D378" s="34" t="s">
        <v>88</v>
      </c>
      <c r="E378" s="34" t="s">
        <v>92</v>
      </c>
      <c r="F378" s="70">
        <v>2.0554036399999998</v>
      </c>
      <c r="G378" s="52">
        <v>4.7718519850000005</v>
      </c>
      <c r="H378" s="107">
        <f t="shared" si="24"/>
        <v>-0.56926500518854639</v>
      </c>
      <c r="I378" s="108">
        <v>1.40589279</v>
      </c>
      <c r="J378" s="109">
        <v>1.6745272900000001</v>
      </c>
      <c r="K378" s="76">
        <f t="shared" si="26"/>
        <v>-0.16042408003992581</v>
      </c>
      <c r="L378" s="78">
        <f t="shared" si="27"/>
        <v>0.68399839459270406</v>
      </c>
      <c r="M378" s="59"/>
      <c r="O378" s="140"/>
    </row>
    <row r="379" spans="1:15" x14ac:dyDescent="0.15">
      <c r="A379" s="34" t="s">
        <v>881</v>
      </c>
      <c r="B379" s="34" t="s">
        <v>882</v>
      </c>
      <c r="C379" s="34" t="s">
        <v>1474</v>
      </c>
      <c r="D379" s="34" t="s">
        <v>88</v>
      </c>
      <c r="E379" s="34" t="s">
        <v>91</v>
      </c>
      <c r="F379" s="70">
        <v>2.0248794700000001</v>
      </c>
      <c r="G379" s="52">
        <v>1.61897392</v>
      </c>
      <c r="H379" s="107">
        <f t="shared" si="24"/>
        <v>0.2507177817910744</v>
      </c>
      <c r="I379" s="108">
        <v>1.1560266799999999</v>
      </c>
      <c r="J379" s="109">
        <v>0.66180612999999999</v>
      </c>
      <c r="K379" s="76">
        <f t="shared" si="26"/>
        <v>0.74677541895841903</v>
      </c>
      <c r="L379" s="78">
        <f t="shared" si="27"/>
        <v>0.57091135404716198</v>
      </c>
      <c r="M379" s="59"/>
      <c r="O379" s="140"/>
    </row>
    <row r="380" spans="1:15" x14ac:dyDescent="0.15">
      <c r="A380" s="34" t="s">
        <v>749</v>
      </c>
      <c r="B380" s="34" t="s">
        <v>1862</v>
      </c>
      <c r="C380" s="34" t="s">
        <v>1477</v>
      </c>
      <c r="D380" s="34" t="s">
        <v>89</v>
      </c>
      <c r="E380" s="34" t="s">
        <v>92</v>
      </c>
      <c r="F380" s="70">
        <v>2.01896918</v>
      </c>
      <c r="G380" s="52">
        <v>1.9266681000000001</v>
      </c>
      <c r="H380" s="107">
        <f t="shared" si="24"/>
        <v>4.7907099307867185E-2</v>
      </c>
      <c r="I380" s="108">
        <v>0</v>
      </c>
      <c r="J380" s="109">
        <v>9.2688238900000002</v>
      </c>
      <c r="K380" s="76">
        <f t="shared" si="26"/>
        <v>-1</v>
      </c>
      <c r="L380" s="78">
        <f t="shared" si="27"/>
        <v>0</v>
      </c>
      <c r="M380" s="59"/>
      <c r="O380" s="140"/>
    </row>
    <row r="381" spans="1:15" x14ac:dyDescent="0.15">
      <c r="A381" s="34" t="s">
        <v>830</v>
      </c>
      <c r="B381" s="34" t="s">
        <v>842</v>
      </c>
      <c r="C381" s="34" t="s">
        <v>1479</v>
      </c>
      <c r="D381" s="34" t="s">
        <v>89</v>
      </c>
      <c r="E381" s="34" t="s">
        <v>92</v>
      </c>
      <c r="F381" s="70">
        <v>2.0109235860000001</v>
      </c>
      <c r="G381" s="52">
        <v>2.482633463</v>
      </c>
      <c r="H381" s="107">
        <f t="shared" si="24"/>
        <v>-0.19000383424703715</v>
      </c>
      <c r="I381" s="108">
        <v>0.31164199999999997</v>
      </c>
      <c r="J381" s="109">
        <v>5.6307831399999992</v>
      </c>
      <c r="K381" s="76">
        <f t="shared" si="26"/>
        <v>-0.94465387988641314</v>
      </c>
      <c r="L381" s="78">
        <f t="shared" si="27"/>
        <v>0.15497456102740245</v>
      </c>
      <c r="M381" s="59"/>
      <c r="O381" s="140"/>
    </row>
    <row r="382" spans="1:15" x14ac:dyDescent="0.15">
      <c r="A382" s="34" t="s">
        <v>790</v>
      </c>
      <c r="B382" s="34" t="s">
        <v>947</v>
      </c>
      <c r="C382" s="34" t="s">
        <v>1480</v>
      </c>
      <c r="D382" s="34" t="s">
        <v>88</v>
      </c>
      <c r="E382" s="34" t="s">
        <v>92</v>
      </c>
      <c r="F382" s="70">
        <v>1.99717371</v>
      </c>
      <c r="G382" s="52">
        <v>1.4062051799999999</v>
      </c>
      <c r="H382" s="107">
        <f t="shared" si="24"/>
        <v>0.42025768245285522</v>
      </c>
      <c r="I382" s="108">
        <v>0.11998586999999999</v>
      </c>
      <c r="J382" s="109">
        <v>0.99027078000000002</v>
      </c>
      <c r="K382" s="76">
        <f t="shared" si="26"/>
        <v>-0.87883529189864618</v>
      </c>
      <c r="L382" s="78">
        <f t="shared" si="27"/>
        <v>6.007783369029026E-2</v>
      </c>
      <c r="M382" s="59"/>
      <c r="O382" s="140"/>
    </row>
    <row r="383" spans="1:15" x14ac:dyDescent="0.15">
      <c r="A383" s="34" t="s">
        <v>186</v>
      </c>
      <c r="B383" s="34" t="s">
        <v>589</v>
      </c>
      <c r="C383" s="34" t="s">
        <v>1474</v>
      </c>
      <c r="D383" s="34" t="s">
        <v>88</v>
      </c>
      <c r="E383" s="34" t="s">
        <v>91</v>
      </c>
      <c r="F383" s="70">
        <v>1.98320779</v>
      </c>
      <c r="G383" s="52">
        <v>1.44868434</v>
      </c>
      <c r="H383" s="107">
        <f t="shared" si="24"/>
        <v>0.36897164913096248</v>
      </c>
      <c r="I383" s="108">
        <v>12.56550916</v>
      </c>
      <c r="J383" s="109">
        <v>14.305714810000001</v>
      </c>
      <c r="K383" s="76">
        <f t="shared" si="26"/>
        <v>-0.1216440893106272</v>
      </c>
      <c r="L383" s="78">
        <f t="shared" si="27"/>
        <v>6.3359518974055664</v>
      </c>
      <c r="M383" s="59"/>
      <c r="O383" s="140"/>
    </row>
    <row r="384" spans="1:15" x14ac:dyDescent="0.15">
      <c r="A384" s="34" t="s">
        <v>1607</v>
      </c>
      <c r="B384" s="34" t="s">
        <v>1003</v>
      </c>
      <c r="C384" s="34" t="s">
        <v>1479</v>
      </c>
      <c r="D384" s="34" t="s">
        <v>89</v>
      </c>
      <c r="E384" s="34" t="s">
        <v>92</v>
      </c>
      <c r="F384" s="70">
        <v>1.9483471200000002</v>
      </c>
      <c r="G384" s="52">
        <v>18.009998377999999</v>
      </c>
      <c r="H384" s="107">
        <f t="shared" si="24"/>
        <v>-0.89181858437144601</v>
      </c>
      <c r="I384" s="108">
        <v>5.7390900399999998</v>
      </c>
      <c r="J384" s="109">
        <v>68.588966659999997</v>
      </c>
      <c r="K384" s="76">
        <f t="shared" si="26"/>
        <v>-0.91632633760982218</v>
      </c>
      <c r="L384" s="78">
        <f t="shared" si="27"/>
        <v>2.9456198954937758</v>
      </c>
      <c r="M384" s="59"/>
      <c r="O384" s="140"/>
    </row>
    <row r="385" spans="1:15" x14ac:dyDescent="0.15">
      <c r="A385" s="34" t="s">
        <v>1571</v>
      </c>
      <c r="B385" s="34" t="s">
        <v>1572</v>
      </c>
      <c r="C385" s="34" t="s">
        <v>1479</v>
      </c>
      <c r="D385" s="34" t="s">
        <v>89</v>
      </c>
      <c r="E385" s="34" t="s">
        <v>92</v>
      </c>
      <c r="F385" s="70">
        <v>1.9389584600000001</v>
      </c>
      <c r="G385" s="52">
        <v>1.40992133</v>
      </c>
      <c r="H385" s="107">
        <f t="shared" si="24"/>
        <v>0.37522457370015116</v>
      </c>
      <c r="I385" s="108">
        <v>3.5756307299999999</v>
      </c>
      <c r="J385" s="109">
        <v>2.2720301200000002</v>
      </c>
      <c r="K385" s="76">
        <f t="shared" si="26"/>
        <v>0.57376026775560507</v>
      </c>
      <c r="L385" s="78">
        <f t="shared" si="27"/>
        <v>1.8440986765647367</v>
      </c>
      <c r="M385" s="59"/>
      <c r="O385" s="140"/>
    </row>
    <row r="386" spans="1:15" x14ac:dyDescent="0.15">
      <c r="A386" s="34" t="s">
        <v>312</v>
      </c>
      <c r="B386" s="34" t="s">
        <v>313</v>
      </c>
      <c r="C386" s="34" t="s">
        <v>1474</v>
      </c>
      <c r="D386" s="34" t="s">
        <v>88</v>
      </c>
      <c r="E386" s="34" t="s">
        <v>91</v>
      </c>
      <c r="F386" s="70">
        <v>1.9085300000000001</v>
      </c>
      <c r="G386" s="52">
        <v>0.79451830000000001</v>
      </c>
      <c r="H386" s="107">
        <f t="shared" si="24"/>
        <v>1.4021221411766098</v>
      </c>
      <c r="I386" s="108">
        <v>0</v>
      </c>
      <c r="J386" s="109">
        <v>0</v>
      </c>
      <c r="K386" s="76" t="str">
        <f t="shared" si="26"/>
        <v/>
      </c>
      <c r="L386" s="78">
        <f t="shared" ref="L386:L414" si="28">IF(ISERROR(I386/F386),"",(I386/F386))</f>
        <v>0</v>
      </c>
      <c r="M386" s="59"/>
      <c r="O386" s="140"/>
    </row>
    <row r="387" spans="1:15" x14ac:dyDescent="0.15">
      <c r="A387" s="34" t="s">
        <v>1822</v>
      </c>
      <c r="B387" s="34" t="s">
        <v>1834</v>
      </c>
      <c r="C387" s="34" t="s">
        <v>1477</v>
      </c>
      <c r="D387" s="34" t="s">
        <v>89</v>
      </c>
      <c r="E387" s="34" t="s">
        <v>92</v>
      </c>
      <c r="F387" s="70">
        <v>1.90425723</v>
      </c>
      <c r="G387" s="52">
        <v>1.9858699999999998E-3</v>
      </c>
      <c r="H387" s="107">
        <f t="shared" si="24"/>
        <v>957.90326657837636</v>
      </c>
      <c r="I387" s="108">
        <v>0</v>
      </c>
      <c r="J387" s="109">
        <v>0</v>
      </c>
      <c r="K387" s="76" t="str">
        <f t="shared" si="26"/>
        <v/>
      </c>
      <c r="L387" s="78">
        <f t="shared" si="28"/>
        <v>0</v>
      </c>
      <c r="M387" s="59"/>
      <c r="O387" s="140"/>
    </row>
    <row r="388" spans="1:15" x14ac:dyDescent="0.15">
      <c r="A388" s="34" t="s">
        <v>1578</v>
      </c>
      <c r="B388" s="34" t="s">
        <v>1004</v>
      </c>
      <c r="C388" s="34" t="s">
        <v>1479</v>
      </c>
      <c r="D388" s="34" t="s">
        <v>89</v>
      </c>
      <c r="E388" s="34" t="s">
        <v>92</v>
      </c>
      <c r="F388" s="70">
        <v>1.88756071</v>
      </c>
      <c r="G388" s="52">
        <v>1.56122553</v>
      </c>
      <c r="H388" s="107">
        <f t="shared" si="24"/>
        <v>0.20902500870582097</v>
      </c>
      <c r="I388" s="108">
        <v>8.3423852600000004</v>
      </c>
      <c r="J388" s="109">
        <v>2.7271411899999998</v>
      </c>
      <c r="K388" s="76">
        <f t="shared" si="26"/>
        <v>2.0590221329904819</v>
      </c>
      <c r="L388" s="78">
        <f t="shared" si="28"/>
        <v>4.4196646051188466</v>
      </c>
      <c r="M388" s="59"/>
      <c r="O388" s="140"/>
    </row>
    <row r="389" spans="1:15" x14ac:dyDescent="0.15">
      <c r="A389" s="34" t="s">
        <v>1899</v>
      </c>
      <c r="B389" s="34" t="s">
        <v>1900</v>
      </c>
      <c r="C389" s="34" t="s">
        <v>1473</v>
      </c>
      <c r="D389" s="34" t="s">
        <v>88</v>
      </c>
      <c r="E389" s="34" t="s">
        <v>91</v>
      </c>
      <c r="F389" s="70">
        <v>1.875113</v>
      </c>
      <c r="G389" s="52">
        <v>2.03419683</v>
      </c>
      <c r="H389" s="107">
        <f t="shared" si="24"/>
        <v>-7.8204737935807289E-2</v>
      </c>
      <c r="I389" s="108">
        <v>1.14801248</v>
      </c>
      <c r="J389" s="109">
        <v>0.86215619999999993</v>
      </c>
      <c r="K389" s="76">
        <f t="shared" si="26"/>
        <v>0.33155973360743696</v>
      </c>
      <c r="L389" s="78">
        <f t="shared" si="28"/>
        <v>0.61223642521810684</v>
      </c>
      <c r="M389" s="59"/>
      <c r="O389" s="140"/>
    </row>
    <row r="390" spans="1:15" x14ac:dyDescent="0.15">
      <c r="A390" s="34" t="s">
        <v>2020</v>
      </c>
      <c r="B390" s="34" t="s">
        <v>51</v>
      </c>
      <c r="C390" s="34" t="s">
        <v>1494</v>
      </c>
      <c r="D390" s="34" t="s">
        <v>89</v>
      </c>
      <c r="E390" s="34" t="s">
        <v>91</v>
      </c>
      <c r="F390" s="70">
        <v>1.8660602399999999</v>
      </c>
      <c r="G390" s="52">
        <v>17.50500748</v>
      </c>
      <c r="H390" s="107">
        <f t="shared" si="24"/>
        <v>-0.8933984894246958</v>
      </c>
      <c r="I390" s="108">
        <v>11.253681380000002</v>
      </c>
      <c r="J390" s="109">
        <v>103.66668622</v>
      </c>
      <c r="K390" s="76">
        <f t="shared" si="26"/>
        <v>-0.8914436084498969</v>
      </c>
      <c r="L390" s="78">
        <f t="shared" si="28"/>
        <v>6.030717089819138</v>
      </c>
      <c r="M390" s="59"/>
      <c r="O390" s="140"/>
    </row>
    <row r="391" spans="1:15" x14ac:dyDescent="0.15">
      <c r="A391" s="34" t="s">
        <v>1828</v>
      </c>
      <c r="B391" s="34" t="s">
        <v>1843</v>
      </c>
      <c r="C391" s="34" t="s">
        <v>1479</v>
      </c>
      <c r="D391" s="34" t="s">
        <v>89</v>
      </c>
      <c r="E391" s="34" t="s">
        <v>92</v>
      </c>
      <c r="F391" s="70">
        <v>1.8147947900000001</v>
      </c>
      <c r="G391" s="52">
        <v>11.73848357</v>
      </c>
      <c r="H391" s="107">
        <f t="shared" si="24"/>
        <v>-0.84539785065269724</v>
      </c>
      <c r="I391" s="108">
        <v>4.2009890199999997</v>
      </c>
      <c r="J391" s="109">
        <v>9.5568645500000002</v>
      </c>
      <c r="K391" s="76">
        <f t="shared" si="26"/>
        <v>-0.56042183102825294</v>
      </c>
      <c r="L391" s="78">
        <f t="shared" si="28"/>
        <v>2.31485622680237</v>
      </c>
      <c r="M391" s="59"/>
      <c r="O391" s="140"/>
    </row>
    <row r="392" spans="1:15" x14ac:dyDescent="0.15">
      <c r="A392" s="34" t="s">
        <v>1028</v>
      </c>
      <c r="B392" s="34" t="s">
        <v>1021</v>
      </c>
      <c r="C392" s="34" t="s">
        <v>1474</v>
      </c>
      <c r="D392" s="34" t="s">
        <v>88</v>
      </c>
      <c r="E392" s="34" t="s">
        <v>91</v>
      </c>
      <c r="F392" s="70">
        <v>1.8121552400000001</v>
      </c>
      <c r="G392" s="52">
        <v>2.4491734700000003</v>
      </c>
      <c r="H392" s="107">
        <f t="shared" ref="H392:H455" si="29">IF(ISERROR(F392/G392-1),"",((F392/G392-1)))</f>
        <v>-0.26009518631605955</v>
      </c>
      <c r="I392" s="108">
        <v>0</v>
      </c>
      <c r="J392" s="109">
        <v>0.93604350999999997</v>
      </c>
      <c r="K392" s="76">
        <f t="shared" si="26"/>
        <v>-1</v>
      </c>
      <c r="L392" s="78">
        <f t="shared" si="28"/>
        <v>0</v>
      </c>
      <c r="M392" s="59"/>
      <c r="O392" s="140"/>
    </row>
    <row r="393" spans="1:15" x14ac:dyDescent="0.15">
      <c r="A393" s="34" t="s">
        <v>521</v>
      </c>
      <c r="B393" s="34" t="s">
        <v>2039</v>
      </c>
      <c r="C393" s="34" t="s">
        <v>1082</v>
      </c>
      <c r="D393" s="34" t="s">
        <v>88</v>
      </c>
      <c r="E393" s="34" t="s">
        <v>91</v>
      </c>
      <c r="F393" s="70">
        <v>1.792483332</v>
      </c>
      <c r="G393" s="52">
        <v>0.75497054000000008</v>
      </c>
      <c r="H393" s="107">
        <f t="shared" si="29"/>
        <v>1.3742427512469555</v>
      </c>
      <c r="I393" s="108">
        <v>7.3796610099999995</v>
      </c>
      <c r="J393" s="109">
        <v>0.95356642000000003</v>
      </c>
      <c r="K393" s="76">
        <f t="shared" si="26"/>
        <v>6.7390109962135618</v>
      </c>
      <c r="L393" s="78">
        <f t="shared" si="28"/>
        <v>4.1170039789245862</v>
      </c>
      <c r="M393" s="59"/>
      <c r="O393" s="140"/>
    </row>
    <row r="394" spans="1:15" x14ac:dyDescent="0.15">
      <c r="A394" s="34" t="s">
        <v>482</v>
      </c>
      <c r="B394" s="34" t="s">
        <v>483</v>
      </c>
      <c r="C394" s="34" t="s">
        <v>1479</v>
      </c>
      <c r="D394" s="34" t="s">
        <v>89</v>
      </c>
      <c r="E394" s="34" t="s">
        <v>91</v>
      </c>
      <c r="F394" s="70">
        <v>1.7907301</v>
      </c>
      <c r="G394" s="52">
        <v>0.67762723999999996</v>
      </c>
      <c r="H394" s="107">
        <f t="shared" si="29"/>
        <v>1.6426477483402233</v>
      </c>
      <c r="I394" s="108">
        <v>0</v>
      </c>
      <c r="J394" s="109">
        <v>1.0083191499999999</v>
      </c>
      <c r="K394" s="76">
        <f t="shared" si="26"/>
        <v>-1</v>
      </c>
      <c r="L394" s="78">
        <f t="shared" si="28"/>
        <v>0</v>
      </c>
      <c r="M394" s="59"/>
      <c r="O394" s="140"/>
    </row>
    <row r="395" spans="1:15" x14ac:dyDescent="0.15">
      <c r="A395" s="34" t="s">
        <v>1254</v>
      </c>
      <c r="B395" s="34" t="s">
        <v>1258</v>
      </c>
      <c r="C395" s="34" t="s">
        <v>1480</v>
      </c>
      <c r="D395" s="34" t="s">
        <v>88</v>
      </c>
      <c r="E395" s="34" t="s">
        <v>92</v>
      </c>
      <c r="F395" s="70">
        <v>1.75749226</v>
      </c>
      <c r="G395" s="52">
        <v>6.953165E-2</v>
      </c>
      <c r="H395" s="107">
        <f t="shared" si="29"/>
        <v>24.276147768678005</v>
      </c>
      <c r="I395" s="108">
        <v>0.98261609999999999</v>
      </c>
      <c r="J395" s="109">
        <v>1.1489870000000001E-2</v>
      </c>
      <c r="K395" s="76">
        <f t="shared" si="26"/>
        <v>84.520210411431975</v>
      </c>
      <c r="L395" s="78">
        <f t="shared" si="28"/>
        <v>0.55910123894372088</v>
      </c>
      <c r="M395" s="59"/>
      <c r="O395" s="140"/>
    </row>
    <row r="396" spans="1:15" x14ac:dyDescent="0.15">
      <c r="A396" s="34" t="s">
        <v>337</v>
      </c>
      <c r="B396" s="34" t="s">
        <v>338</v>
      </c>
      <c r="C396" s="34" t="s">
        <v>1494</v>
      </c>
      <c r="D396" s="34" t="s">
        <v>1715</v>
      </c>
      <c r="E396" s="34" t="s">
        <v>91</v>
      </c>
      <c r="F396" s="70">
        <v>1.7518978799999998</v>
      </c>
      <c r="G396" s="52">
        <v>9.6496397599999995</v>
      </c>
      <c r="H396" s="107">
        <f t="shared" si="29"/>
        <v>-0.81844940085100126</v>
      </c>
      <c r="I396" s="108">
        <v>1.2903393300000001</v>
      </c>
      <c r="J396" s="109">
        <v>81.551838197479</v>
      </c>
      <c r="K396" s="76">
        <f t="shared" si="26"/>
        <v>-0.98417767939362166</v>
      </c>
      <c r="L396" s="78">
        <f t="shared" si="28"/>
        <v>0.736537982453635</v>
      </c>
      <c r="M396" s="59"/>
      <c r="O396" s="140"/>
    </row>
    <row r="397" spans="1:15" x14ac:dyDescent="0.15">
      <c r="A397" s="34" t="s">
        <v>300</v>
      </c>
      <c r="B397" s="34" t="s">
        <v>301</v>
      </c>
      <c r="C397" s="34" t="s">
        <v>1082</v>
      </c>
      <c r="D397" s="34" t="s">
        <v>88</v>
      </c>
      <c r="E397" s="34" t="s">
        <v>91</v>
      </c>
      <c r="F397" s="70">
        <v>1.73251143</v>
      </c>
      <c r="G397" s="52">
        <v>1.725777933</v>
      </c>
      <c r="H397" s="107">
        <f t="shared" si="29"/>
        <v>3.9017169423964937E-3</v>
      </c>
      <c r="I397" s="108">
        <v>4.1233321099999998</v>
      </c>
      <c r="J397" s="109">
        <v>4.8815781600000001</v>
      </c>
      <c r="K397" s="76">
        <f t="shared" si="26"/>
        <v>-0.15532805685938256</v>
      </c>
      <c r="L397" s="78">
        <f t="shared" si="28"/>
        <v>2.3799739722352076</v>
      </c>
      <c r="M397" s="59"/>
      <c r="O397" s="140"/>
    </row>
    <row r="398" spans="1:15" x14ac:dyDescent="0.15">
      <c r="A398" s="34" t="s">
        <v>964</v>
      </c>
      <c r="B398" s="34" t="s">
        <v>965</v>
      </c>
      <c r="C398" s="34" t="s">
        <v>1480</v>
      </c>
      <c r="D398" s="34" t="s">
        <v>88</v>
      </c>
      <c r="E398" s="34" t="s">
        <v>91</v>
      </c>
      <c r="F398" s="70">
        <v>1.7307409920000001</v>
      </c>
      <c r="G398" s="52">
        <v>0.692714155</v>
      </c>
      <c r="H398" s="107">
        <f t="shared" si="29"/>
        <v>1.4984923139039941</v>
      </c>
      <c r="I398" s="108">
        <v>0.27996390000000004</v>
      </c>
      <c r="J398" s="109">
        <v>3.3545739999999998E-2</v>
      </c>
      <c r="K398" s="76">
        <f t="shared" si="26"/>
        <v>7.3457362991545292</v>
      </c>
      <c r="L398" s="78">
        <f t="shared" si="28"/>
        <v>0.16175955922583246</v>
      </c>
      <c r="M398" s="59"/>
      <c r="O398" s="140"/>
    </row>
    <row r="399" spans="1:15" x14ac:dyDescent="0.15">
      <c r="A399" s="34" t="s">
        <v>475</v>
      </c>
      <c r="B399" s="34" t="s">
        <v>1066</v>
      </c>
      <c r="C399" s="34" t="s">
        <v>1480</v>
      </c>
      <c r="D399" s="34" t="s">
        <v>88</v>
      </c>
      <c r="E399" s="34" t="s">
        <v>92</v>
      </c>
      <c r="F399" s="70">
        <v>1.68518206</v>
      </c>
      <c r="G399" s="52">
        <v>2.8024559099999999</v>
      </c>
      <c r="H399" s="107">
        <f t="shared" si="29"/>
        <v>-0.39867669140243489</v>
      </c>
      <c r="I399" s="108">
        <v>9.8663751999999985</v>
      </c>
      <c r="J399" s="109">
        <v>0.17539228000000001</v>
      </c>
      <c r="K399" s="76">
        <f t="shared" si="26"/>
        <v>55.253189707095423</v>
      </c>
      <c r="L399" s="78">
        <f t="shared" si="28"/>
        <v>5.8547829544304539</v>
      </c>
      <c r="M399" s="59"/>
      <c r="O399" s="140"/>
    </row>
    <row r="400" spans="1:15" x14ac:dyDescent="0.15">
      <c r="A400" s="34" t="s">
        <v>2016</v>
      </c>
      <c r="B400" s="34" t="s">
        <v>48</v>
      </c>
      <c r="C400" s="34" t="s">
        <v>1494</v>
      </c>
      <c r="D400" s="34" t="s">
        <v>89</v>
      </c>
      <c r="E400" s="34" t="s">
        <v>91</v>
      </c>
      <c r="F400" s="70">
        <v>1.6350724999999999</v>
      </c>
      <c r="G400" s="52">
        <v>4.0397992</v>
      </c>
      <c r="H400" s="107">
        <f t="shared" si="29"/>
        <v>-0.59525896732689088</v>
      </c>
      <c r="I400" s="108">
        <v>26.948612536183802</v>
      </c>
      <c r="J400" s="109">
        <v>19.020967117017751</v>
      </c>
      <c r="K400" s="76">
        <f t="shared" si="26"/>
        <v>0.41678456044820744</v>
      </c>
      <c r="L400" s="78">
        <f t="shared" si="28"/>
        <v>16.481600990894169</v>
      </c>
      <c r="M400" s="59"/>
      <c r="O400" s="140"/>
    </row>
    <row r="401" spans="1:15" x14ac:dyDescent="0.15">
      <c r="A401" s="34" t="s">
        <v>843</v>
      </c>
      <c r="B401" s="34" t="s">
        <v>844</v>
      </c>
      <c r="C401" s="34" t="s">
        <v>1479</v>
      </c>
      <c r="D401" s="34" t="s">
        <v>89</v>
      </c>
      <c r="E401" s="34" t="s">
        <v>92</v>
      </c>
      <c r="F401" s="70">
        <v>1.62621353</v>
      </c>
      <c r="G401" s="52">
        <v>1.1955498100000002</v>
      </c>
      <c r="H401" s="107">
        <f t="shared" si="29"/>
        <v>0.36022231478586386</v>
      </c>
      <c r="I401" s="108">
        <v>0.44692702405594398</v>
      </c>
      <c r="J401" s="109">
        <v>0.62729829000000004</v>
      </c>
      <c r="K401" s="76">
        <f t="shared" si="26"/>
        <v>-0.28753667723860055</v>
      </c>
      <c r="L401" s="78">
        <f t="shared" si="28"/>
        <v>0.27482677754866791</v>
      </c>
      <c r="M401" s="59"/>
      <c r="O401" s="140"/>
    </row>
    <row r="402" spans="1:15" x14ac:dyDescent="0.15">
      <c r="A402" s="34" t="s">
        <v>1647</v>
      </c>
      <c r="B402" s="34" t="s">
        <v>464</v>
      </c>
      <c r="C402" s="34" t="s">
        <v>1479</v>
      </c>
      <c r="D402" s="34" t="s">
        <v>89</v>
      </c>
      <c r="E402" s="34" t="s">
        <v>92</v>
      </c>
      <c r="F402" s="70">
        <v>1.6056559699999999</v>
      </c>
      <c r="G402" s="52">
        <v>2.5633403399999999</v>
      </c>
      <c r="H402" s="107">
        <f t="shared" si="29"/>
        <v>-0.37360796576860333</v>
      </c>
      <c r="I402" s="108">
        <v>3.0605049500000003</v>
      </c>
      <c r="J402" s="109">
        <v>3.6830266600000003</v>
      </c>
      <c r="K402" s="76">
        <f t="shared" si="26"/>
        <v>-0.16902449193783464</v>
      </c>
      <c r="L402" s="78">
        <f t="shared" si="28"/>
        <v>1.9060776450138321</v>
      </c>
      <c r="M402" s="59"/>
      <c r="O402" s="140"/>
    </row>
    <row r="403" spans="1:15" x14ac:dyDescent="0.15">
      <c r="A403" s="34" t="s">
        <v>329</v>
      </c>
      <c r="B403" s="34" t="s">
        <v>330</v>
      </c>
      <c r="C403" s="34" t="s">
        <v>1494</v>
      </c>
      <c r="D403" s="34" t="s">
        <v>1715</v>
      </c>
      <c r="E403" s="34" t="s">
        <v>91</v>
      </c>
      <c r="F403" s="70">
        <v>1.5851216699999999</v>
      </c>
      <c r="G403" s="52">
        <v>1.37905275</v>
      </c>
      <c r="H403" s="107">
        <f t="shared" si="29"/>
        <v>0.14942787358931686</v>
      </c>
      <c r="I403" s="108">
        <v>13.321633920231999</v>
      </c>
      <c r="J403" s="109">
        <v>30.760310373842898</v>
      </c>
      <c r="K403" s="76">
        <f t="shared" si="26"/>
        <v>-0.5669213425245514</v>
      </c>
      <c r="L403" s="78">
        <f t="shared" si="28"/>
        <v>8.4041712206432706</v>
      </c>
      <c r="M403" s="59"/>
      <c r="O403" s="140"/>
    </row>
    <row r="404" spans="1:15" x14ac:dyDescent="0.15">
      <c r="A404" s="34" t="s">
        <v>1617</v>
      </c>
      <c r="B404" s="34" t="s">
        <v>442</v>
      </c>
      <c r="C404" s="34" t="s">
        <v>1479</v>
      </c>
      <c r="D404" s="34" t="s">
        <v>89</v>
      </c>
      <c r="E404" s="34" t="s">
        <v>92</v>
      </c>
      <c r="F404" s="70">
        <v>1.5820923200000001</v>
      </c>
      <c r="G404" s="52">
        <v>14.380777199999999</v>
      </c>
      <c r="H404" s="107">
        <f t="shared" si="29"/>
        <v>-0.88998561774533291</v>
      </c>
      <c r="I404" s="108">
        <v>3.0551443900000002</v>
      </c>
      <c r="J404" s="109">
        <v>4.1109986799999998</v>
      </c>
      <c r="K404" s="76">
        <f t="shared" si="26"/>
        <v>-0.25683644588277987</v>
      </c>
      <c r="L404" s="78">
        <f t="shared" si="28"/>
        <v>1.9310784531208647</v>
      </c>
      <c r="M404" s="59"/>
      <c r="O404" s="140"/>
    </row>
    <row r="405" spans="1:15" x14ac:dyDescent="0.15">
      <c r="A405" s="34" t="s">
        <v>365</v>
      </c>
      <c r="B405" s="34" t="s">
        <v>377</v>
      </c>
      <c r="C405" s="34" t="s">
        <v>1479</v>
      </c>
      <c r="D405" s="34" t="s">
        <v>89</v>
      </c>
      <c r="E405" s="34" t="s">
        <v>91</v>
      </c>
      <c r="F405" s="70">
        <v>1.57743181</v>
      </c>
      <c r="G405" s="52">
        <v>1.4621058</v>
      </c>
      <c r="H405" s="107">
        <f t="shared" si="29"/>
        <v>7.8876651744353987E-2</v>
      </c>
      <c r="I405" s="108">
        <v>0.20901500000000001</v>
      </c>
      <c r="J405" s="109">
        <v>2.8922993199999998</v>
      </c>
      <c r="K405" s="76">
        <f t="shared" si="26"/>
        <v>-0.92773396634481109</v>
      </c>
      <c r="L405" s="78">
        <f t="shared" si="28"/>
        <v>0.13250335049348347</v>
      </c>
      <c r="M405" s="59"/>
      <c r="O405" s="140"/>
    </row>
    <row r="406" spans="1:15" x14ac:dyDescent="0.15">
      <c r="A406" s="34" t="s">
        <v>1783</v>
      </c>
      <c r="B406" s="34" t="s">
        <v>2053</v>
      </c>
      <c r="C406" s="34" t="s">
        <v>1082</v>
      </c>
      <c r="D406" s="34" t="s">
        <v>88</v>
      </c>
      <c r="E406" s="34" t="s">
        <v>91</v>
      </c>
      <c r="F406" s="70">
        <v>1.5543476899999999</v>
      </c>
      <c r="G406" s="52">
        <v>2.5486881800000001</v>
      </c>
      <c r="H406" s="107">
        <f t="shared" si="29"/>
        <v>-0.39013814942242175</v>
      </c>
      <c r="I406" s="108">
        <v>5.6480054299999995</v>
      </c>
      <c r="J406" s="109">
        <v>14.512621220000002</v>
      </c>
      <c r="K406" s="76">
        <f t="shared" si="26"/>
        <v>-0.61082113669332028</v>
      </c>
      <c r="L406" s="78">
        <f t="shared" si="28"/>
        <v>3.6336821332426594</v>
      </c>
      <c r="M406" s="59"/>
      <c r="O406" s="140"/>
    </row>
    <row r="407" spans="1:15" x14ac:dyDescent="0.15">
      <c r="A407" s="34" t="s">
        <v>1827</v>
      </c>
      <c r="B407" s="34" t="s">
        <v>1840</v>
      </c>
      <c r="C407" s="34" t="s">
        <v>1479</v>
      </c>
      <c r="D407" s="34" t="s">
        <v>89</v>
      </c>
      <c r="E407" s="34" t="s">
        <v>92</v>
      </c>
      <c r="F407" s="70">
        <v>1.54699958</v>
      </c>
      <c r="G407" s="52">
        <v>1.6505647700000001</v>
      </c>
      <c r="H407" s="107">
        <f t="shared" si="29"/>
        <v>-6.2745305050949329E-2</v>
      </c>
      <c r="I407" s="108">
        <v>4.7435961323525202</v>
      </c>
      <c r="J407" s="109">
        <v>2.5206273800000001</v>
      </c>
      <c r="K407" s="76">
        <f t="shared" si="26"/>
        <v>0.88191089646599008</v>
      </c>
      <c r="L407" s="78">
        <f t="shared" si="28"/>
        <v>3.0663202457705387</v>
      </c>
      <c r="M407" s="59"/>
      <c r="O407" s="140"/>
    </row>
    <row r="408" spans="1:15" x14ac:dyDescent="0.15">
      <c r="A408" s="34" t="s">
        <v>736</v>
      </c>
      <c r="B408" s="34" t="s">
        <v>125</v>
      </c>
      <c r="C408" s="34" t="s">
        <v>1475</v>
      </c>
      <c r="D408" s="34" t="s">
        <v>88</v>
      </c>
      <c r="E408" s="34" t="s">
        <v>91</v>
      </c>
      <c r="F408" s="70">
        <v>1.5438410900000001</v>
      </c>
      <c r="G408" s="52">
        <v>1.9488862900000001</v>
      </c>
      <c r="H408" s="107">
        <f t="shared" si="29"/>
        <v>-0.20783418821218136</v>
      </c>
      <c r="I408" s="108">
        <v>41.421643689999996</v>
      </c>
      <c r="J408" s="109">
        <v>59.283238079999997</v>
      </c>
      <c r="K408" s="76">
        <f t="shared" si="26"/>
        <v>-0.30129248955491605</v>
      </c>
      <c r="L408" s="78">
        <f t="shared" si="28"/>
        <v>26.830250832357358</v>
      </c>
      <c r="M408" s="59"/>
      <c r="O408" s="140"/>
    </row>
    <row r="409" spans="1:15" x14ac:dyDescent="0.15">
      <c r="A409" s="34" t="s">
        <v>1576</v>
      </c>
      <c r="B409" s="34" t="s">
        <v>998</v>
      </c>
      <c r="C409" s="34" t="s">
        <v>1479</v>
      </c>
      <c r="D409" s="34" t="s">
        <v>89</v>
      </c>
      <c r="E409" s="34" t="s">
        <v>92</v>
      </c>
      <c r="F409" s="70">
        <v>1.539146822</v>
      </c>
      <c r="G409" s="52">
        <v>0.15686423000000002</v>
      </c>
      <c r="H409" s="107">
        <f t="shared" si="29"/>
        <v>8.8119681077068996</v>
      </c>
      <c r="I409" s="108">
        <v>0.87770150000000002</v>
      </c>
      <c r="J409" s="109">
        <v>4.7909915199999995</v>
      </c>
      <c r="K409" s="76">
        <f t="shared" si="26"/>
        <v>-0.81680170037120003</v>
      </c>
      <c r="L409" s="78">
        <f t="shared" si="28"/>
        <v>0.57025196521505084</v>
      </c>
      <c r="M409" s="59"/>
      <c r="O409" s="140"/>
    </row>
    <row r="410" spans="1:15" x14ac:dyDescent="0.15">
      <c r="A410" s="34" t="s">
        <v>771</v>
      </c>
      <c r="B410" s="34" t="s">
        <v>928</v>
      </c>
      <c r="C410" s="34" t="s">
        <v>1480</v>
      </c>
      <c r="D410" s="34" t="s">
        <v>88</v>
      </c>
      <c r="E410" s="34" t="s">
        <v>91</v>
      </c>
      <c r="F410" s="70">
        <v>1.5187808</v>
      </c>
      <c r="G410" s="52">
        <v>0.98837662000000004</v>
      </c>
      <c r="H410" s="107">
        <f t="shared" si="29"/>
        <v>0.53664177123088974</v>
      </c>
      <c r="I410" s="108">
        <v>1.0519092700000001</v>
      </c>
      <c r="J410" s="109">
        <v>1.4220409299999999</v>
      </c>
      <c r="K410" s="76">
        <f t="shared" si="26"/>
        <v>-0.26028200186896155</v>
      </c>
      <c r="L410" s="78">
        <f t="shared" si="28"/>
        <v>0.69260111136511604</v>
      </c>
      <c r="M410" s="59"/>
      <c r="O410" s="140"/>
    </row>
    <row r="411" spans="1:15" x14ac:dyDescent="0.15">
      <c r="A411" s="34" t="s">
        <v>973</v>
      </c>
      <c r="B411" s="34" t="s">
        <v>974</v>
      </c>
      <c r="C411" s="34" t="s">
        <v>1082</v>
      </c>
      <c r="D411" s="34" t="s">
        <v>88</v>
      </c>
      <c r="E411" s="34" t="s">
        <v>91</v>
      </c>
      <c r="F411" s="70">
        <v>1.5155931999999999</v>
      </c>
      <c r="G411" s="52">
        <v>5.75388769</v>
      </c>
      <c r="H411" s="107">
        <f t="shared" si="29"/>
        <v>-0.7365966661751091</v>
      </c>
      <c r="I411" s="108">
        <v>0.95396663999999998</v>
      </c>
      <c r="J411" s="109">
        <v>9.2665038299999996</v>
      </c>
      <c r="K411" s="76">
        <f t="shared" si="26"/>
        <v>-0.89705215068151545</v>
      </c>
      <c r="L411" s="78">
        <f t="shared" si="28"/>
        <v>0.62943449469158352</v>
      </c>
      <c r="M411" s="59"/>
      <c r="O411" s="140"/>
    </row>
    <row r="412" spans="1:15" x14ac:dyDescent="0.15">
      <c r="A412" s="34" t="s">
        <v>1819</v>
      </c>
      <c r="B412" s="34" t="s">
        <v>1831</v>
      </c>
      <c r="C412" s="34" t="s">
        <v>1477</v>
      </c>
      <c r="D412" s="34" t="s">
        <v>89</v>
      </c>
      <c r="E412" s="34" t="s">
        <v>92</v>
      </c>
      <c r="F412" s="70">
        <v>1.4813398999999998</v>
      </c>
      <c r="G412" s="52">
        <v>0.34900350000000002</v>
      </c>
      <c r="H412" s="107">
        <f t="shared" si="29"/>
        <v>3.2444843676352813</v>
      </c>
      <c r="I412" s="108">
        <v>0.53036216000000003</v>
      </c>
      <c r="J412" s="109">
        <v>0.27605338000000001</v>
      </c>
      <c r="K412" s="76">
        <f t="shared" si="26"/>
        <v>0.92123045187854613</v>
      </c>
      <c r="L412" s="78">
        <f t="shared" si="28"/>
        <v>0.35802867390529353</v>
      </c>
      <c r="M412" s="59"/>
      <c r="O412" s="140"/>
    </row>
    <row r="413" spans="1:15" x14ac:dyDescent="0.15">
      <c r="A413" s="34" t="s">
        <v>331</v>
      </c>
      <c r="B413" s="34" t="s">
        <v>332</v>
      </c>
      <c r="C413" s="34" t="s">
        <v>1494</v>
      </c>
      <c r="D413" s="34" t="s">
        <v>1715</v>
      </c>
      <c r="E413" s="34" t="s">
        <v>91</v>
      </c>
      <c r="F413" s="70">
        <v>1.46391132</v>
      </c>
      <c r="G413" s="52">
        <v>1.9893547300000001</v>
      </c>
      <c r="H413" s="107">
        <f t="shared" si="29"/>
        <v>-0.26412755959315515</v>
      </c>
      <c r="I413" s="108">
        <v>8.3197900000000005E-3</v>
      </c>
      <c r="J413" s="109">
        <v>6.9224244997564499</v>
      </c>
      <c r="K413" s="76">
        <f t="shared" si="26"/>
        <v>-0.9987981392934957</v>
      </c>
      <c r="L413" s="78">
        <f t="shared" si="28"/>
        <v>5.6832609232094749E-3</v>
      </c>
      <c r="M413" s="59"/>
      <c r="O413" s="140"/>
    </row>
    <row r="414" spans="1:15" x14ac:dyDescent="0.15">
      <c r="A414" s="34" t="s">
        <v>179</v>
      </c>
      <c r="B414" s="34" t="s">
        <v>549</v>
      </c>
      <c r="C414" s="34" t="s">
        <v>1474</v>
      </c>
      <c r="D414" s="34" t="s">
        <v>88</v>
      </c>
      <c r="E414" s="34" t="s">
        <v>91</v>
      </c>
      <c r="F414" s="70">
        <v>1.439745464</v>
      </c>
      <c r="G414" s="52">
        <v>4.1888187700000001</v>
      </c>
      <c r="H414" s="107">
        <f t="shared" si="29"/>
        <v>-0.65628843283663951</v>
      </c>
      <c r="I414" s="108">
        <v>3.0757934300000001</v>
      </c>
      <c r="J414" s="109">
        <v>3.3230535299999997</v>
      </c>
      <c r="K414" s="76">
        <f t="shared" si="26"/>
        <v>-7.4407498334822075E-2</v>
      </c>
      <c r="L414" s="78">
        <f t="shared" si="28"/>
        <v>2.136345282488072</v>
      </c>
      <c r="M414" s="59"/>
      <c r="O414" s="140"/>
    </row>
    <row r="415" spans="1:15" x14ac:dyDescent="0.15">
      <c r="A415" s="34" t="s">
        <v>1943</v>
      </c>
      <c r="B415" s="34" t="s">
        <v>1841</v>
      </c>
      <c r="C415" s="34" t="s">
        <v>1479</v>
      </c>
      <c r="D415" s="34" t="s">
        <v>89</v>
      </c>
      <c r="E415" s="34" t="s">
        <v>92</v>
      </c>
      <c r="F415" s="70">
        <v>1.4370619899999999</v>
      </c>
      <c r="G415" s="52">
        <v>1.0533070099999999</v>
      </c>
      <c r="H415" s="107">
        <f t="shared" si="29"/>
        <v>0.36433345297872832</v>
      </c>
      <c r="I415" s="108">
        <v>16.343499810000001</v>
      </c>
      <c r="J415" s="109">
        <v>0.26195939000000001</v>
      </c>
      <c r="K415" s="76">
        <f t="shared" si="26"/>
        <v>61.389440630473295</v>
      </c>
      <c r="L415" s="78">
        <f t="shared" ref="L415:L453" si="30">IF(ISERROR(I415/F415),"",(I415/F415))</f>
        <v>11.372856511221205</v>
      </c>
      <c r="M415" s="59"/>
      <c r="O415" s="140"/>
    </row>
    <row r="416" spans="1:15" x14ac:dyDescent="0.15">
      <c r="A416" s="34" t="s">
        <v>1346</v>
      </c>
      <c r="B416" s="34" t="s">
        <v>1347</v>
      </c>
      <c r="C416" s="34" t="s">
        <v>691</v>
      </c>
      <c r="D416" s="34" t="s">
        <v>88</v>
      </c>
      <c r="E416" s="34" t="s">
        <v>91</v>
      </c>
      <c r="F416" s="70">
        <v>1.43344085</v>
      </c>
      <c r="G416" s="52">
        <v>7.28832E-3</v>
      </c>
      <c r="H416" s="107">
        <f t="shared" si="29"/>
        <v>195.67644258210396</v>
      </c>
      <c r="I416" s="108">
        <v>5</v>
      </c>
      <c r="J416" s="109">
        <v>13.499976929999999</v>
      </c>
      <c r="K416" s="76">
        <f t="shared" si="26"/>
        <v>-0.62962899670673733</v>
      </c>
      <c r="L416" s="78">
        <f t="shared" si="30"/>
        <v>3.4881104441805184</v>
      </c>
      <c r="M416" s="59"/>
      <c r="O416" s="140"/>
    </row>
    <row r="417" spans="1:15" x14ac:dyDescent="0.15">
      <c r="A417" s="34" t="s">
        <v>2033</v>
      </c>
      <c r="B417" s="34" t="s">
        <v>1940</v>
      </c>
      <c r="C417" s="34" t="s">
        <v>1494</v>
      </c>
      <c r="D417" s="34" t="s">
        <v>89</v>
      </c>
      <c r="E417" s="34" t="s">
        <v>92</v>
      </c>
      <c r="F417" s="70">
        <v>1.40122579</v>
      </c>
      <c r="G417" s="52">
        <v>2.6427320600000002</v>
      </c>
      <c r="H417" s="107">
        <f t="shared" si="29"/>
        <v>-0.46978136330627485</v>
      </c>
      <c r="I417" s="108">
        <v>1.20892753</v>
      </c>
      <c r="J417" s="109">
        <v>8.9204061100000001</v>
      </c>
      <c r="K417" s="76">
        <f t="shared" si="26"/>
        <v>-0.86447617797974896</v>
      </c>
      <c r="L417" s="78">
        <f t="shared" si="30"/>
        <v>0.8627642587137937</v>
      </c>
      <c r="M417" s="59"/>
      <c r="O417" s="140"/>
    </row>
    <row r="418" spans="1:15" x14ac:dyDescent="0.15">
      <c r="A418" s="34" t="s">
        <v>260</v>
      </c>
      <c r="B418" s="34" t="s">
        <v>261</v>
      </c>
      <c r="C418" s="34" t="s">
        <v>1480</v>
      </c>
      <c r="D418" s="34" t="s">
        <v>88</v>
      </c>
      <c r="E418" s="34" t="s">
        <v>91</v>
      </c>
      <c r="F418" s="70">
        <v>1.37404277</v>
      </c>
      <c r="G418" s="52">
        <v>0.43243727000000004</v>
      </c>
      <c r="H418" s="107">
        <f t="shared" si="29"/>
        <v>2.177438360019246</v>
      </c>
      <c r="I418" s="108">
        <v>1.91831643</v>
      </c>
      <c r="J418" s="109">
        <v>1.6089123799999998</v>
      </c>
      <c r="K418" s="76">
        <f t="shared" si="26"/>
        <v>0.19230633926752438</v>
      </c>
      <c r="L418" s="78">
        <f t="shared" si="30"/>
        <v>1.3961111487090028</v>
      </c>
      <c r="M418" s="59"/>
      <c r="O418" s="140"/>
    </row>
    <row r="419" spans="1:15" x14ac:dyDescent="0.15">
      <c r="A419" s="34" t="s">
        <v>1595</v>
      </c>
      <c r="B419" s="34" t="s">
        <v>1547</v>
      </c>
      <c r="C419" s="34" t="s">
        <v>1479</v>
      </c>
      <c r="D419" s="34" t="s">
        <v>89</v>
      </c>
      <c r="E419" s="34" t="s">
        <v>92</v>
      </c>
      <c r="F419" s="70">
        <v>1.36670661</v>
      </c>
      <c r="G419" s="52">
        <v>1.8878291599999999</v>
      </c>
      <c r="H419" s="107">
        <f t="shared" si="29"/>
        <v>-0.27604327819578756</v>
      </c>
      <c r="I419" s="108">
        <v>0.43614417</v>
      </c>
      <c r="J419" s="109">
        <v>2.0481530100000001</v>
      </c>
      <c r="K419" s="76">
        <f t="shared" si="26"/>
        <v>-0.78705488902901843</v>
      </c>
      <c r="L419" s="78">
        <f t="shared" si="30"/>
        <v>0.31912055360586861</v>
      </c>
      <c r="M419" s="59"/>
      <c r="O419" s="140"/>
    </row>
    <row r="420" spans="1:15" x14ac:dyDescent="0.15">
      <c r="A420" s="34" t="s">
        <v>2017</v>
      </c>
      <c r="B420" s="34" t="s">
        <v>53</v>
      </c>
      <c r="C420" s="34" t="s">
        <v>1494</v>
      </c>
      <c r="D420" s="34" t="s">
        <v>89</v>
      </c>
      <c r="E420" s="34" t="s">
        <v>91</v>
      </c>
      <c r="F420" s="70">
        <v>1.3577174699999999</v>
      </c>
      <c r="G420" s="52">
        <v>1.2149528600000001</v>
      </c>
      <c r="H420" s="107">
        <f t="shared" si="29"/>
        <v>0.11750629567636039</v>
      </c>
      <c r="I420" s="108">
        <v>138.12319159999998</v>
      </c>
      <c r="J420" s="109">
        <v>130.52934143000002</v>
      </c>
      <c r="K420" s="76">
        <f t="shared" si="26"/>
        <v>5.8177342249691621E-2</v>
      </c>
      <c r="L420" s="78">
        <f t="shared" si="30"/>
        <v>101.73191010056017</v>
      </c>
      <c r="M420" s="59"/>
      <c r="O420" s="140"/>
    </row>
    <row r="421" spans="1:15" x14ac:dyDescent="0.15">
      <c r="A421" s="34" t="s">
        <v>1604</v>
      </c>
      <c r="B421" s="34" t="s">
        <v>1551</v>
      </c>
      <c r="C421" s="34" t="s">
        <v>1479</v>
      </c>
      <c r="D421" s="34" t="s">
        <v>89</v>
      </c>
      <c r="E421" s="34" t="s">
        <v>92</v>
      </c>
      <c r="F421" s="70">
        <v>1.35665529</v>
      </c>
      <c r="G421" s="52">
        <v>0.78070218999999996</v>
      </c>
      <c r="H421" s="107">
        <f t="shared" si="29"/>
        <v>0.73773726701086884</v>
      </c>
      <c r="I421" s="108">
        <v>4.91039286</v>
      </c>
      <c r="J421" s="109">
        <v>0.23443474</v>
      </c>
      <c r="K421" s="76">
        <f t="shared" si="26"/>
        <v>19.945670680036585</v>
      </c>
      <c r="L421" s="78">
        <f t="shared" si="30"/>
        <v>3.6194845486505272</v>
      </c>
      <c r="M421" s="59"/>
      <c r="O421" s="140"/>
    </row>
    <row r="422" spans="1:15" x14ac:dyDescent="0.15">
      <c r="A422" s="34" t="s">
        <v>776</v>
      </c>
      <c r="B422" s="34" t="s">
        <v>933</v>
      </c>
      <c r="C422" s="34" t="s">
        <v>1480</v>
      </c>
      <c r="D422" s="34" t="s">
        <v>88</v>
      </c>
      <c r="E422" s="34" t="s">
        <v>92</v>
      </c>
      <c r="F422" s="70">
        <v>1.352524136</v>
      </c>
      <c r="G422" s="52">
        <v>1.2042341399999998</v>
      </c>
      <c r="H422" s="107">
        <f t="shared" si="29"/>
        <v>0.12314050156392353</v>
      </c>
      <c r="I422" s="108">
        <v>36.322426060000005</v>
      </c>
      <c r="J422" s="109">
        <v>9.0407960000000009E-2</v>
      </c>
      <c r="K422" s="76">
        <f t="shared" si="26"/>
        <v>400.7613721181188</v>
      </c>
      <c r="L422" s="78">
        <f t="shared" si="30"/>
        <v>26.855288636416617</v>
      </c>
      <c r="M422" s="59"/>
      <c r="O422" s="140"/>
    </row>
    <row r="423" spans="1:15" x14ac:dyDescent="0.15">
      <c r="A423" s="34" t="s">
        <v>1328</v>
      </c>
      <c r="B423" s="34" t="s">
        <v>1329</v>
      </c>
      <c r="C423" s="34" t="s">
        <v>691</v>
      </c>
      <c r="D423" s="34" t="s">
        <v>88</v>
      </c>
      <c r="E423" s="34" t="s">
        <v>91</v>
      </c>
      <c r="F423" s="70">
        <v>1.3520329199999999</v>
      </c>
      <c r="G423" s="52">
        <v>1.3511</v>
      </c>
      <c r="H423" s="107">
        <f t="shared" si="29"/>
        <v>6.9048923099690462E-4</v>
      </c>
      <c r="I423" s="108">
        <v>5</v>
      </c>
      <c r="J423" s="109">
        <v>13.5</v>
      </c>
      <c r="K423" s="76">
        <f t="shared" ref="K423:K486" si="31">IF(ISERROR(I423/J423-1),"",((I423/J423-1)))</f>
        <v>-0.62962962962962965</v>
      </c>
      <c r="L423" s="78">
        <f t="shared" si="30"/>
        <v>3.6981348057708541</v>
      </c>
      <c r="M423" s="59"/>
      <c r="O423" s="140"/>
    </row>
    <row r="424" spans="1:15" x14ac:dyDescent="0.15">
      <c r="A424" s="34" t="s">
        <v>1667</v>
      </c>
      <c r="B424" s="34" t="s">
        <v>1670</v>
      </c>
      <c r="C424" s="34" t="s">
        <v>1479</v>
      </c>
      <c r="D424" s="34" t="s">
        <v>89</v>
      </c>
      <c r="E424" s="34" t="s">
        <v>92</v>
      </c>
      <c r="F424" s="70">
        <v>1.31605825</v>
      </c>
      <c r="G424" s="52">
        <v>1.6991936560000001</v>
      </c>
      <c r="H424" s="107">
        <f t="shared" si="29"/>
        <v>-0.22548071824957427</v>
      </c>
      <c r="I424" s="108">
        <v>8.3095277699585495</v>
      </c>
      <c r="J424" s="109">
        <v>1.03007692</v>
      </c>
      <c r="K424" s="76">
        <f t="shared" si="31"/>
        <v>7.066900256301782</v>
      </c>
      <c r="L424" s="78">
        <f t="shared" si="30"/>
        <v>6.3139513543253498</v>
      </c>
      <c r="M424" s="59"/>
      <c r="O424" s="140"/>
    </row>
    <row r="425" spans="1:15" x14ac:dyDescent="0.15">
      <c r="A425" s="34" t="s">
        <v>2031</v>
      </c>
      <c r="B425" s="34" t="s">
        <v>46</v>
      </c>
      <c r="C425" s="34" t="s">
        <v>1494</v>
      </c>
      <c r="D425" s="34" t="s">
        <v>89</v>
      </c>
      <c r="E425" s="34" t="s">
        <v>91</v>
      </c>
      <c r="F425" s="70">
        <v>1.31259853</v>
      </c>
      <c r="G425" s="52">
        <v>9.1116170800000003</v>
      </c>
      <c r="H425" s="107">
        <f t="shared" si="29"/>
        <v>-0.85594230766335055</v>
      </c>
      <c r="I425" s="108">
        <v>7.5050490000000011E-2</v>
      </c>
      <c r="J425" s="109">
        <v>1.73226652</v>
      </c>
      <c r="K425" s="76">
        <f t="shared" si="31"/>
        <v>-0.95667497516490707</v>
      </c>
      <c r="L425" s="78">
        <f t="shared" si="30"/>
        <v>5.7177033407160689E-2</v>
      </c>
      <c r="M425" s="59"/>
      <c r="O425" s="140"/>
    </row>
    <row r="426" spans="1:15" x14ac:dyDescent="0.15">
      <c r="A426" s="34" t="s">
        <v>244</v>
      </c>
      <c r="B426" s="34" t="s">
        <v>245</v>
      </c>
      <c r="C426" s="34" t="s">
        <v>268</v>
      </c>
      <c r="D426" s="34" t="s">
        <v>89</v>
      </c>
      <c r="E426" s="34" t="s">
        <v>92</v>
      </c>
      <c r="F426" s="70">
        <v>1.2990650500000001</v>
      </c>
      <c r="G426" s="52">
        <v>4.2899229999999999</v>
      </c>
      <c r="H426" s="107">
        <f t="shared" si="29"/>
        <v>-0.69718219884133115</v>
      </c>
      <c r="I426" s="108">
        <v>0</v>
      </c>
      <c r="J426" s="109">
        <v>0</v>
      </c>
      <c r="K426" s="76" t="str">
        <f t="shared" si="31"/>
        <v/>
      </c>
      <c r="L426" s="78">
        <f t="shared" si="30"/>
        <v>0</v>
      </c>
      <c r="M426" s="59"/>
      <c r="O426" s="140"/>
    </row>
    <row r="427" spans="1:15" x14ac:dyDescent="0.15">
      <c r="A427" s="34" t="s">
        <v>333</v>
      </c>
      <c r="B427" s="34" t="s">
        <v>335</v>
      </c>
      <c r="C427" s="34" t="s">
        <v>1494</v>
      </c>
      <c r="D427" s="34" t="s">
        <v>1715</v>
      </c>
      <c r="E427" s="34" t="s">
        <v>91</v>
      </c>
      <c r="F427" s="70">
        <v>1.28015865</v>
      </c>
      <c r="G427" s="52">
        <v>1.7760908100000001</v>
      </c>
      <c r="H427" s="107">
        <f t="shared" si="29"/>
        <v>-0.27922680372407316</v>
      </c>
      <c r="I427" s="108">
        <v>53.8915888268155</v>
      </c>
      <c r="J427" s="109">
        <v>0</v>
      </c>
      <c r="K427" s="76" t="str">
        <f t="shared" si="31"/>
        <v/>
      </c>
      <c r="L427" s="78">
        <f t="shared" si="30"/>
        <v>42.097585972500752</v>
      </c>
      <c r="M427" s="59"/>
      <c r="O427" s="140"/>
    </row>
    <row r="428" spans="1:15" x14ac:dyDescent="0.15">
      <c r="A428" s="34" t="s">
        <v>327</v>
      </c>
      <c r="B428" s="34" t="s">
        <v>328</v>
      </c>
      <c r="C428" s="34" t="s">
        <v>1494</v>
      </c>
      <c r="D428" s="34" t="s">
        <v>1715</v>
      </c>
      <c r="E428" s="34" t="s">
        <v>91</v>
      </c>
      <c r="F428" s="70">
        <v>1.2520708</v>
      </c>
      <c r="G428" s="52">
        <v>1.67370325</v>
      </c>
      <c r="H428" s="107">
        <f t="shared" si="29"/>
        <v>-0.25191589369262435</v>
      </c>
      <c r="I428" s="108">
        <v>8.911875453000949</v>
      </c>
      <c r="J428" s="109">
        <v>3.2844593999999998</v>
      </c>
      <c r="K428" s="76">
        <f t="shared" si="31"/>
        <v>1.7133462063805536</v>
      </c>
      <c r="L428" s="78">
        <f t="shared" si="30"/>
        <v>7.1177088811598743</v>
      </c>
      <c r="M428" s="59"/>
      <c r="O428" s="140"/>
    </row>
    <row r="429" spans="1:15" x14ac:dyDescent="0.15">
      <c r="A429" s="34" t="s">
        <v>1609</v>
      </c>
      <c r="B429" s="34" t="s">
        <v>1676</v>
      </c>
      <c r="C429" s="34" t="s">
        <v>1479</v>
      </c>
      <c r="D429" s="34" t="s">
        <v>89</v>
      </c>
      <c r="E429" s="34" t="s">
        <v>92</v>
      </c>
      <c r="F429" s="70">
        <v>1.2435130589999999</v>
      </c>
      <c r="G429" s="52">
        <v>1.201671567</v>
      </c>
      <c r="H429" s="107">
        <f t="shared" si="29"/>
        <v>3.4819407522854284E-2</v>
      </c>
      <c r="I429" s="108">
        <v>0.39470290999999996</v>
      </c>
      <c r="J429" s="109">
        <v>7.2556015199999999</v>
      </c>
      <c r="K429" s="76">
        <f t="shared" si="31"/>
        <v>-0.94560024983290425</v>
      </c>
      <c r="L429" s="78">
        <f t="shared" si="30"/>
        <v>0.31740954157522844</v>
      </c>
      <c r="M429" s="59"/>
      <c r="O429" s="140"/>
    </row>
    <row r="430" spans="1:15" x14ac:dyDescent="0.15">
      <c r="A430" s="34" t="s">
        <v>1629</v>
      </c>
      <c r="B430" s="34" t="s">
        <v>292</v>
      </c>
      <c r="C430" s="34" t="s">
        <v>1477</v>
      </c>
      <c r="D430" s="34" t="s">
        <v>89</v>
      </c>
      <c r="E430" s="34" t="s">
        <v>92</v>
      </c>
      <c r="F430" s="70">
        <v>1.2237472600000001</v>
      </c>
      <c r="G430" s="52">
        <v>0.18034391</v>
      </c>
      <c r="H430" s="107">
        <f t="shared" si="29"/>
        <v>5.7856311865479695</v>
      </c>
      <c r="I430" s="108">
        <v>1.1764005</v>
      </c>
      <c r="J430" s="109">
        <v>1.1950286200000002</v>
      </c>
      <c r="K430" s="76">
        <f t="shared" si="31"/>
        <v>-1.5588011607621799E-2</v>
      </c>
      <c r="L430" s="78">
        <f t="shared" si="30"/>
        <v>0.96131001756032519</v>
      </c>
      <c r="M430" s="59"/>
      <c r="O430" s="140"/>
    </row>
    <row r="431" spans="1:15" x14ac:dyDescent="0.15">
      <c r="A431" s="34" t="s">
        <v>2079</v>
      </c>
      <c r="B431" s="34" t="s">
        <v>2080</v>
      </c>
      <c r="C431" s="34" t="s">
        <v>2098</v>
      </c>
      <c r="D431" s="34" t="s">
        <v>89</v>
      </c>
      <c r="E431" s="34" t="s">
        <v>91</v>
      </c>
      <c r="F431" s="70">
        <v>1.20282025</v>
      </c>
      <c r="G431" s="52">
        <v>0.38302704999999998</v>
      </c>
      <c r="H431" s="107">
        <f t="shared" si="29"/>
        <v>2.1403010570663352</v>
      </c>
      <c r="I431" s="108">
        <v>1.20039349</v>
      </c>
      <c r="J431" s="109">
        <v>1.1002219600000001</v>
      </c>
      <c r="K431" s="76">
        <f t="shared" si="31"/>
        <v>9.1046655712998081E-2</v>
      </c>
      <c r="L431" s="78">
        <f t="shared" si="30"/>
        <v>0.99798244168237105</v>
      </c>
      <c r="M431" s="59"/>
      <c r="O431" s="140"/>
    </row>
    <row r="432" spans="1:15" x14ac:dyDescent="0.15">
      <c r="A432" s="34" t="s">
        <v>159</v>
      </c>
      <c r="B432" s="34" t="s">
        <v>160</v>
      </c>
      <c r="C432" s="34" t="s">
        <v>1474</v>
      </c>
      <c r="D432" s="34" t="s">
        <v>88</v>
      </c>
      <c r="E432" s="34" t="s">
        <v>91</v>
      </c>
      <c r="F432" s="70">
        <v>1.2024840000000001</v>
      </c>
      <c r="G432" s="52">
        <v>3.5430524000000001</v>
      </c>
      <c r="H432" s="107">
        <f t="shared" si="29"/>
        <v>-0.66060789843243639</v>
      </c>
      <c r="I432" s="108">
        <v>0</v>
      </c>
      <c r="J432" s="109">
        <v>2.1305999999999998</v>
      </c>
      <c r="K432" s="76">
        <f t="shared" si="31"/>
        <v>-1</v>
      </c>
      <c r="L432" s="78">
        <f t="shared" si="30"/>
        <v>0</v>
      </c>
      <c r="M432" s="59"/>
      <c r="O432" s="140"/>
    </row>
    <row r="433" spans="1:15" x14ac:dyDescent="0.15">
      <c r="A433" s="34" t="s">
        <v>903</v>
      </c>
      <c r="B433" s="34" t="s">
        <v>904</v>
      </c>
      <c r="C433" s="34" t="s">
        <v>1474</v>
      </c>
      <c r="D433" s="34" t="s">
        <v>88</v>
      </c>
      <c r="E433" s="34" t="s">
        <v>91</v>
      </c>
      <c r="F433" s="70">
        <v>1.2012679499999999</v>
      </c>
      <c r="G433" s="52">
        <v>8.0694399999999989E-3</v>
      </c>
      <c r="H433" s="107">
        <f t="shared" si="29"/>
        <v>147.86633397113059</v>
      </c>
      <c r="I433" s="108">
        <v>0</v>
      </c>
      <c r="J433" s="109">
        <v>0.57599999999999996</v>
      </c>
      <c r="K433" s="76">
        <f t="shared" si="31"/>
        <v>-1</v>
      </c>
      <c r="L433" s="78">
        <f t="shared" si="30"/>
        <v>0</v>
      </c>
      <c r="M433" s="59"/>
      <c r="O433" s="140"/>
    </row>
    <row r="434" spans="1:15" x14ac:dyDescent="0.15">
      <c r="A434" s="34" t="s">
        <v>1616</v>
      </c>
      <c r="B434" s="34" t="s">
        <v>1550</v>
      </c>
      <c r="C434" s="34" t="s">
        <v>1479</v>
      </c>
      <c r="D434" s="34" t="s">
        <v>89</v>
      </c>
      <c r="E434" s="34" t="s">
        <v>92</v>
      </c>
      <c r="F434" s="70">
        <v>1.1917610349999999</v>
      </c>
      <c r="G434" s="52">
        <v>2.0752365319999999</v>
      </c>
      <c r="H434" s="107">
        <f t="shared" si="29"/>
        <v>-0.42572279514979172</v>
      </c>
      <c r="I434" s="108">
        <v>5.2890643499999994</v>
      </c>
      <c r="J434" s="109">
        <v>4.5776427300000009</v>
      </c>
      <c r="K434" s="76">
        <f t="shared" si="31"/>
        <v>0.15541222021055323</v>
      </c>
      <c r="L434" s="78">
        <f t="shared" si="30"/>
        <v>4.4380242302518305</v>
      </c>
      <c r="M434" s="59"/>
      <c r="O434" s="140"/>
    </row>
    <row r="435" spans="1:15" x14ac:dyDescent="0.15">
      <c r="A435" s="34" t="s">
        <v>347</v>
      </c>
      <c r="B435" s="34" t="s">
        <v>348</v>
      </c>
      <c r="C435" s="34" t="s">
        <v>1494</v>
      </c>
      <c r="D435" s="34" t="s">
        <v>1715</v>
      </c>
      <c r="E435" s="34" t="s">
        <v>91</v>
      </c>
      <c r="F435" s="70">
        <v>1.1752860900000002</v>
      </c>
      <c r="G435" s="52">
        <v>0.99811000000000005</v>
      </c>
      <c r="H435" s="107">
        <f t="shared" si="29"/>
        <v>0.17751158689923963</v>
      </c>
      <c r="I435" s="108">
        <v>18.2211001601124</v>
      </c>
      <c r="J435" s="109">
        <v>2.4791819999999999E-2</v>
      </c>
      <c r="K435" s="76">
        <f t="shared" si="31"/>
        <v>733.96420029317733</v>
      </c>
      <c r="L435" s="78">
        <f t="shared" si="30"/>
        <v>15.503544469000222</v>
      </c>
      <c r="M435" s="59"/>
      <c r="O435" s="140"/>
    </row>
    <row r="436" spans="1:15" x14ac:dyDescent="0.15">
      <c r="A436" s="34" t="s">
        <v>694</v>
      </c>
      <c r="B436" s="34" t="s">
        <v>1735</v>
      </c>
      <c r="C436" s="34" t="s">
        <v>1473</v>
      </c>
      <c r="D436" s="34" t="s">
        <v>88</v>
      </c>
      <c r="E436" s="34" t="s">
        <v>91</v>
      </c>
      <c r="F436" s="70">
        <v>1.1104009399999999</v>
      </c>
      <c r="G436" s="52">
        <v>1.2114111699999999</v>
      </c>
      <c r="H436" s="107">
        <f t="shared" si="29"/>
        <v>-8.3382283820282121E-2</v>
      </c>
      <c r="I436" s="108">
        <v>2.8344364900000003</v>
      </c>
      <c r="J436" s="109">
        <v>1.6479380700000001</v>
      </c>
      <c r="K436" s="76">
        <f t="shared" si="31"/>
        <v>0.71998968990382028</v>
      </c>
      <c r="L436" s="78">
        <f t="shared" si="30"/>
        <v>2.5526243610708765</v>
      </c>
      <c r="M436" s="59"/>
      <c r="O436" s="140"/>
    </row>
    <row r="437" spans="1:15" x14ac:dyDescent="0.15">
      <c r="A437" s="34" t="s">
        <v>522</v>
      </c>
      <c r="B437" s="34" t="s">
        <v>2041</v>
      </c>
      <c r="C437" s="34" t="s">
        <v>1082</v>
      </c>
      <c r="D437" s="34" t="s">
        <v>88</v>
      </c>
      <c r="E437" s="34" t="s">
        <v>91</v>
      </c>
      <c r="F437" s="70">
        <v>1.109642894</v>
      </c>
      <c r="G437" s="52">
        <v>3.4618626299999997</v>
      </c>
      <c r="H437" s="107">
        <f t="shared" si="29"/>
        <v>-0.67946651482239773</v>
      </c>
      <c r="I437" s="108">
        <v>2.9542474100000002</v>
      </c>
      <c r="J437" s="109">
        <v>7.7895861399999999</v>
      </c>
      <c r="K437" s="76">
        <f t="shared" si="31"/>
        <v>-0.62074398345378579</v>
      </c>
      <c r="L437" s="78">
        <f t="shared" si="30"/>
        <v>2.6623406737194859</v>
      </c>
      <c r="M437" s="59"/>
      <c r="O437" s="140"/>
    </row>
    <row r="438" spans="1:15" x14ac:dyDescent="0.15">
      <c r="A438" s="34" t="s">
        <v>343</v>
      </c>
      <c r="B438" s="34" t="s">
        <v>344</v>
      </c>
      <c r="C438" s="34" t="s">
        <v>1494</v>
      </c>
      <c r="D438" s="34" t="s">
        <v>1715</v>
      </c>
      <c r="E438" s="34" t="s">
        <v>91</v>
      </c>
      <c r="F438" s="70">
        <v>1.1056459999999999</v>
      </c>
      <c r="G438" s="52">
        <v>2.9391016899999998</v>
      </c>
      <c r="H438" s="107">
        <f t="shared" si="29"/>
        <v>-0.62381498953852121</v>
      </c>
      <c r="I438" s="108">
        <v>35.693568842903602</v>
      </c>
      <c r="J438" s="109">
        <v>0.41325326276716201</v>
      </c>
      <c r="K438" s="76">
        <f t="shared" si="31"/>
        <v>85.372140425215022</v>
      </c>
      <c r="L438" s="78">
        <f t="shared" si="30"/>
        <v>32.282999118075409</v>
      </c>
      <c r="M438" s="59"/>
      <c r="O438" s="140"/>
    </row>
    <row r="439" spans="1:15" x14ac:dyDescent="0.15">
      <c r="A439" s="34" t="s">
        <v>740</v>
      </c>
      <c r="B439" s="34" t="s">
        <v>133</v>
      </c>
      <c r="C439" s="34" t="s">
        <v>1475</v>
      </c>
      <c r="D439" s="34" t="s">
        <v>88</v>
      </c>
      <c r="E439" s="34" t="s">
        <v>91</v>
      </c>
      <c r="F439" s="70">
        <v>1.09707657</v>
      </c>
      <c r="G439" s="52">
        <v>5.7938172999999997</v>
      </c>
      <c r="H439" s="107">
        <f t="shared" si="29"/>
        <v>-0.81064702022965063</v>
      </c>
      <c r="I439" s="108">
        <v>185.30943562000002</v>
      </c>
      <c r="J439" s="109">
        <v>167.09165247999999</v>
      </c>
      <c r="K439" s="76">
        <f t="shared" si="31"/>
        <v>0.10902868497383844</v>
      </c>
      <c r="L439" s="78">
        <f t="shared" si="30"/>
        <v>168.91203466317762</v>
      </c>
      <c r="M439" s="59"/>
      <c r="O439" s="140"/>
    </row>
    <row r="440" spans="1:15" x14ac:dyDescent="0.15">
      <c r="A440" s="34" t="s">
        <v>622</v>
      </c>
      <c r="B440" s="34" t="s">
        <v>623</v>
      </c>
      <c r="C440" s="34" t="s">
        <v>1480</v>
      </c>
      <c r="D440" s="34" t="s">
        <v>88</v>
      </c>
      <c r="E440" s="34" t="s">
        <v>91</v>
      </c>
      <c r="F440" s="70">
        <v>1.0915938799999998</v>
      </c>
      <c r="G440" s="52">
        <v>1.68365349</v>
      </c>
      <c r="H440" s="107">
        <f t="shared" si="29"/>
        <v>-0.35165169883026237</v>
      </c>
      <c r="I440" s="108">
        <v>9.6894434700000005</v>
      </c>
      <c r="J440" s="109">
        <v>0.41565282000000003</v>
      </c>
      <c r="K440" s="76">
        <f t="shared" si="31"/>
        <v>22.311386339204915</v>
      </c>
      <c r="L440" s="78">
        <f t="shared" si="30"/>
        <v>8.876417912859683</v>
      </c>
      <c r="M440" s="59"/>
      <c r="O440" s="140"/>
    </row>
    <row r="441" spans="1:15" x14ac:dyDescent="0.15">
      <c r="A441" s="34" t="s">
        <v>1790</v>
      </c>
      <c r="B441" s="34" t="s">
        <v>867</v>
      </c>
      <c r="C441" s="34" t="s">
        <v>1478</v>
      </c>
      <c r="D441" s="34" t="s">
        <v>88</v>
      </c>
      <c r="E441" s="34" t="s">
        <v>91</v>
      </c>
      <c r="F441" s="70">
        <v>1.0795908200000002</v>
      </c>
      <c r="G441" s="52">
        <v>0.62810927000000005</v>
      </c>
      <c r="H441" s="107">
        <f t="shared" si="29"/>
        <v>0.71879459763426201</v>
      </c>
      <c r="I441" s="108">
        <v>0</v>
      </c>
      <c r="J441" s="109">
        <v>0</v>
      </c>
      <c r="K441" s="76" t="str">
        <f t="shared" si="31"/>
        <v/>
      </c>
      <c r="L441" s="78">
        <f t="shared" si="30"/>
        <v>0</v>
      </c>
      <c r="M441" s="59"/>
      <c r="O441" s="140"/>
    </row>
    <row r="442" spans="1:15" x14ac:dyDescent="0.15">
      <c r="A442" s="34" t="s">
        <v>1953</v>
      </c>
      <c r="B442" s="34" t="s">
        <v>1954</v>
      </c>
      <c r="C442" s="34" t="s">
        <v>1082</v>
      </c>
      <c r="D442" s="34" t="s">
        <v>88</v>
      </c>
      <c r="E442" s="34" t="s">
        <v>91</v>
      </c>
      <c r="F442" s="70">
        <v>1.0612932399999999</v>
      </c>
      <c r="G442" s="52">
        <v>2.6264924999999999</v>
      </c>
      <c r="H442" s="107">
        <f t="shared" si="29"/>
        <v>-0.5959275573792806</v>
      </c>
      <c r="I442" s="108">
        <v>0.22740949999999999</v>
      </c>
      <c r="J442" s="109">
        <v>0.28992603</v>
      </c>
      <c r="K442" s="76">
        <f t="shared" si="31"/>
        <v>-0.21562924170692788</v>
      </c>
      <c r="L442" s="78">
        <f t="shared" si="30"/>
        <v>0.21427583954082285</v>
      </c>
      <c r="M442" s="59"/>
      <c r="O442" s="140"/>
    </row>
    <row r="443" spans="1:15" x14ac:dyDescent="0.15">
      <c r="A443" s="34" t="s">
        <v>2048</v>
      </c>
      <c r="B443" s="34" t="s">
        <v>2049</v>
      </c>
      <c r="C443" s="34" t="s">
        <v>1082</v>
      </c>
      <c r="D443" s="34" t="s">
        <v>88</v>
      </c>
      <c r="E443" s="34" t="s">
        <v>91</v>
      </c>
      <c r="F443" s="70">
        <v>1.0575877</v>
      </c>
      <c r="G443" s="52">
        <v>1.14899095</v>
      </c>
      <c r="H443" s="107">
        <f t="shared" si="29"/>
        <v>-7.9550887672352855E-2</v>
      </c>
      <c r="I443" s="108">
        <v>6.1994738600000003</v>
      </c>
      <c r="J443" s="109">
        <v>2.9932360099999999</v>
      </c>
      <c r="K443" s="76">
        <f t="shared" si="31"/>
        <v>1.0711610575605763</v>
      </c>
      <c r="L443" s="78">
        <f t="shared" si="30"/>
        <v>5.8619004929803928</v>
      </c>
      <c r="M443" s="59"/>
      <c r="O443" s="140"/>
    </row>
    <row r="444" spans="1:15" x14ac:dyDescent="0.15">
      <c r="A444" s="34" t="s">
        <v>662</v>
      </c>
      <c r="B444" s="34" t="s">
        <v>60</v>
      </c>
      <c r="C444" s="34" t="s">
        <v>1473</v>
      </c>
      <c r="D444" s="34" t="s">
        <v>88</v>
      </c>
      <c r="E444" s="34" t="s">
        <v>91</v>
      </c>
      <c r="F444" s="70">
        <v>1.0564469999999999</v>
      </c>
      <c r="G444" s="52">
        <v>0</v>
      </c>
      <c r="H444" s="107" t="str">
        <f t="shared" si="29"/>
        <v/>
      </c>
      <c r="I444" s="108">
        <v>0</v>
      </c>
      <c r="J444" s="109">
        <v>0</v>
      </c>
      <c r="K444" s="76" t="str">
        <f t="shared" si="31"/>
        <v/>
      </c>
      <c r="L444" s="78">
        <f t="shared" si="30"/>
        <v>0</v>
      </c>
      <c r="M444" s="59"/>
      <c r="O444" s="140"/>
    </row>
    <row r="445" spans="1:15" x14ac:dyDescent="0.15">
      <c r="A445" s="34" t="s">
        <v>181</v>
      </c>
      <c r="B445" s="34" t="s">
        <v>551</v>
      </c>
      <c r="C445" s="34" t="s">
        <v>1474</v>
      </c>
      <c r="D445" s="34" t="s">
        <v>88</v>
      </c>
      <c r="E445" s="34" t="s">
        <v>91</v>
      </c>
      <c r="F445" s="70">
        <v>1.038911395</v>
      </c>
      <c r="G445" s="52">
        <v>0.96779925300000003</v>
      </c>
      <c r="H445" s="107">
        <f t="shared" si="29"/>
        <v>7.3478194759466264E-2</v>
      </c>
      <c r="I445" s="108">
        <v>2.4006584100000001</v>
      </c>
      <c r="J445" s="109">
        <v>2.44228837</v>
      </c>
      <c r="K445" s="76">
        <f t="shared" si="31"/>
        <v>-1.7045472807946882E-2</v>
      </c>
      <c r="L445" s="78">
        <f t="shared" si="30"/>
        <v>2.3107441323232383</v>
      </c>
      <c r="M445" s="59"/>
      <c r="O445" s="140"/>
    </row>
    <row r="446" spans="1:15" x14ac:dyDescent="0.15">
      <c r="A446" s="34" t="s">
        <v>1642</v>
      </c>
      <c r="B446" s="34" t="s">
        <v>477</v>
      </c>
      <c r="C446" s="34" t="s">
        <v>1479</v>
      </c>
      <c r="D446" s="34" t="s">
        <v>89</v>
      </c>
      <c r="E446" s="34" t="s">
        <v>91</v>
      </c>
      <c r="F446" s="70">
        <v>1.0376562900000001</v>
      </c>
      <c r="G446" s="52">
        <v>4.4123419100000003</v>
      </c>
      <c r="H446" s="107">
        <f t="shared" si="29"/>
        <v>-0.76482867575418689</v>
      </c>
      <c r="I446" s="108">
        <v>0.25470188999999999</v>
      </c>
      <c r="J446" s="109">
        <v>0.73451818999999996</v>
      </c>
      <c r="K446" s="76">
        <f t="shared" si="31"/>
        <v>-0.65323950656688301</v>
      </c>
      <c r="L446" s="78">
        <f t="shared" si="30"/>
        <v>0.24545882143691333</v>
      </c>
      <c r="M446" s="59"/>
      <c r="O446" s="140"/>
    </row>
    <row r="447" spans="1:15" x14ac:dyDescent="0.15">
      <c r="A447" s="34" t="s">
        <v>1801</v>
      </c>
      <c r="B447" s="34" t="s">
        <v>425</v>
      </c>
      <c r="C447" s="34" t="s">
        <v>1476</v>
      </c>
      <c r="D447" s="34" t="s">
        <v>88</v>
      </c>
      <c r="E447" s="34" t="s">
        <v>91</v>
      </c>
      <c r="F447" s="70">
        <v>1.0277286999999999</v>
      </c>
      <c r="G447" s="52">
        <v>6.2163330000000003E-2</v>
      </c>
      <c r="H447" s="107">
        <f t="shared" si="29"/>
        <v>15.532716313620906</v>
      </c>
      <c r="I447" s="108">
        <v>2.34265495</v>
      </c>
      <c r="J447" s="109">
        <v>36.217963189999999</v>
      </c>
      <c r="K447" s="76">
        <f t="shared" si="31"/>
        <v>-0.93531787147415235</v>
      </c>
      <c r="L447" s="78">
        <f t="shared" si="30"/>
        <v>2.2794487981117975</v>
      </c>
      <c r="M447" s="59"/>
      <c r="O447" s="140"/>
    </row>
    <row r="448" spans="1:15" x14ac:dyDescent="0.15">
      <c r="A448" s="34" t="s">
        <v>1490</v>
      </c>
      <c r="B448" s="34" t="s">
        <v>1491</v>
      </c>
      <c r="C448" s="34" t="s">
        <v>1474</v>
      </c>
      <c r="D448" s="34" t="s">
        <v>88</v>
      </c>
      <c r="E448" s="34" t="s">
        <v>91</v>
      </c>
      <c r="F448" s="70">
        <v>1.02751773</v>
      </c>
      <c r="G448" s="52">
        <v>16.27715749</v>
      </c>
      <c r="H448" s="107">
        <f t="shared" si="29"/>
        <v>-0.93687363837136406</v>
      </c>
      <c r="I448" s="108">
        <v>0.59521866000000001</v>
      </c>
      <c r="J448" s="109">
        <v>0.75536826519815992</v>
      </c>
      <c r="K448" s="76">
        <f t="shared" si="31"/>
        <v>-0.21201526801784154</v>
      </c>
      <c r="L448" s="78">
        <f t="shared" si="30"/>
        <v>0.57927823785580812</v>
      </c>
      <c r="M448" s="59"/>
      <c r="O448" s="140"/>
    </row>
    <row r="449" spans="1:15" x14ac:dyDescent="0.15">
      <c r="A449" s="34" t="s">
        <v>427</v>
      </c>
      <c r="B449" s="34" t="s">
        <v>428</v>
      </c>
      <c r="C449" s="34" t="s">
        <v>1476</v>
      </c>
      <c r="D449" s="34" t="s">
        <v>88</v>
      </c>
      <c r="E449" s="34" t="s">
        <v>91</v>
      </c>
      <c r="F449" s="70">
        <v>1.0242210300000001</v>
      </c>
      <c r="G449" s="52">
        <v>3.8110040299999999</v>
      </c>
      <c r="H449" s="107">
        <f t="shared" si="29"/>
        <v>-0.73124640595040247</v>
      </c>
      <c r="I449" s="108">
        <v>4.9325318499999993</v>
      </c>
      <c r="J449" s="109">
        <v>1.15615661</v>
      </c>
      <c r="K449" s="76">
        <f t="shared" si="31"/>
        <v>3.2663180812502546</v>
      </c>
      <c r="L449" s="78">
        <f t="shared" si="30"/>
        <v>4.8158861276261815</v>
      </c>
      <c r="M449" s="59"/>
      <c r="O449" s="140"/>
    </row>
    <row r="450" spans="1:15" x14ac:dyDescent="0.15">
      <c r="A450" s="34" t="s">
        <v>688</v>
      </c>
      <c r="B450" s="34" t="s">
        <v>378</v>
      </c>
      <c r="C450" s="34" t="s">
        <v>1479</v>
      </c>
      <c r="D450" s="34" t="s">
        <v>89</v>
      </c>
      <c r="E450" s="34" t="s">
        <v>91</v>
      </c>
      <c r="F450" s="70">
        <v>1.0230581400000001</v>
      </c>
      <c r="G450" s="52">
        <v>3.7148064000000001</v>
      </c>
      <c r="H450" s="107">
        <f t="shared" si="29"/>
        <v>-0.72459987686033922</v>
      </c>
      <c r="I450" s="108">
        <v>6.3958143722460505</v>
      </c>
      <c r="J450" s="109">
        <v>0.13925059000000001</v>
      </c>
      <c r="K450" s="76">
        <f t="shared" si="31"/>
        <v>44.93024971920083</v>
      </c>
      <c r="L450" s="78">
        <f t="shared" si="30"/>
        <v>6.2516626594125437</v>
      </c>
      <c r="M450" s="59"/>
      <c r="O450" s="140"/>
    </row>
    <row r="451" spans="1:15" x14ac:dyDescent="0.15">
      <c r="A451" s="34" t="s">
        <v>1358</v>
      </c>
      <c r="B451" s="34" t="s">
        <v>1359</v>
      </c>
      <c r="C451" s="34" t="s">
        <v>691</v>
      </c>
      <c r="D451" s="34" t="s">
        <v>88</v>
      </c>
      <c r="E451" s="34" t="s">
        <v>91</v>
      </c>
      <c r="F451" s="70">
        <v>1.0216540000000001</v>
      </c>
      <c r="G451" s="52">
        <v>0</v>
      </c>
      <c r="H451" s="107" t="str">
        <f t="shared" si="29"/>
        <v/>
      </c>
      <c r="I451" s="108">
        <v>0</v>
      </c>
      <c r="J451" s="109">
        <v>0</v>
      </c>
      <c r="K451" s="76" t="str">
        <f t="shared" si="31"/>
        <v/>
      </c>
      <c r="L451" s="78">
        <f t="shared" si="30"/>
        <v>0</v>
      </c>
      <c r="M451" s="59"/>
      <c r="O451" s="140"/>
    </row>
    <row r="452" spans="1:15" x14ac:dyDescent="0.15">
      <c r="A452" s="34" t="s">
        <v>1797</v>
      </c>
      <c r="B452" s="34" t="s">
        <v>864</v>
      </c>
      <c r="C452" s="34" t="s">
        <v>1478</v>
      </c>
      <c r="D452" s="34" t="s">
        <v>88</v>
      </c>
      <c r="E452" s="34" t="s">
        <v>91</v>
      </c>
      <c r="F452" s="70">
        <v>1.00462008</v>
      </c>
      <c r="G452" s="52">
        <v>0.55665226000000001</v>
      </c>
      <c r="H452" s="107">
        <f t="shared" si="29"/>
        <v>0.80475343799017374</v>
      </c>
      <c r="I452" s="108">
        <v>0.20718001999999999</v>
      </c>
      <c r="J452" s="109">
        <v>9.8894571099999986</v>
      </c>
      <c r="K452" s="76">
        <f t="shared" si="31"/>
        <v>-0.97905041523558411</v>
      </c>
      <c r="L452" s="78">
        <f t="shared" si="30"/>
        <v>0.20622723368220949</v>
      </c>
      <c r="M452" s="59"/>
      <c r="O452" s="140"/>
    </row>
    <row r="453" spans="1:15" x14ac:dyDescent="0.15">
      <c r="A453" s="34" t="s">
        <v>1520</v>
      </c>
      <c r="B453" s="34" t="s">
        <v>1700</v>
      </c>
      <c r="C453" s="34" t="s">
        <v>1082</v>
      </c>
      <c r="D453" s="34" t="s">
        <v>88</v>
      </c>
      <c r="E453" s="34" t="s">
        <v>91</v>
      </c>
      <c r="F453" s="70">
        <v>1.00391495</v>
      </c>
      <c r="G453" s="52">
        <v>1.8298702099999999</v>
      </c>
      <c r="H453" s="107">
        <f t="shared" si="29"/>
        <v>-0.45137368513147169</v>
      </c>
      <c r="I453" s="108">
        <v>1.8535491399999999</v>
      </c>
      <c r="J453" s="109">
        <v>5.1055129099999998</v>
      </c>
      <c r="K453" s="76">
        <f t="shared" si="31"/>
        <v>-0.63695143413122812</v>
      </c>
      <c r="L453" s="78">
        <f t="shared" si="30"/>
        <v>1.8463208860471696</v>
      </c>
      <c r="M453" s="59"/>
      <c r="O453" s="140"/>
    </row>
    <row r="454" spans="1:15" x14ac:dyDescent="0.15">
      <c r="A454" s="34" t="s">
        <v>190</v>
      </c>
      <c r="B454" s="34" t="s">
        <v>592</v>
      </c>
      <c r="C454" s="34" t="s">
        <v>1474</v>
      </c>
      <c r="D454" s="34" t="s">
        <v>88</v>
      </c>
      <c r="E454" s="34" t="s">
        <v>91</v>
      </c>
      <c r="F454" s="70">
        <v>0.99853645599999996</v>
      </c>
      <c r="G454" s="52">
        <v>6.0631626440000002</v>
      </c>
      <c r="H454" s="107">
        <f t="shared" si="29"/>
        <v>-0.83531095657014343</v>
      </c>
      <c r="I454" s="108">
        <v>17.646079499999999</v>
      </c>
      <c r="J454" s="109">
        <v>3.70373302</v>
      </c>
      <c r="K454" s="76">
        <f t="shared" si="31"/>
        <v>3.7644037528385343</v>
      </c>
      <c r="L454" s="78">
        <f t="shared" ref="L454:L479" si="32">IF(ISERROR(I454/F454),"",(I454/F454))</f>
        <v>17.671943166389511</v>
      </c>
      <c r="M454" s="59"/>
      <c r="O454" s="140"/>
    </row>
    <row r="455" spans="1:15" x14ac:dyDescent="0.15">
      <c r="A455" s="34" t="s">
        <v>750</v>
      </c>
      <c r="B455" s="34" t="s">
        <v>1859</v>
      </c>
      <c r="C455" s="34" t="s">
        <v>1477</v>
      </c>
      <c r="D455" s="34" t="s">
        <v>89</v>
      </c>
      <c r="E455" s="34" t="s">
        <v>92</v>
      </c>
      <c r="F455" s="70">
        <v>0.98913386000000003</v>
      </c>
      <c r="G455" s="52">
        <v>11.5570472</v>
      </c>
      <c r="H455" s="107">
        <f t="shared" si="29"/>
        <v>-0.91441292547459696</v>
      </c>
      <c r="I455" s="108">
        <v>1.38702926</v>
      </c>
      <c r="J455" s="109">
        <v>11.15712038</v>
      </c>
      <c r="K455" s="76">
        <f t="shared" si="31"/>
        <v>-0.87568214622060037</v>
      </c>
      <c r="L455" s="78">
        <f t="shared" si="32"/>
        <v>1.4022664839317096</v>
      </c>
      <c r="M455" s="59"/>
      <c r="O455" s="140"/>
    </row>
    <row r="456" spans="1:15" x14ac:dyDescent="0.15">
      <c r="A456" s="34" t="s">
        <v>1820</v>
      </c>
      <c r="B456" s="34" t="s">
        <v>1832</v>
      </c>
      <c r="C456" s="34" t="s">
        <v>1477</v>
      </c>
      <c r="D456" s="34" t="s">
        <v>89</v>
      </c>
      <c r="E456" s="34" t="s">
        <v>92</v>
      </c>
      <c r="F456" s="70">
        <v>0.98429999999999995</v>
      </c>
      <c r="G456" s="52">
        <v>0</v>
      </c>
      <c r="H456" s="107" t="str">
        <f t="shared" ref="H456:H518" si="33">IF(ISERROR(F456/G456-1),"",((F456/G456-1)))</f>
        <v/>
      </c>
      <c r="I456" s="108">
        <v>0</v>
      </c>
      <c r="J456" s="109">
        <v>0</v>
      </c>
      <c r="K456" s="76" t="str">
        <f t="shared" si="31"/>
        <v/>
      </c>
      <c r="L456" s="78">
        <f t="shared" si="32"/>
        <v>0</v>
      </c>
      <c r="M456" s="59"/>
      <c r="O456" s="140"/>
    </row>
    <row r="457" spans="1:15" x14ac:dyDescent="0.15">
      <c r="A457" s="34" t="s">
        <v>885</v>
      </c>
      <c r="B457" s="34" t="s">
        <v>886</v>
      </c>
      <c r="C457" s="34" t="s">
        <v>1474</v>
      </c>
      <c r="D457" s="34" t="s">
        <v>88</v>
      </c>
      <c r="E457" s="34" t="s">
        <v>91</v>
      </c>
      <c r="F457" s="70">
        <v>0.97558028000000008</v>
      </c>
      <c r="G457" s="52">
        <v>0.37490346000000002</v>
      </c>
      <c r="H457" s="107">
        <f t="shared" si="33"/>
        <v>1.6022173281622956</v>
      </c>
      <c r="I457" s="108">
        <v>0.12028511</v>
      </c>
      <c r="J457" s="109">
        <v>6.4785160000000008E-2</v>
      </c>
      <c r="K457" s="76">
        <f t="shared" si="31"/>
        <v>0.85667689946277803</v>
      </c>
      <c r="L457" s="78">
        <f t="shared" si="32"/>
        <v>0.12329596289092681</v>
      </c>
      <c r="M457" s="59"/>
      <c r="O457" s="140"/>
    </row>
    <row r="458" spans="1:15" x14ac:dyDescent="0.15">
      <c r="A458" s="34" t="s">
        <v>105</v>
      </c>
      <c r="B458" s="34" t="s">
        <v>106</v>
      </c>
      <c r="C458" s="34" t="s">
        <v>1480</v>
      </c>
      <c r="D458" s="34" t="s">
        <v>88</v>
      </c>
      <c r="E458" s="34" t="s">
        <v>92</v>
      </c>
      <c r="F458" s="70">
        <v>0.97002965000000008</v>
      </c>
      <c r="G458" s="52">
        <v>1.26136118</v>
      </c>
      <c r="H458" s="107">
        <f t="shared" si="33"/>
        <v>-0.23096598707754734</v>
      </c>
      <c r="I458" s="108">
        <v>10.52211367</v>
      </c>
      <c r="J458" s="109">
        <v>17.291869719999998</v>
      </c>
      <c r="K458" s="76">
        <f t="shared" si="31"/>
        <v>-0.3914993670216016</v>
      </c>
      <c r="L458" s="78">
        <f t="shared" si="32"/>
        <v>10.84720829925147</v>
      </c>
      <c r="M458" s="59"/>
      <c r="O458" s="140"/>
    </row>
    <row r="459" spans="1:15" x14ac:dyDescent="0.15">
      <c r="A459" s="34" t="s">
        <v>185</v>
      </c>
      <c r="B459" s="34" t="s">
        <v>588</v>
      </c>
      <c r="C459" s="34" t="s">
        <v>1474</v>
      </c>
      <c r="D459" s="34" t="s">
        <v>88</v>
      </c>
      <c r="E459" s="34" t="s">
        <v>91</v>
      </c>
      <c r="F459" s="70">
        <v>0.96087498999999998</v>
      </c>
      <c r="G459" s="52">
        <v>1.6282247599999999</v>
      </c>
      <c r="H459" s="107">
        <f t="shared" si="33"/>
        <v>-0.40986342082158234</v>
      </c>
      <c r="I459" s="108">
        <v>3.73928759</v>
      </c>
      <c r="J459" s="109">
        <v>5.1016781199999999</v>
      </c>
      <c r="K459" s="76">
        <f t="shared" si="31"/>
        <v>-0.26704752788284492</v>
      </c>
      <c r="L459" s="78">
        <f t="shared" si="32"/>
        <v>3.8915442996388117</v>
      </c>
      <c r="M459" s="59"/>
      <c r="O459" s="140"/>
    </row>
    <row r="460" spans="1:15" x14ac:dyDescent="0.15">
      <c r="A460" s="34" t="s">
        <v>193</v>
      </c>
      <c r="B460" s="34" t="s">
        <v>594</v>
      </c>
      <c r="C460" s="34" t="s">
        <v>1474</v>
      </c>
      <c r="D460" s="34" t="s">
        <v>88</v>
      </c>
      <c r="E460" s="34" t="s">
        <v>91</v>
      </c>
      <c r="F460" s="70">
        <v>0.95921543999999992</v>
      </c>
      <c r="G460" s="52">
        <v>0.10085035000000001</v>
      </c>
      <c r="H460" s="107">
        <f t="shared" si="33"/>
        <v>8.5112752707353003</v>
      </c>
      <c r="I460" s="108">
        <v>5.1170163200000003</v>
      </c>
      <c r="J460" s="109">
        <v>8.677878E-2</v>
      </c>
      <c r="K460" s="76">
        <f t="shared" si="31"/>
        <v>57.966216395298488</v>
      </c>
      <c r="L460" s="78">
        <f t="shared" si="32"/>
        <v>5.3345850229433349</v>
      </c>
      <c r="M460" s="59"/>
      <c r="O460" s="140"/>
    </row>
    <row r="461" spans="1:15" x14ac:dyDescent="0.15">
      <c r="A461" s="34" t="s">
        <v>1529</v>
      </c>
      <c r="B461" s="34" t="s">
        <v>530</v>
      </c>
      <c r="C461" s="34" t="s">
        <v>1476</v>
      </c>
      <c r="D461" s="34" t="s">
        <v>88</v>
      </c>
      <c r="E461" s="34" t="s">
        <v>91</v>
      </c>
      <c r="F461" s="70">
        <v>0.95675761999999998</v>
      </c>
      <c r="G461" s="52">
        <v>4.9782047399999998</v>
      </c>
      <c r="H461" s="107">
        <f t="shared" si="33"/>
        <v>-0.80781071290370432</v>
      </c>
      <c r="I461" s="108">
        <v>0</v>
      </c>
      <c r="J461" s="109">
        <v>12.048258909999999</v>
      </c>
      <c r="K461" s="76">
        <f t="shared" si="31"/>
        <v>-1</v>
      </c>
      <c r="L461" s="78">
        <f t="shared" si="32"/>
        <v>0</v>
      </c>
      <c r="M461" s="59"/>
      <c r="O461" s="140"/>
    </row>
    <row r="462" spans="1:15" x14ac:dyDescent="0.15">
      <c r="A462" s="34" t="s">
        <v>2018</v>
      </c>
      <c r="B462" s="34" t="s">
        <v>1771</v>
      </c>
      <c r="C462" s="34" t="s">
        <v>1494</v>
      </c>
      <c r="D462" s="34" t="s">
        <v>1716</v>
      </c>
      <c r="E462" s="34" t="s">
        <v>91</v>
      </c>
      <c r="F462" s="70">
        <v>0.94726336</v>
      </c>
      <c r="G462" s="52">
        <v>1.7337254499999999</v>
      </c>
      <c r="H462" s="107">
        <f t="shared" si="33"/>
        <v>-0.45362550916005762</v>
      </c>
      <c r="I462" s="108">
        <v>1.8655336100000002</v>
      </c>
      <c r="J462" s="109">
        <v>9.7016803199999995</v>
      </c>
      <c r="K462" s="76">
        <f t="shared" si="31"/>
        <v>-0.80771025755670334</v>
      </c>
      <c r="L462" s="78">
        <f t="shared" si="32"/>
        <v>1.9693927673925868</v>
      </c>
      <c r="M462" s="59"/>
      <c r="O462" s="140"/>
    </row>
    <row r="463" spans="1:15" x14ac:dyDescent="0.15">
      <c r="A463" s="34" t="s">
        <v>161</v>
      </c>
      <c r="B463" s="34" t="s">
        <v>162</v>
      </c>
      <c r="C463" s="34" t="s">
        <v>1082</v>
      </c>
      <c r="D463" s="34" t="s">
        <v>88</v>
      </c>
      <c r="E463" s="34" t="s">
        <v>91</v>
      </c>
      <c r="F463" s="70">
        <v>0.93223685999999995</v>
      </c>
      <c r="G463" s="52">
        <v>1.0567339499999999</v>
      </c>
      <c r="H463" s="107">
        <f t="shared" si="33"/>
        <v>-0.11781308814768365</v>
      </c>
      <c r="I463" s="108">
        <v>2.0573455900000002</v>
      </c>
      <c r="J463" s="109">
        <v>3.3598606699999998</v>
      </c>
      <c r="K463" s="76">
        <f t="shared" si="31"/>
        <v>-0.38766937320647876</v>
      </c>
      <c r="L463" s="78">
        <f t="shared" si="32"/>
        <v>2.2068914867837348</v>
      </c>
      <c r="M463" s="59"/>
      <c r="O463" s="140"/>
    </row>
    <row r="464" spans="1:15" x14ac:dyDescent="0.15">
      <c r="A464" s="34" t="s">
        <v>1633</v>
      </c>
      <c r="B464" s="34" t="s">
        <v>1810</v>
      </c>
      <c r="C464" s="34" t="s">
        <v>1479</v>
      </c>
      <c r="D464" s="34" t="s">
        <v>89</v>
      </c>
      <c r="E464" s="34" t="s">
        <v>92</v>
      </c>
      <c r="F464" s="70">
        <v>0.92889291000000007</v>
      </c>
      <c r="G464" s="52">
        <v>0.13399395</v>
      </c>
      <c r="H464" s="107">
        <f t="shared" si="33"/>
        <v>5.9323496322035441</v>
      </c>
      <c r="I464" s="108">
        <v>0</v>
      </c>
      <c r="J464" s="109">
        <v>0</v>
      </c>
      <c r="K464" s="76" t="str">
        <f t="shared" si="31"/>
        <v/>
      </c>
      <c r="L464" s="78">
        <f t="shared" si="32"/>
        <v>0</v>
      </c>
      <c r="M464" s="59"/>
      <c r="O464" s="140"/>
    </row>
    <row r="465" spans="1:15" x14ac:dyDescent="0.15">
      <c r="A465" s="34" t="s">
        <v>1668</v>
      </c>
      <c r="B465" s="34" t="s">
        <v>1669</v>
      </c>
      <c r="C465" s="34" t="s">
        <v>1480</v>
      </c>
      <c r="D465" s="34" t="s">
        <v>88</v>
      </c>
      <c r="E465" s="34" t="s">
        <v>92</v>
      </c>
      <c r="F465" s="70">
        <v>0.92403367000000003</v>
      </c>
      <c r="G465" s="52">
        <v>1.3475818799999999</v>
      </c>
      <c r="H465" s="107">
        <f t="shared" si="33"/>
        <v>-0.31430239326162501</v>
      </c>
      <c r="I465" s="108">
        <v>1.1711249999999999E-2</v>
      </c>
      <c r="J465" s="109">
        <v>2.305681E-2</v>
      </c>
      <c r="K465" s="76">
        <f t="shared" si="31"/>
        <v>-0.492069804973021</v>
      </c>
      <c r="L465" s="78">
        <f t="shared" si="32"/>
        <v>1.267405115227024E-2</v>
      </c>
      <c r="M465" s="59"/>
      <c r="O465" s="140"/>
    </row>
    <row r="466" spans="1:15" x14ac:dyDescent="0.15">
      <c r="A466" s="34" t="s">
        <v>1615</v>
      </c>
      <c r="B466" s="34" t="s">
        <v>1549</v>
      </c>
      <c r="C466" s="34" t="s">
        <v>1479</v>
      </c>
      <c r="D466" s="34" t="s">
        <v>89</v>
      </c>
      <c r="E466" s="34" t="s">
        <v>92</v>
      </c>
      <c r="F466" s="70">
        <v>0.91759486000000001</v>
      </c>
      <c r="G466" s="52">
        <v>0.55973560999999994</v>
      </c>
      <c r="H466" s="107">
        <f t="shared" si="33"/>
        <v>0.63933622161362957</v>
      </c>
      <c r="I466" s="108">
        <v>0.25932485999999999</v>
      </c>
      <c r="J466" s="109">
        <v>0.59490761999999997</v>
      </c>
      <c r="K466" s="76">
        <f t="shared" si="31"/>
        <v>-0.56409221989793978</v>
      </c>
      <c r="L466" s="78">
        <f t="shared" si="32"/>
        <v>0.28261367985430952</v>
      </c>
      <c r="M466" s="59"/>
      <c r="O466" s="140"/>
    </row>
    <row r="467" spans="1:15" x14ac:dyDescent="0.15">
      <c r="A467" s="34" t="s">
        <v>1701</v>
      </c>
      <c r="B467" s="34" t="s">
        <v>1702</v>
      </c>
      <c r="C467" s="34" t="s">
        <v>1082</v>
      </c>
      <c r="D467" s="34" t="s">
        <v>88</v>
      </c>
      <c r="E467" s="34" t="s">
        <v>91</v>
      </c>
      <c r="F467" s="70">
        <v>0.91450581999999991</v>
      </c>
      <c r="G467" s="52">
        <v>3.8147726899999999</v>
      </c>
      <c r="H467" s="107">
        <f t="shared" si="33"/>
        <v>-0.76027252622488495</v>
      </c>
      <c r="I467" s="108">
        <v>1.13975213</v>
      </c>
      <c r="J467" s="109">
        <v>6.2182972899999998</v>
      </c>
      <c r="K467" s="76">
        <f t="shared" si="31"/>
        <v>-0.81670993250308233</v>
      </c>
      <c r="L467" s="78">
        <f t="shared" si="32"/>
        <v>1.2463038562182143</v>
      </c>
      <c r="M467" s="59"/>
      <c r="O467" s="140"/>
    </row>
    <row r="468" spans="1:15" x14ac:dyDescent="0.15">
      <c r="A468" s="34" t="s">
        <v>1025</v>
      </c>
      <c r="B468" s="34" t="s">
        <v>1017</v>
      </c>
      <c r="C468" s="34" t="s">
        <v>1477</v>
      </c>
      <c r="D468" s="34" t="s">
        <v>88</v>
      </c>
      <c r="E468" s="34" t="s">
        <v>91</v>
      </c>
      <c r="F468" s="70">
        <v>0.89086275000000004</v>
      </c>
      <c r="G468" s="52">
        <v>0.66339054000000008</v>
      </c>
      <c r="H468" s="107">
        <f t="shared" si="33"/>
        <v>0.3428933581114979</v>
      </c>
      <c r="I468" s="108">
        <v>0</v>
      </c>
      <c r="J468" s="109">
        <v>6.1277379999999999E-2</v>
      </c>
      <c r="K468" s="76">
        <f t="shared" si="31"/>
        <v>-1</v>
      </c>
      <c r="L468" s="78">
        <f t="shared" si="32"/>
        <v>0</v>
      </c>
      <c r="M468" s="59"/>
      <c r="O468" s="140"/>
    </row>
    <row r="469" spans="1:15" x14ac:dyDescent="0.15">
      <c r="A469" s="34" t="s">
        <v>1626</v>
      </c>
      <c r="B469" s="34" t="s">
        <v>449</v>
      </c>
      <c r="C469" s="34" t="s">
        <v>1477</v>
      </c>
      <c r="D469" s="34" t="s">
        <v>89</v>
      </c>
      <c r="E469" s="34" t="s">
        <v>92</v>
      </c>
      <c r="F469" s="70">
        <v>0.87509599999999998</v>
      </c>
      <c r="G469" s="52">
        <v>2.7355357499999999</v>
      </c>
      <c r="H469" s="107">
        <f t="shared" si="33"/>
        <v>-0.68010068959983427</v>
      </c>
      <c r="I469" s="108">
        <v>0.4001248</v>
      </c>
      <c r="J469" s="109">
        <v>2.4997580000000002E-2</v>
      </c>
      <c r="K469" s="76">
        <f t="shared" si="31"/>
        <v>15.006541433210735</v>
      </c>
      <c r="L469" s="78">
        <f t="shared" si="32"/>
        <v>0.45723532046769727</v>
      </c>
      <c r="M469" s="59"/>
      <c r="O469" s="140"/>
    </row>
    <row r="470" spans="1:15" x14ac:dyDescent="0.15">
      <c r="A470" s="34" t="s">
        <v>320</v>
      </c>
      <c r="B470" s="34" t="s">
        <v>324</v>
      </c>
      <c r="C470" s="34" t="s">
        <v>1494</v>
      </c>
      <c r="D470" s="34" t="s">
        <v>1715</v>
      </c>
      <c r="E470" s="34" t="s">
        <v>91</v>
      </c>
      <c r="F470" s="70">
        <v>0.87216209</v>
      </c>
      <c r="G470" s="52">
        <v>1.4087945900000001</v>
      </c>
      <c r="H470" s="107">
        <f t="shared" si="33"/>
        <v>-0.38091607095112423</v>
      </c>
      <c r="I470" s="108">
        <v>2.07046763</v>
      </c>
      <c r="J470" s="109">
        <v>2.5963389999999999E-2</v>
      </c>
      <c r="K470" s="76">
        <f t="shared" si="31"/>
        <v>78.74565840593236</v>
      </c>
      <c r="L470" s="78">
        <f t="shared" si="32"/>
        <v>2.3739482072650051</v>
      </c>
      <c r="M470" s="59"/>
      <c r="O470" s="140"/>
    </row>
    <row r="471" spans="1:15" x14ac:dyDescent="0.15">
      <c r="A471" s="34" t="s">
        <v>1577</v>
      </c>
      <c r="B471" s="34" t="s">
        <v>849</v>
      </c>
      <c r="C471" s="34" t="s">
        <v>1479</v>
      </c>
      <c r="D471" s="34" t="s">
        <v>89</v>
      </c>
      <c r="E471" s="34" t="s">
        <v>92</v>
      </c>
      <c r="F471" s="70">
        <v>0.86054230000000009</v>
      </c>
      <c r="G471" s="52">
        <v>2.3692122799999997</v>
      </c>
      <c r="H471" s="107">
        <f t="shared" si="33"/>
        <v>-0.63678125963453125</v>
      </c>
      <c r="I471" s="108">
        <v>1.9877871899999999</v>
      </c>
      <c r="J471" s="109">
        <v>3.0698139999999999E-2</v>
      </c>
      <c r="K471" s="76">
        <f t="shared" si="31"/>
        <v>63.752691531148145</v>
      </c>
      <c r="L471" s="78">
        <f t="shared" si="32"/>
        <v>2.3099238584785429</v>
      </c>
      <c r="M471" s="59"/>
      <c r="O471" s="140"/>
    </row>
    <row r="472" spans="1:15" x14ac:dyDescent="0.15">
      <c r="A472" s="34" t="s">
        <v>1030</v>
      </c>
      <c r="B472" s="34" t="s">
        <v>1023</v>
      </c>
      <c r="C472" s="34" t="s">
        <v>1474</v>
      </c>
      <c r="D472" s="34" t="s">
        <v>88</v>
      </c>
      <c r="E472" s="34" t="s">
        <v>91</v>
      </c>
      <c r="F472" s="70">
        <v>0.84199084000000002</v>
      </c>
      <c r="G472" s="52">
        <v>1.52287007</v>
      </c>
      <c r="H472" s="107">
        <f t="shared" si="33"/>
        <v>-0.44710264087073426</v>
      </c>
      <c r="I472" s="108">
        <v>0.3870593</v>
      </c>
      <c r="J472" s="109">
        <v>1.284E-3</v>
      </c>
      <c r="K472" s="76">
        <f t="shared" si="31"/>
        <v>300.44805295950158</v>
      </c>
      <c r="L472" s="78">
        <f t="shared" si="32"/>
        <v>0.45969538100913304</v>
      </c>
      <c r="M472" s="59"/>
      <c r="O472" s="140"/>
    </row>
    <row r="473" spans="1:15" x14ac:dyDescent="0.15">
      <c r="A473" s="34" t="s">
        <v>2071</v>
      </c>
      <c r="B473" s="34" t="s">
        <v>2072</v>
      </c>
      <c r="C473" s="34" t="s">
        <v>2098</v>
      </c>
      <c r="D473" s="34" t="s">
        <v>89</v>
      </c>
      <c r="E473" s="34" t="s">
        <v>91</v>
      </c>
      <c r="F473" s="70">
        <v>0.83475200000000005</v>
      </c>
      <c r="G473" s="52">
        <v>0.6030241999999999</v>
      </c>
      <c r="H473" s="107">
        <f t="shared" si="33"/>
        <v>0.38427612026184055</v>
      </c>
      <c r="I473" s="108">
        <v>0</v>
      </c>
      <c r="J473" s="109">
        <v>0.48449323</v>
      </c>
      <c r="K473" s="76">
        <f t="shared" si="31"/>
        <v>-1</v>
      </c>
      <c r="L473" s="78">
        <f t="shared" si="32"/>
        <v>0</v>
      </c>
      <c r="M473" s="59"/>
      <c r="O473" s="140"/>
    </row>
    <row r="474" spans="1:15" x14ac:dyDescent="0.15">
      <c r="A474" s="34" t="s">
        <v>1949</v>
      </c>
      <c r="B474" s="34" t="s">
        <v>1950</v>
      </c>
      <c r="C474" s="34" t="s">
        <v>1082</v>
      </c>
      <c r="D474" s="34" t="s">
        <v>88</v>
      </c>
      <c r="E474" s="34" t="s">
        <v>91</v>
      </c>
      <c r="F474" s="70">
        <v>0.81904684999999999</v>
      </c>
      <c r="G474" s="52">
        <v>2.3328479999999999E-2</v>
      </c>
      <c r="H474" s="107">
        <f t="shared" si="33"/>
        <v>34.109310593746358</v>
      </c>
      <c r="I474" s="108">
        <v>9.7019300000000003E-2</v>
      </c>
      <c r="J474" s="109">
        <v>3.9597437599999998</v>
      </c>
      <c r="K474" s="76">
        <f t="shared" si="31"/>
        <v>-0.97549859135329509</v>
      </c>
      <c r="L474" s="78">
        <f t="shared" si="32"/>
        <v>0.1184539077343378</v>
      </c>
      <c r="M474" s="59"/>
      <c r="O474" s="140"/>
    </row>
    <row r="475" spans="1:15" x14ac:dyDescent="0.15">
      <c r="A475" s="34" t="s">
        <v>1891</v>
      </c>
      <c r="B475" s="34" t="s">
        <v>1892</v>
      </c>
      <c r="C475" s="34" t="s">
        <v>1473</v>
      </c>
      <c r="D475" s="34" t="s">
        <v>88</v>
      </c>
      <c r="E475" s="34" t="s">
        <v>91</v>
      </c>
      <c r="F475" s="70">
        <v>0.79102388000000001</v>
      </c>
      <c r="G475" s="52">
        <v>0.65446112000000001</v>
      </c>
      <c r="H475" s="107">
        <f t="shared" si="33"/>
        <v>0.20866443525323541</v>
      </c>
      <c r="I475" s="108">
        <v>1.59657418</v>
      </c>
      <c r="J475" s="109">
        <v>1.0604095200000001</v>
      </c>
      <c r="K475" s="76">
        <f t="shared" si="31"/>
        <v>0.50562037579594699</v>
      </c>
      <c r="L475" s="78">
        <f t="shared" si="32"/>
        <v>2.0183640726497409</v>
      </c>
      <c r="M475" s="59"/>
      <c r="O475" s="140"/>
    </row>
    <row r="476" spans="1:15" x14ac:dyDescent="0.15">
      <c r="A476" s="34" t="s">
        <v>1648</v>
      </c>
      <c r="B476" s="34" t="s">
        <v>462</v>
      </c>
      <c r="C476" s="34" t="s">
        <v>1479</v>
      </c>
      <c r="D476" s="34" t="s">
        <v>89</v>
      </c>
      <c r="E476" s="34" t="s">
        <v>92</v>
      </c>
      <c r="F476" s="70">
        <v>0.76148103</v>
      </c>
      <c r="G476" s="52">
        <v>1.2478002800000001</v>
      </c>
      <c r="H476" s="107">
        <f t="shared" si="33"/>
        <v>-0.38974125731082543</v>
      </c>
      <c r="I476" s="108">
        <v>0.14587802</v>
      </c>
      <c r="J476" s="109">
        <v>0.6091345600000001</v>
      </c>
      <c r="K476" s="76">
        <f t="shared" si="31"/>
        <v>-0.76051593592062816</v>
      </c>
      <c r="L476" s="78">
        <f t="shared" si="32"/>
        <v>0.1915714433490221</v>
      </c>
      <c r="M476" s="59"/>
      <c r="O476" s="140"/>
    </row>
    <row r="477" spans="1:15" x14ac:dyDescent="0.15">
      <c r="A477" s="34" t="s">
        <v>184</v>
      </c>
      <c r="B477" s="34" t="s">
        <v>587</v>
      </c>
      <c r="C477" s="34" t="s">
        <v>1474</v>
      </c>
      <c r="D477" s="34" t="s">
        <v>88</v>
      </c>
      <c r="E477" s="34" t="s">
        <v>91</v>
      </c>
      <c r="F477" s="70">
        <v>0.75104801700000001</v>
      </c>
      <c r="G477" s="52">
        <v>0.70458172400000008</v>
      </c>
      <c r="H477" s="107">
        <f t="shared" si="33"/>
        <v>6.5948762815198902E-2</v>
      </c>
      <c r="I477" s="108">
        <v>5.6605173499999992</v>
      </c>
      <c r="J477" s="109">
        <v>2.89805702</v>
      </c>
      <c r="K477" s="76">
        <f t="shared" si="31"/>
        <v>0.95321117249790999</v>
      </c>
      <c r="L477" s="78">
        <f t="shared" si="32"/>
        <v>7.5368248392565809</v>
      </c>
      <c r="M477" s="59"/>
      <c r="O477" s="140"/>
    </row>
    <row r="478" spans="1:15" x14ac:dyDescent="0.15">
      <c r="A478" s="34" t="s">
        <v>2010</v>
      </c>
      <c r="B478" s="34" t="s">
        <v>2011</v>
      </c>
      <c r="C478" s="34" t="s">
        <v>1475</v>
      </c>
      <c r="D478" s="34" t="s">
        <v>88</v>
      </c>
      <c r="E478" s="34" t="s">
        <v>91</v>
      </c>
      <c r="F478" s="70">
        <v>0.74654058999999995</v>
      </c>
      <c r="G478" s="52">
        <v>0</v>
      </c>
      <c r="H478" s="107" t="str">
        <f t="shared" si="33"/>
        <v/>
      </c>
      <c r="I478" s="108">
        <v>69.659729720000001</v>
      </c>
      <c r="J478" s="109">
        <v>0</v>
      </c>
      <c r="K478" s="76" t="str">
        <f t="shared" si="31"/>
        <v/>
      </c>
      <c r="L478" s="78">
        <f t="shared" si="32"/>
        <v>93.310036524604783</v>
      </c>
      <c r="M478" s="59"/>
      <c r="O478" s="140"/>
    </row>
    <row r="479" spans="1:15" x14ac:dyDescent="0.15">
      <c r="A479" s="34" t="s">
        <v>701</v>
      </c>
      <c r="B479" s="34" t="s">
        <v>1738</v>
      </c>
      <c r="C479" s="34" t="s">
        <v>1473</v>
      </c>
      <c r="D479" s="34" t="s">
        <v>88</v>
      </c>
      <c r="E479" s="34" t="s">
        <v>91</v>
      </c>
      <c r="F479" s="70">
        <v>0.73708981000000007</v>
      </c>
      <c r="G479" s="52">
        <v>2.9066000000000001E-3</v>
      </c>
      <c r="H479" s="107">
        <f t="shared" si="33"/>
        <v>252.59176013211314</v>
      </c>
      <c r="I479" s="108">
        <v>0</v>
      </c>
      <c r="J479" s="109">
        <v>0</v>
      </c>
      <c r="K479" s="76" t="str">
        <f t="shared" si="31"/>
        <v/>
      </c>
      <c r="L479" s="78">
        <f t="shared" si="32"/>
        <v>0</v>
      </c>
      <c r="M479" s="59"/>
      <c r="O479" s="140"/>
    </row>
    <row r="480" spans="1:15" x14ac:dyDescent="0.15">
      <c r="A480" s="34" t="s">
        <v>2013</v>
      </c>
      <c r="B480" s="34" t="s">
        <v>1773</v>
      </c>
      <c r="C480" s="34" t="s">
        <v>1494</v>
      </c>
      <c r="D480" s="34" t="s">
        <v>1716</v>
      </c>
      <c r="E480" s="34" t="s">
        <v>91</v>
      </c>
      <c r="F480" s="70">
        <v>0.73095558546433403</v>
      </c>
      <c r="G480" s="52">
        <v>0</v>
      </c>
      <c r="H480" s="107" t="str">
        <f t="shared" si="33"/>
        <v/>
      </c>
      <c r="I480" s="108">
        <v>0</v>
      </c>
      <c r="J480" s="109">
        <v>3.0562995469988703</v>
      </c>
      <c r="K480" s="76">
        <f t="shared" si="31"/>
        <v>-1</v>
      </c>
      <c r="L480" s="78">
        <f t="shared" ref="L480:L543" si="34">IF(ISERROR(I480/F480),"",(I480/F480))</f>
        <v>0</v>
      </c>
      <c r="M480" s="59"/>
      <c r="O480" s="140"/>
    </row>
    <row r="481" spans="1:15" x14ac:dyDescent="0.15">
      <c r="A481" s="34" t="s">
        <v>960</v>
      </c>
      <c r="B481" s="34" t="s">
        <v>961</v>
      </c>
      <c r="C481" s="34" t="s">
        <v>1480</v>
      </c>
      <c r="D481" s="34" t="s">
        <v>88</v>
      </c>
      <c r="E481" s="34" t="s">
        <v>91</v>
      </c>
      <c r="F481" s="70">
        <v>0.71763368199999999</v>
      </c>
      <c r="G481" s="52">
        <v>0.50384014500000007</v>
      </c>
      <c r="H481" s="107">
        <f t="shared" si="33"/>
        <v>0.42432811105196855</v>
      </c>
      <c r="I481" s="108">
        <v>7.6383715499999996</v>
      </c>
      <c r="J481" s="109">
        <v>4.972857E-2</v>
      </c>
      <c r="K481" s="76">
        <f t="shared" si="31"/>
        <v>152.60127085898509</v>
      </c>
      <c r="L481" s="78">
        <f t="shared" si="34"/>
        <v>10.643830886967761</v>
      </c>
      <c r="M481" s="59"/>
      <c r="O481" s="140"/>
    </row>
    <row r="482" spans="1:15" x14ac:dyDescent="0.15">
      <c r="A482" s="34" t="s">
        <v>171</v>
      </c>
      <c r="B482" s="34" t="s">
        <v>913</v>
      </c>
      <c r="C482" s="34" t="s">
        <v>1474</v>
      </c>
      <c r="D482" s="34" t="s">
        <v>88</v>
      </c>
      <c r="E482" s="34" t="s">
        <v>91</v>
      </c>
      <c r="F482" s="70">
        <v>0.71703706</v>
      </c>
      <c r="G482" s="52">
        <v>3.6408694800000001</v>
      </c>
      <c r="H482" s="107">
        <f t="shared" si="33"/>
        <v>-0.80305883967035263</v>
      </c>
      <c r="I482" s="108">
        <v>7.1483694400000006</v>
      </c>
      <c r="J482" s="109">
        <v>1.9319891999999999</v>
      </c>
      <c r="K482" s="76">
        <f t="shared" si="31"/>
        <v>2.7000048654516293</v>
      </c>
      <c r="L482" s="78">
        <f t="shared" si="34"/>
        <v>9.9693165650322175</v>
      </c>
      <c r="M482" s="59"/>
      <c r="O482" s="140"/>
    </row>
    <row r="483" spans="1:15" x14ac:dyDescent="0.15">
      <c r="A483" s="34" t="s">
        <v>777</v>
      </c>
      <c r="B483" s="34" t="s">
        <v>934</v>
      </c>
      <c r="C483" s="34" t="s">
        <v>1480</v>
      </c>
      <c r="D483" s="34" t="s">
        <v>88</v>
      </c>
      <c r="E483" s="34" t="s">
        <v>92</v>
      </c>
      <c r="F483" s="70">
        <v>0.70764899999999997</v>
      </c>
      <c r="G483" s="52">
        <v>3.4677118399999998</v>
      </c>
      <c r="H483" s="107">
        <f t="shared" si="33"/>
        <v>-0.79593200569975853</v>
      </c>
      <c r="I483" s="108">
        <v>0.84630434999999993</v>
      </c>
      <c r="J483" s="109">
        <v>3.1112808599999999</v>
      </c>
      <c r="K483" s="76">
        <f t="shared" si="31"/>
        <v>-0.72798844331912871</v>
      </c>
      <c r="L483" s="78">
        <f t="shared" si="34"/>
        <v>1.1959380285989241</v>
      </c>
      <c r="M483" s="59"/>
      <c r="O483" s="140"/>
    </row>
    <row r="484" spans="1:15" x14ac:dyDescent="0.15">
      <c r="A484" s="34" t="s">
        <v>494</v>
      </c>
      <c r="B484" s="34" t="s">
        <v>495</v>
      </c>
      <c r="C484" s="34" t="s">
        <v>1474</v>
      </c>
      <c r="D484" s="34" t="s">
        <v>88</v>
      </c>
      <c r="E484" s="34" t="s">
        <v>91</v>
      </c>
      <c r="F484" s="70">
        <v>0.70558839000000007</v>
      </c>
      <c r="G484" s="52">
        <v>2.5749182000000004</v>
      </c>
      <c r="H484" s="107">
        <f t="shared" si="33"/>
        <v>-0.72597638635666173</v>
      </c>
      <c r="I484" s="108">
        <v>1.3921568400000002</v>
      </c>
      <c r="J484" s="109">
        <v>26.537559640000001</v>
      </c>
      <c r="K484" s="76">
        <f t="shared" si="31"/>
        <v>-0.94754013334739318</v>
      </c>
      <c r="L484" s="78">
        <f t="shared" si="34"/>
        <v>1.973043859182547</v>
      </c>
      <c r="M484" s="59"/>
      <c r="O484" s="140"/>
    </row>
    <row r="485" spans="1:15" x14ac:dyDescent="0.15">
      <c r="A485" s="34" t="s">
        <v>262</v>
      </c>
      <c r="B485" s="34" t="s">
        <v>263</v>
      </c>
      <c r="C485" s="34" t="s">
        <v>268</v>
      </c>
      <c r="D485" s="34" t="s">
        <v>89</v>
      </c>
      <c r="E485" s="34" t="s">
        <v>92</v>
      </c>
      <c r="F485" s="70">
        <v>0.70322499999999999</v>
      </c>
      <c r="G485" s="52">
        <v>0.89178500000000005</v>
      </c>
      <c r="H485" s="107">
        <f t="shared" si="33"/>
        <v>-0.21144109847104409</v>
      </c>
      <c r="I485" s="108">
        <v>0</v>
      </c>
      <c r="J485" s="109">
        <v>0</v>
      </c>
      <c r="K485" s="76" t="str">
        <f t="shared" si="31"/>
        <v/>
      </c>
      <c r="L485" s="78">
        <f t="shared" si="34"/>
        <v>0</v>
      </c>
      <c r="M485" s="59"/>
      <c r="O485" s="140"/>
    </row>
    <row r="486" spans="1:15" x14ac:dyDescent="0.15">
      <c r="A486" s="34" t="s">
        <v>769</v>
      </c>
      <c r="B486" s="34" t="s">
        <v>822</v>
      </c>
      <c r="C486" s="34" t="s">
        <v>1479</v>
      </c>
      <c r="D486" s="34" t="s">
        <v>89</v>
      </c>
      <c r="E486" s="34" t="s">
        <v>92</v>
      </c>
      <c r="F486" s="70">
        <v>0.70300268999999993</v>
      </c>
      <c r="G486" s="52">
        <v>1.5581068600000001</v>
      </c>
      <c r="H486" s="107">
        <f t="shared" si="33"/>
        <v>-0.54880970744201729</v>
      </c>
      <c r="I486" s="108">
        <v>0.66194559441994005</v>
      </c>
      <c r="J486" s="109">
        <v>1.9278046743672099</v>
      </c>
      <c r="K486" s="76">
        <f t="shared" si="31"/>
        <v>-0.65663243625175893</v>
      </c>
      <c r="L486" s="78">
        <f t="shared" si="34"/>
        <v>0.94159752705916411</v>
      </c>
      <c r="M486" s="59"/>
      <c r="O486" s="140"/>
    </row>
    <row r="487" spans="1:15" x14ac:dyDescent="0.15">
      <c r="A487" s="34" t="s">
        <v>523</v>
      </c>
      <c r="B487" s="34" t="s">
        <v>2042</v>
      </c>
      <c r="C487" s="34" t="s">
        <v>1082</v>
      </c>
      <c r="D487" s="34" t="s">
        <v>88</v>
      </c>
      <c r="E487" s="34" t="s">
        <v>91</v>
      </c>
      <c r="F487" s="70">
        <v>0.690373193</v>
      </c>
      <c r="G487" s="52">
        <v>7.6689200000000001E-3</v>
      </c>
      <c r="H487" s="107">
        <f t="shared" si="33"/>
        <v>89.022218643563889</v>
      </c>
      <c r="I487" s="108">
        <v>17.950672899999997</v>
      </c>
      <c r="J487" s="109">
        <v>0.19129664000000002</v>
      </c>
      <c r="K487" s="76">
        <f t="shared" ref="K487:K550" si="35">IF(ISERROR(I487/J487-1),"",((I487/J487-1)))</f>
        <v>92.836843658100818</v>
      </c>
      <c r="L487" s="78">
        <f t="shared" si="34"/>
        <v>26.001404866251807</v>
      </c>
      <c r="M487" s="59"/>
      <c r="O487" s="140"/>
    </row>
    <row r="488" spans="1:15" x14ac:dyDescent="0.15">
      <c r="A488" s="34" t="s">
        <v>789</v>
      </c>
      <c r="B488" s="34" t="s">
        <v>946</v>
      </c>
      <c r="C488" s="34" t="s">
        <v>1480</v>
      </c>
      <c r="D488" s="34" t="s">
        <v>88</v>
      </c>
      <c r="E488" s="34" t="s">
        <v>92</v>
      </c>
      <c r="F488" s="70">
        <v>0.68236032999999996</v>
      </c>
      <c r="G488" s="52">
        <v>16.451723486999999</v>
      </c>
      <c r="H488" s="107">
        <f t="shared" si="33"/>
        <v>-0.95852347442265273</v>
      </c>
      <c r="I488" s="108">
        <v>56.736718479999993</v>
      </c>
      <c r="J488" s="109">
        <v>16.09589523</v>
      </c>
      <c r="K488" s="76">
        <f t="shared" si="35"/>
        <v>2.5249184757522798</v>
      </c>
      <c r="L488" s="78">
        <f t="shared" si="34"/>
        <v>83.147738790735389</v>
      </c>
      <c r="M488" s="59"/>
      <c r="O488" s="140"/>
    </row>
    <row r="489" spans="1:15" x14ac:dyDescent="0.15">
      <c r="A489" s="34" t="s">
        <v>693</v>
      </c>
      <c r="B489" s="34" t="s">
        <v>1734</v>
      </c>
      <c r="C489" s="34" t="s">
        <v>1473</v>
      </c>
      <c r="D489" s="34" t="s">
        <v>88</v>
      </c>
      <c r="E489" s="34" t="s">
        <v>91</v>
      </c>
      <c r="F489" s="70">
        <v>0.67410899999999996</v>
      </c>
      <c r="G489" s="52">
        <v>1.97489E-3</v>
      </c>
      <c r="H489" s="107">
        <f t="shared" si="33"/>
        <v>340.34002400133676</v>
      </c>
      <c r="I489" s="108">
        <v>0.45382499999999998</v>
      </c>
      <c r="J489" s="109">
        <v>1.97489E-3</v>
      </c>
      <c r="K489" s="76">
        <f t="shared" si="35"/>
        <v>228.79760898075335</v>
      </c>
      <c r="L489" s="78">
        <f t="shared" si="34"/>
        <v>0.67322198635532238</v>
      </c>
      <c r="M489" s="59"/>
      <c r="O489" s="140"/>
    </row>
    <row r="490" spans="1:15" x14ac:dyDescent="0.15">
      <c r="A490" s="34" t="s">
        <v>698</v>
      </c>
      <c r="B490" s="34" t="s">
        <v>1711</v>
      </c>
      <c r="C490" s="34" t="s">
        <v>1473</v>
      </c>
      <c r="D490" s="34" t="s">
        <v>88</v>
      </c>
      <c r="E490" s="34" t="s">
        <v>91</v>
      </c>
      <c r="F490" s="70">
        <v>0.66017341000000007</v>
      </c>
      <c r="G490" s="52">
        <v>0.2004426</v>
      </c>
      <c r="H490" s="107">
        <f t="shared" si="33"/>
        <v>2.2935783610869152</v>
      </c>
      <c r="I490" s="108">
        <v>0.60962493000000006</v>
      </c>
      <c r="J490" s="109">
        <v>0</v>
      </c>
      <c r="K490" s="76" t="str">
        <f t="shared" si="35"/>
        <v/>
      </c>
      <c r="L490" s="78">
        <f t="shared" si="34"/>
        <v>0.92343151172962268</v>
      </c>
      <c r="M490" s="59"/>
      <c r="O490" s="140"/>
    </row>
    <row r="491" spans="1:15" x14ac:dyDescent="0.15">
      <c r="A491" s="34" t="s">
        <v>1796</v>
      </c>
      <c r="B491" s="34" t="s">
        <v>865</v>
      </c>
      <c r="C491" s="34" t="s">
        <v>1478</v>
      </c>
      <c r="D491" s="34" t="s">
        <v>88</v>
      </c>
      <c r="E491" s="34" t="s">
        <v>91</v>
      </c>
      <c r="F491" s="70">
        <v>0.64719618999999995</v>
      </c>
      <c r="G491" s="52">
        <v>2.8554540799999999</v>
      </c>
      <c r="H491" s="107">
        <f t="shared" si="33"/>
        <v>-0.77334736547400551</v>
      </c>
      <c r="I491" s="108">
        <v>5.4582029999999997E-2</v>
      </c>
      <c r="J491" s="109">
        <v>2.35902893</v>
      </c>
      <c r="K491" s="76">
        <f t="shared" si="35"/>
        <v>-0.97686250079179826</v>
      </c>
      <c r="L491" s="78">
        <f t="shared" si="34"/>
        <v>8.4336142337302702E-2</v>
      </c>
      <c r="M491" s="59"/>
      <c r="O491" s="140"/>
    </row>
    <row r="492" spans="1:15" x14ac:dyDescent="0.15">
      <c r="A492" s="34" t="s">
        <v>879</v>
      </c>
      <c r="B492" s="34" t="s">
        <v>880</v>
      </c>
      <c r="C492" s="34" t="s">
        <v>1474</v>
      </c>
      <c r="D492" s="34" t="s">
        <v>88</v>
      </c>
      <c r="E492" s="34" t="s">
        <v>91</v>
      </c>
      <c r="F492" s="70">
        <v>0.64482947000000002</v>
      </c>
      <c r="G492" s="52">
        <v>2.7965064100000001</v>
      </c>
      <c r="H492" s="107">
        <f t="shared" si="33"/>
        <v>-0.76941605866013374</v>
      </c>
      <c r="I492" s="108">
        <v>0.57101881999999993</v>
      </c>
      <c r="J492" s="109">
        <v>0.62385027000000004</v>
      </c>
      <c r="K492" s="76">
        <f t="shared" si="35"/>
        <v>-8.4686105850367177E-2</v>
      </c>
      <c r="L492" s="78">
        <f t="shared" si="34"/>
        <v>0.88553462049431442</v>
      </c>
      <c r="M492" s="59"/>
      <c r="O492" s="140"/>
    </row>
    <row r="493" spans="1:15" x14ac:dyDescent="0.15">
      <c r="A493" s="34" t="s">
        <v>1528</v>
      </c>
      <c r="B493" s="34" t="s">
        <v>1062</v>
      </c>
      <c r="C493" s="34" t="s">
        <v>1476</v>
      </c>
      <c r="D493" s="34" t="s">
        <v>88</v>
      </c>
      <c r="E493" s="34" t="s">
        <v>91</v>
      </c>
      <c r="F493" s="70">
        <v>0.64151999999999998</v>
      </c>
      <c r="G493" s="52">
        <v>2.2713919999999999E-2</v>
      </c>
      <c r="H493" s="107">
        <f t="shared" si="33"/>
        <v>27.24347360561277</v>
      </c>
      <c r="I493" s="108">
        <v>0</v>
      </c>
      <c r="J493" s="109">
        <v>1.7639999999999999E-2</v>
      </c>
      <c r="K493" s="76">
        <f t="shared" si="35"/>
        <v>-1</v>
      </c>
      <c r="L493" s="78">
        <f t="shared" si="34"/>
        <v>0</v>
      </c>
      <c r="M493" s="59"/>
      <c r="O493" s="140"/>
    </row>
    <row r="494" spans="1:15" x14ac:dyDescent="0.15">
      <c r="A494" s="34" t="s">
        <v>720</v>
      </c>
      <c r="B494" s="34" t="s">
        <v>1975</v>
      </c>
      <c r="C494" s="34" t="s">
        <v>1082</v>
      </c>
      <c r="D494" s="34" t="s">
        <v>88</v>
      </c>
      <c r="E494" s="34" t="s">
        <v>91</v>
      </c>
      <c r="F494" s="70">
        <v>0.6391</v>
      </c>
      <c r="G494" s="52">
        <v>0.58754360999999999</v>
      </c>
      <c r="H494" s="107">
        <f t="shared" si="33"/>
        <v>8.7749043853953212E-2</v>
      </c>
      <c r="I494" s="108">
        <v>2.17850725</v>
      </c>
      <c r="J494" s="109">
        <v>4.5425540899999994</v>
      </c>
      <c r="K494" s="76">
        <f t="shared" si="35"/>
        <v>-0.52042238642886463</v>
      </c>
      <c r="L494" s="78">
        <f t="shared" si="34"/>
        <v>3.4087110780785479</v>
      </c>
      <c r="M494" s="59"/>
      <c r="O494" s="140"/>
    </row>
    <row r="495" spans="1:15" x14ac:dyDescent="0.15">
      <c r="A495" s="34" t="s">
        <v>1371</v>
      </c>
      <c r="B495" s="34" t="s">
        <v>1372</v>
      </c>
      <c r="C495" s="34" t="s">
        <v>691</v>
      </c>
      <c r="D495" s="34" t="s">
        <v>88</v>
      </c>
      <c r="E495" s="34" t="s">
        <v>91</v>
      </c>
      <c r="F495" s="70">
        <v>0.63909718000000004</v>
      </c>
      <c r="G495" s="52">
        <v>0.61880000000000002</v>
      </c>
      <c r="H495" s="107">
        <f t="shared" si="33"/>
        <v>3.280087265675502E-2</v>
      </c>
      <c r="I495" s="108">
        <v>0</v>
      </c>
      <c r="J495" s="109">
        <v>13.5</v>
      </c>
      <c r="K495" s="76">
        <f t="shared" si="35"/>
        <v>-1</v>
      </c>
      <c r="L495" s="78">
        <f t="shared" si="34"/>
        <v>0</v>
      </c>
      <c r="M495" s="59"/>
      <c r="O495" s="140"/>
    </row>
    <row r="496" spans="1:15" x14ac:dyDescent="0.15">
      <c r="A496" s="34" t="s">
        <v>154</v>
      </c>
      <c r="B496" s="34" t="s">
        <v>155</v>
      </c>
      <c r="C496" s="34" t="s">
        <v>1082</v>
      </c>
      <c r="D496" s="34" t="s">
        <v>88</v>
      </c>
      <c r="E496" s="34" t="s">
        <v>91</v>
      </c>
      <c r="F496" s="70">
        <v>0.63714601000000004</v>
      </c>
      <c r="G496" s="52">
        <v>0.114275</v>
      </c>
      <c r="H496" s="107">
        <f t="shared" si="33"/>
        <v>4.5755502953401885</v>
      </c>
      <c r="I496" s="108">
        <v>0.18753620000000001</v>
      </c>
      <c r="J496" s="109">
        <v>2.2875E-2</v>
      </c>
      <c r="K496" s="76">
        <f t="shared" si="35"/>
        <v>7.1983038251366125</v>
      </c>
      <c r="L496" s="78">
        <f t="shared" si="34"/>
        <v>0.29433787084376467</v>
      </c>
      <c r="M496" s="59"/>
      <c r="O496" s="140"/>
    </row>
    <row r="497" spans="1:15" x14ac:dyDescent="0.15">
      <c r="A497" s="34" t="s">
        <v>624</v>
      </c>
      <c r="B497" s="34" t="s">
        <v>625</v>
      </c>
      <c r="C497" s="34" t="s">
        <v>1477</v>
      </c>
      <c r="D497" s="34" t="s">
        <v>89</v>
      </c>
      <c r="E497" s="34" t="s">
        <v>92</v>
      </c>
      <c r="F497" s="70">
        <v>0.62940858999999993</v>
      </c>
      <c r="G497" s="52">
        <v>0.55772034999999998</v>
      </c>
      <c r="H497" s="107">
        <f t="shared" si="33"/>
        <v>0.12853796710125409</v>
      </c>
      <c r="I497" s="108">
        <v>0.39681959</v>
      </c>
      <c r="J497" s="109">
        <v>0</v>
      </c>
      <c r="K497" s="76" t="str">
        <f t="shared" si="35"/>
        <v/>
      </c>
      <c r="L497" s="78">
        <f t="shared" si="34"/>
        <v>0.63046421085546356</v>
      </c>
      <c r="M497" s="59"/>
      <c r="O497" s="140"/>
    </row>
    <row r="498" spans="1:15" x14ac:dyDescent="0.15">
      <c r="A498" s="34" t="s">
        <v>1340</v>
      </c>
      <c r="B498" s="34" t="s">
        <v>1341</v>
      </c>
      <c r="C498" s="34" t="s">
        <v>1494</v>
      </c>
      <c r="D498" s="34" t="s">
        <v>88</v>
      </c>
      <c r="E498" s="34" t="s">
        <v>91</v>
      </c>
      <c r="F498" s="70">
        <v>0.62823273999999996</v>
      </c>
      <c r="G498" s="52">
        <v>0.59759375000000003</v>
      </c>
      <c r="H498" s="107">
        <f t="shared" si="33"/>
        <v>5.1270599801286343E-2</v>
      </c>
      <c r="I498" s="108">
        <v>6.9246510234856</v>
      </c>
      <c r="J498" s="109">
        <v>2.3032542643601399</v>
      </c>
      <c r="K498" s="76">
        <f t="shared" si="35"/>
        <v>2.0064639977598464</v>
      </c>
      <c r="L498" s="78">
        <f t="shared" si="34"/>
        <v>11.02242940010672</v>
      </c>
      <c r="M498" s="59"/>
      <c r="O498" s="140"/>
    </row>
    <row r="499" spans="1:15" x14ac:dyDescent="0.15">
      <c r="A499" s="34" t="s">
        <v>654</v>
      </c>
      <c r="B499" s="34" t="s">
        <v>1728</v>
      </c>
      <c r="C499" s="34" t="s">
        <v>1473</v>
      </c>
      <c r="D499" s="34" t="s">
        <v>88</v>
      </c>
      <c r="E499" s="34" t="s">
        <v>91</v>
      </c>
      <c r="F499" s="70">
        <v>0.627452308572786</v>
      </c>
      <c r="G499" s="52">
        <v>1.0170372462637601E-2</v>
      </c>
      <c r="H499" s="107">
        <f t="shared" si="33"/>
        <v>60.694132725013446</v>
      </c>
      <c r="I499" s="108">
        <v>0</v>
      </c>
      <c r="J499" s="109">
        <v>0</v>
      </c>
      <c r="K499" s="76" t="str">
        <f t="shared" si="35"/>
        <v/>
      </c>
      <c r="L499" s="78">
        <f t="shared" si="34"/>
        <v>0</v>
      </c>
      <c r="M499" s="59"/>
      <c r="O499" s="140"/>
    </row>
    <row r="500" spans="1:15" x14ac:dyDescent="0.15">
      <c r="A500" s="34" t="s">
        <v>689</v>
      </c>
      <c r="B500" s="34" t="s">
        <v>1870</v>
      </c>
      <c r="C500" s="34" t="s">
        <v>691</v>
      </c>
      <c r="D500" s="34" t="s">
        <v>88</v>
      </c>
      <c r="E500" s="34" t="s">
        <v>91</v>
      </c>
      <c r="F500" s="70">
        <v>0.62434964000000004</v>
      </c>
      <c r="G500" s="52">
        <v>0.843352255</v>
      </c>
      <c r="H500" s="107">
        <f t="shared" si="33"/>
        <v>-0.25968106885538589</v>
      </c>
      <c r="I500" s="108">
        <v>0.28704453000000002</v>
      </c>
      <c r="J500" s="109">
        <v>0.23628432000000002</v>
      </c>
      <c r="K500" s="76">
        <f t="shared" si="35"/>
        <v>0.21482682388742513</v>
      </c>
      <c r="L500" s="78">
        <f t="shared" si="34"/>
        <v>0.45974965245435234</v>
      </c>
      <c r="M500" s="59"/>
      <c r="O500" s="140"/>
    </row>
    <row r="501" spans="1:15" x14ac:dyDescent="0.15">
      <c r="A501" s="34" t="s">
        <v>1080</v>
      </c>
      <c r="B501" s="34" t="s">
        <v>1076</v>
      </c>
      <c r="C501" s="34" t="s">
        <v>1480</v>
      </c>
      <c r="D501" s="34" t="s">
        <v>88</v>
      </c>
      <c r="E501" s="34" t="s">
        <v>92</v>
      </c>
      <c r="F501" s="70">
        <v>0.62423181000000005</v>
      </c>
      <c r="G501" s="52">
        <v>0</v>
      </c>
      <c r="H501" s="107" t="str">
        <f t="shared" si="33"/>
        <v/>
      </c>
      <c r="I501" s="108">
        <v>0.27329201000000003</v>
      </c>
      <c r="J501" s="109">
        <v>1.0114540000000002E-2</v>
      </c>
      <c r="K501" s="76">
        <f t="shared" si="35"/>
        <v>26.019717159653329</v>
      </c>
      <c r="L501" s="78">
        <f t="shared" si="34"/>
        <v>0.43780532427528807</v>
      </c>
      <c r="M501" s="59"/>
      <c r="O501" s="140"/>
    </row>
    <row r="502" spans="1:15" x14ac:dyDescent="0.15">
      <c r="A502" s="34" t="s">
        <v>236</v>
      </c>
      <c r="B502" s="34" t="s">
        <v>237</v>
      </c>
      <c r="C502" s="34" t="s">
        <v>268</v>
      </c>
      <c r="D502" s="34" t="s">
        <v>89</v>
      </c>
      <c r="E502" s="34" t="s">
        <v>92</v>
      </c>
      <c r="F502" s="70">
        <v>0.62364540000000002</v>
      </c>
      <c r="G502" s="52">
        <v>7.8517294199999998</v>
      </c>
      <c r="H502" s="107">
        <f t="shared" si="33"/>
        <v>-0.92057222471122802</v>
      </c>
      <c r="I502" s="108">
        <v>5.6782500000000002</v>
      </c>
      <c r="J502" s="109">
        <v>10.013999999999999</v>
      </c>
      <c r="K502" s="76">
        <f t="shared" si="35"/>
        <v>-0.4329688436189334</v>
      </c>
      <c r="L502" s="78">
        <f t="shared" si="34"/>
        <v>9.1049336690369245</v>
      </c>
      <c r="M502" s="59"/>
      <c r="O502" s="140"/>
    </row>
    <row r="503" spans="1:15" x14ac:dyDescent="0.15">
      <c r="A503" s="34" t="s">
        <v>178</v>
      </c>
      <c r="B503" s="34" t="s">
        <v>548</v>
      </c>
      <c r="C503" s="34" t="s">
        <v>1474</v>
      </c>
      <c r="D503" s="34" t="s">
        <v>88</v>
      </c>
      <c r="E503" s="34" t="s">
        <v>91</v>
      </c>
      <c r="F503" s="70">
        <v>0.59882617799999993</v>
      </c>
      <c r="G503" s="52">
        <v>1.017693629</v>
      </c>
      <c r="H503" s="107">
        <f t="shared" si="33"/>
        <v>-0.41158501838277706</v>
      </c>
      <c r="I503" s="108">
        <v>12.02512688</v>
      </c>
      <c r="J503" s="109">
        <v>2.6187036899999998</v>
      </c>
      <c r="K503" s="76">
        <f t="shared" si="35"/>
        <v>3.5920150973629248</v>
      </c>
      <c r="L503" s="78">
        <f t="shared" si="34"/>
        <v>20.081164320775571</v>
      </c>
      <c r="M503" s="59"/>
      <c r="O503" s="140"/>
    </row>
    <row r="504" spans="1:15" x14ac:dyDescent="0.15">
      <c r="A504" s="34" t="s">
        <v>686</v>
      </c>
      <c r="B504" s="34" t="s">
        <v>1874</v>
      </c>
      <c r="C504" s="34" t="s">
        <v>691</v>
      </c>
      <c r="D504" s="34" t="s">
        <v>88</v>
      </c>
      <c r="E504" s="34" t="s">
        <v>91</v>
      </c>
      <c r="F504" s="70">
        <v>0.59364126000000006</v>
      </c>
      <c r="G504" s="52">
        <v>1.79447914</v>
      </c>
      <c r="H504" s="107">
        <f t="shared" si="33"/>
        <v>-0.66918464151107382</v>
      </c>
      <c r="I504" s="108">
        <v>0.49348661999999999</v>
      </c>
      <c r="J504" s="109">
        <v>9.9843600000000012E-3</v>
      </c>
      <c r="K504" s="76">
        <f t="shared" si="35"/>
        <v>48.425964208021341</v>
      </c>
      <c r="L504" s="78">
        <f t="shared" si="34"/>
        <v>0.83128760288663217</v>
      </c>
      <c r="M504" s="59"/>
      <c r="O504" s="140"/>
    </row>
    <row r="505" spans="1:15" x14ac:dyDescent="0.15">
      <c r="A505" s="34" t="s">
        <v>748</v>
      </c>
      <c r="B505" s="34" t="s">
        <v>1858</v>
      </c>
      <c r="C505" s="34" t="s">
        <v>1477</v>
      </c>
      <c r="D505" s="34" t="s">
        <v>89</v>
      </c>
      <c r="E505" s="34" t="s">
        <v>92</v>
      </c>
      <c r="F505" s="70">
        <v>0.58848814000000005</v>
      </c>
      <c r="G505" s="52">
        <v>16.900247499999999</v>
      </c>
      <c r="H505" s="107">
        <f t="shared" si="33"/>
        <v>-0.96517872652456715</v>
      </c>
      <c r="I505" s="108">
        <v>2.5052236299999997</v>
      </c>
      <c r="J505" s="109">
        <v>18.319712809999999</v>
      </c>
      <c r="K505" s="76">
        <f t="shared" si="35"/>
        <v>-0.86324984152412598</v>
      </c>
      <c r="L505" s="78">
        <f t="shared" si="34"/>
        <v>4.2570503290006823</v>
      </c>
      <c r="M505" s="59"/>
      <c r="O505" s="140"/>
    </row>
    <row r="506" spans="1:15" x14ac:dyDescent="0.15">
      <c r="A506" s="34" t="s">
        <v>484</v>
      </c>
      <c r="B506" s="34" t="s">
        <v>485</v>
      </c>
      <c r="C506" s="34" t="s">
        <v>1479</v>
      </c>
      <c r="D506" s="34" t="s">
        <v>89</v>
      </c>
      <c r="E506" s="34" t="s">
        <v>91</v>
      </c>
      <c r="F506" s="70">
        <v>0.58122968999999991</v>
      </c>
      <c r="G506" s="52">
        <v>2.6849170099999999</v>
      </c>
      <c r="H506" s="107">
        <f t="shared" si="33"/>
        <v>-0.78352042620490536</v>
      </c>
      <c r="I506" s="108">
        <v>1.8489088500000002</v>
      </c>
      <c r="J506" s="109">
        <v>2.0032241699999997</v>
      </c>
      <c r="K506" s="76">
        <f t="shared" si="35"/>
        <v>-7.7033475489664993E-2</v>
      </c>
      <c r="L506" s="78">
        <f t="shared" si="34"/>
        <v>3.1810296029440623</v>
      </c>
      <c r="M506" s="59"/>
      <c r="O506" s="140"/>
    </row>
    <row r="507" spans="1:15" x14ac:dyDescent="0.15">
      <c r="A507" s="34" t="s">
        <v>975</v>
      </c>
      <c r="B507" s="34" t="s">
        <v>976</v>
      </c>
      <c r="C507" s="34" t="s">
        <v>1480</v>
      </c>
      <c r="D507" s="34" t="s">
        <v>88</v>
      </c>
      <c r="E507" s="34" t="s">
        <v>91</v>
      </c>
      <c r="F507" s="70">
        <v>0.57772195100000001</v>
      </c>
      <c r="G507" s="52">
        <v>8.4999061750000013</v>
      </c>
      <c r="H507" s="107">
        <f t="shared" si="33"/>
        <v>-0.93203196139985622</v>
      </c>
      <c r="I507" s="108">
        <v>1.1673860000000001E-2</v>
      </c>
      <c r="J507" s="109">
        <v>6.2710299999999995E-3</v>
      </c>
      <c r="K507" s="76">
        <f t="shared" si="35"/>
        <v>0.8615538436269643</v>
      </c>
      <c r="L507" s="78">
        <f t="shared" si="34"/>
        <v>2.0206710130700922E-2</v>
      </c>
      <c r="M507" s="59"/>
      <c r="O507" s="140"/>
    </row>
    <row r="508" spans="1:15" x14ac:dyDescent="0.15">
      <c r="A508" s="34" t="s">
        <v>2029</v>
      </c>
      <c r="B508" s="34" t="s">
        <v>1768</v>
      </c>
      <c r="C508" s="34" t="s">
        <v>1494</v>
      </c>
      <c r="D508" s="34" t="s">
        <v>1716</v>
      </c>
      <c r="E508" s="34" t="s">
        <v>91</v>
      </c>
      <c r="F508" s="70">
        <v>0.57112943999999999</v>
      </c>
      <c r="G508" s="52">
        <v>1.8231567900000001</v>
      </c>
      <c r="H508" s="107">
        <f t="shared" si="33"/>
        <v>-0.68673597184145641</v>
      </c>
      <c r="I508" s="108">
        <v>24.600401904323899</v>
      </c>
      <c r="J508" s="109">
        <v>5.52546377208665</v>
      </c>
      <c r="K508" s="76">
        <f t="shared" si="35"/>
        <v>3.4521877111201729</v>
      </c>
      <c r="L508" s="78">
        <f t="shared" si="34"/>
        <v>43.073251318166861</v>
      </c>
      <c r="M508" s="59"/>
      <c r="O508" s="140"/>
    </row>
    <row r="509" spans="1:15" x14ac:dyDescent="0.15">
      <c r="A509" s="34" t="s">
        <v>1342</v>
      </c>
      <c r="B509" s="34" t="s">
        <v>1343</v>
      </c>
      <c r="C509" s="34" t="s">
        <v>1475</v>
      </c>
      <c r="D509" s="34" t="s">
        <v>88</v>
      </c>
      <c r="E509" s="34" t="s">
        <v>91</v>
      </c>
      <c r="F509" s="70">
        <v>0.56981510999999996</v>
      </c>
      <c r="G509" s="52">
        <v>1.6040349199999999</v>
      </c>
      <c r="H509" s="107">
        <f t="shared" si="33"/>
        <v>-0.64476140581777353</v>
      </c>
      <c r="I509" s="108">
        <v>128.81154015000001</v>
      </c>
      <c r="J509" s="109">
        <v>184.2526675</v>
      </c>
      <c r="K509" s="76">
        <f t="shared" si="35"/>
        <v>-0.30089728470281163</v>
      </c>
      <c r="L509" s="78">
        <f t="shared" si="34"/>
        <v>226.05848439154241</v>
      </c>
      <c r="M509" s="59"/>
      <c r="O509" s="140"/>
    </row>
    <row r="510" spans="1:15" x14ac:dyDescent="0.15">
      <c r="A510" s="34" t="s">
        <v>665</v>
      </c>
      <c r="B510" s="34" t="s">
        <v>1703</v>
      </c>
      <c r="C510" s="34" t="s">
        <v>1473</v>
      </c>
      <c r="D510" s="34" t="s">
        <v>88</v>
      </c>
      <c r="E510" s="34" t="s">
        <v>91</v>
      </c>
      <c r="F510" s="70">
        <v>0.55753568000000009</v>
      </c>
      <c r="G510" s="52">
        <v>0.15009400000000001</v>
      </c>
      <c r="H510" s="107">
        <f t="shared" si="33"/>
        <v>2.7145767319146672</v>
      </c>
      <c r="I510" s="108">
        <v>0.85850612999999998</v>
      </c>
      <c r="J510" s="109">
        <v>3.5244999999999999E-2</v>
      </c>
      <c r="K510" s="76">
        <f t="shared" si="35"/>
        <v>23.35823889913463</v>
      </c>
      <c r="L510" s="78">
        <f t="shared" si="34"/>
        <v>1.5398227607603514</v>
      </c>
      <c r="M510" s="59"/>
      <c r="O510" s="140"/>
    </row>
    <row r="511" spans="1:15" x14ac:dyDescent="0.15">
      <c r="A511" s="34" t="s">
        <v>445</v>
      </c>
      <c r="B511" s="34" t="s">
        <v>1935</v>
      </c>
      <c r="C511" s="34" t="s">
        <v>1740</v>
      </c>
      <c r="D511" s="34" t="s">
        <v>89</v>
      </c>
      <c r="E511" s="34" t="s">
        <v>92</v>
      </c>
      <c r="F511" s="70">
        <v>0.54815135999999998</v>
      </c>
      <c r="G511" s="52">
        <v>1.5899753300000001</v>
      </c>
      <c r="H511" s="107">
        <f t="shared" si="33"/>
        <v>-0.65524536786366361</v>
      </c>
      <c r="I511" s="108">
        <v>1.3273239800000001</v>
      </c>
      <c r="J511" s="109">
        <v>2.1226686400000001</v>
      </c>
      <c r="K511" s="76">
        <f t="shared" si="35"/>
        <v>-0.37469091737276528</v>
      </c>
      <c r="L511" s="78">
        <f t="shared" si="34"/>
        <v>2.4214552345541933</v>
      </c>
      <c r="M511" s="59"/>
      <c r="O511" s="140"/>
    </row>
    <row r="512" spans="1:15" x14ac:dyDescent="0.15">
      <c r="A512" s="34" t="s">
        <v>266</v>
      </c>
      <c r="B512" s="34" t="s">
        <v>267</v>
      </c>
      <c r="C512" s="34" t="s">
        <v>1082</v>
      </c>
      <c r="D512" s="34" t="s">
        <v>88</v>
      </c>
      <c r="E512" s="34" t="s">
        <v>91</v>
      </c>
      <c r="F512" s="70">
        <v>0.54458059999999997</v>
      </c>
      <c r="G512" s="52">
        <v>0.14529989999999998</v>
      </c>
      <c r="H512" s="107">
        <f t="shared" si="33"/>
        <v>2.7479764266871487</v>
      </c>
      <c r="I512" s="108">
        <v>0.54458059999999997</v>
      </c>
      <c r="J512" s="109">
        <v>0.14529989999999998</v>
      </c>
      <c r="K512" s="76">
        <f t="shared" si="35"/>
        <v>2.7479764266871487</v>
      </c>
      <c r="L512" s="78">
        <f t="shared" si="34"/>
        <v>1</v>
      </c>
      <c r="M512" s="59"/>
      <c r="O512" s="140"/>
    </row>
    <row r="513" spans="1:15" x14ac:dyDescent="0.15">
      <c r="A513" s="34" t="s">
        <v>883</v>
      </c>
      <c r="B513" s="34" t="s">
        <v>884</v>
      </c>
      <c r="C513" s="34" t="s">
        <v>1474</v>
      </c>
      <c r="D513" s="34" t="s">
        <v>88</v>
      </c>
      <c r="E513" s="34" t="s">
        <v>91</v>
      </c>
      <c r="F513" s="70">
        <v>0.53940860000000002</v>
      </c>
      <c r="G513" s="52">
        <v>1.97977889</v>
      </c>
      <c r="H513" s="107">
        <f t="shared" si="33"/>
        <v>-0.72754098817570478</v>
      </c>
      <c r="I513" s="108">
        <v>0.31475999999999998</v>
      </c>
      <c r="J513" s="109">
        <v>0.26879999999999998</v>
      </c>
      <c r="K513" s="76">
        <f t="shared" si="35"/>
        <v>0.17098214285714297</v>
      </c>
      <c r="L513" s="78">
        <f t="shared" si="34"/>
        <v>0.58352796006589436</v>
      </c>
      <c r="M513" s="59"/>
      <c r="O513" s="140"/>
    </row>
    <row r="514" spans="1:15" x14ac:dyDescent="0.15">
      <c r="A514" s="34" t="s">
        <v>891</v>
      </c>
      <c r="B514" s="34" t="s">
        <v>453</v>
      </c>
      <c r="C514" s="34" t="s">
        <v>1082</v>
      </c>
      <c r="D514" s="34" t="s">
        <v>88</v>
      </c>
      <c r="E514" s="34" t="s">
        <v>91</v>
      </c>
      <c r="F514" s="70">
        <v>0.53771373999999994</v>
      </c>
      <c r="G514" s="52">
        <v>2.2116342400000004</v>
      </c>
      <c r="H514" s="107">
        <f t="shared" si="33"/>
        <v>-0.75687040367036462</v>
      </c>
      <c r="I514" s="108">
        <v>0.35400324</v>
      </c>
      <c r="J514" s="109">
        <v>0.41493349000000002</v>
      </c>
      <c r="K514" s="76">
        <f t="shared" si="35"/>
        <v>-0.1468434133865647</v>
      </c>
      <c r="L514" s="78">
        <f t="shared" si="34"/>
        <v>0.6583488828089088</v>
      </c>
      <c r="M514" s="59"/>
      <c r="O514" s="140"/>
    </row>
    <row r="515" spans="1:15" x14ac:dyDescent="0.15">
      <c r="A515" s="34" t="s">
        <v>671</v>
      </c>
      <c r="B515" s="34" t="s">
        <v>67</v>
      </c>
      <c r="C515" s="34" t="s">
        <v>1473</v>
      </c>
      <c r="D515" s="34" t="s">
        <v>88</v>
      </c>
      <c r="E515" s="34" t="s">
        <v>91</v>
      </c>
      <c r="F515" s="70">
        <v>0.53661000000000003</v>
      </c>
      <c r="G515" s="52">
        <v>0</v>
      </c>
      <c r="H515" s="107" t="str">
        <f t="shared" si="33"/>
        <v/>
      </c>
      <c r="I515" s="108">
        <v>0.53661000000000003</v>
      </c>
      <c r="J515" s="109">
        <v>0</v>
      </c>
      <c r="K515" s="76" t="str">
        <f t="shared" si="35"/>
        <v/>
      </c>
      <c r="L515" s="78">
        <f t="shared" si="34"/>
        <v>1</v>
      </c>
      <c r="M515" s="59"/>
      <c r="O515" s="140"/>
    </row>
    <row r="516" spans="1:15" x14ac:dyDescent="0.15">
      <c r="A516" s="34" t="s">
        <v>502</v>
      </c>
      <c r="B516" s="34" t="s">
        <v>503</v>
      </c>
      <c r="C516" s="34" t="s">
        <v>1474</v>
      </c>
      <c r="D516" s="34" t="s">
        <v>88</v>
      </c>
      <c r="E516" s="34" t="s">
        <v>91</v>
      </c>
      <c r="F516" s="70">
        <v>0.52854299999999999</v>
      </c>
      <c r="G516" s="52">
        <v>1.8504783899999999</v>
      </c>
      <c r="H516" s="107">
        <f t="shared" si="33"/>
        <v>-0.71437494063359475</v>
      </c>
      <c r="I516" s="108">
        <v>3.59776863</v>
      </c>
      <c r="J516" s="109">
        <v>0</v>
      </c>
      <c r="K516" s="76" t="str">
        <f t="shared" si="35"/>
        <v/>
      </c>
      <c r="L516" s="78">
        <f t="shared" si="34"/>
        <v>6.806955403817665</v>
      </c>
      <c r="M516" s="59"/>
      <c r="O516" s="140"/>
    </row>
    <row r="517" spans="1:15" x14ac:dyDescent="0.15">
      <c r="A517" s="34" t="s">
        <v>962</v>
      </c>
      <c r="B517" s="34" t="s">
        <v>963</v>
      </c>
      <c r="C517" s="34" t="s">
        <v>1480</v>
      </c>
      <c r="D517" s="34" t="s">
        <v>88</v>
      </c>
      <c r="E517" s="34" t="s">
        <v>91</v>
      </c>
      <c r="F517" s="70">
        <v>0.52714410499999997</v>
      </c>
      <c r="G517" s="52">
        <v>0.63408156000000004</v>
      </c>
      <c r="H517" s="107">
        <f t="shared" si="33"/>
        <v>-0.16864936901808036</v>
      </c>
      <c r="I517" s="108">
        <v>6.1632500000000003E-3</v>
      </c>
      <c r="J517" s="109">
        <v>0.17039020999999999</v>
      </c>
      <c r="K517" s="76">
        <f t="shared" si="35"/>
        <v>-0.96382861433177414</v>
      </c>
      <c r="L517" s="78">
        <f t="shared" si="34"/>
        <v>1.1691774491151713E-2</v>
      </c>
      <c r="M517" s="59"/>
      <c r="O517" s="140"/>
    </row>
    <row r="518" spans="1:15" x14ac:dyDescent="0.15">
      <c r="A518" s="34" t="s">
        <v>1789</v>
      </c>
      <c r="B518" s="34" t="s">
        <v>926</v>
      </c>
      <c r="C518" s="34" t="s">
        <v>1480</v>
      </c>
      <c r="D518" s="34" t="s">
        <v>88</v>
      </c>
      <c r="E518" s="34" t="s">
        <v>91</v>
      </c>
      <c r="F518" s="70">
        <v>0.52024230299999996</v>
      </c>
      <c r="G518" s="52">
        <v>0.37458030999999997</v>
      </c>
      <c r="H518" s="107">
        <f t="shared" si="33"/>
        <v>0.38886719112384749</v>
      </c>
      <c r="I518" s="108">
        <v>0.58162042000000003</v>
      </c>
      <c r="J518" s="109">
        <v>3.3160188799999997</v>
      </c>
      <c r="K518" s="76">
        <f t="shared" si="35"/>
        <v>-0.8246028020202345</v>
      </c>
      <c r="L518" s="78">
        <f t="shared" si="34"/>
        <v>1.1179798656242688</v>
      </c>
      <c r="M518" s="59"/>
      <c r="O518" s="140"/>
    </row>
    <row r="519" spans="1:15" x14ac:dyDescent="0.15">
      <c r="A519" s="34" t="s">
        <v>1672</v>
      </c>
      <c r="B519" s="34" t="s">
        <v>1673</v>
      </c>
      <c r="C519" s="34" t="s">
        <v>1479</v>
      </c>
      <c r="D519" s="34" t="s">
        <v>89</v>
      </c>
      <c r="E519" s="34" t="s">
        <v>92</v>
      </c>
      <c r="F519" s="70">
        <v>0.51690700000000001</v>
      </c>
      <c r="G519" s="52">
        <v>0.3488638</v>
      </c>
      <c r="H519" s="107">
        <v>0</v>
      </c>
      <c r="I519" s="108">
        <v>0.45245000000000002</v>
      </c>
      <c r="J519" s="109">
        <v>0.11395</v>
      </c>
      <c r="K519" s="76">
        <f t="shared" si="35"/>
        <v>2.9706011408512509</v>
      </c>
      <c r="L519" s="78">
        <f t="shared" si="34"/>
        <v>0.87530252056946412</v>
      </c>
      <c r="M519" s="59"/>
      <c r="O519" s="140"/>
    </row>
    <row r="520" spans="1:15" x14ac:dyDescent="0.15">
      <c r="A520" s="34" t="s">
        <v>1907</v>
      </c>
      <c r="B520" s="34" t="s">
        <v>1908</v>
      </c>
      <c r="C520" s="34" t="s">
        <v>1473</v>
      </c>
      <c r="D520" s="34" t="s">
        <v>88</v>
      </c>
      <c r="E520" s="34" t="s">
        <v>91</v>
      </c>
      <c r="F520" s="70">
        <v>0.51434025999999999</v>
      </c>
      <c r="G520" s="52">
        <v>2.19496175</v>
      </c>
      <c r="H520" s="107">
        <v>0</v>
      </c>
      <c r="I520" s="108">
        <v>0.41728332000000001</v>
      </c>
      <c r="J520" s="109">
        <v>2.5306056200000002</v>
      </c>
      <c r="K520" s="76">
        <f t="shared" si="35"/>
        <v>-0.83510535316048184</v>
      </c>
      <c r="L520" s="78">
        <f t="shared" si="34"/>
        <v>0.81129818614626825</v>
      </c>
      <c r="M520" s="59"/>
      <c r="O520" s="140"/>
    </row>
    <row r="521" spans="1:15" x14ac:dyDescent="0.15">
      <c r="A521" s="34" t="s">
        <v>194</v>
      </c>
      <c r="B521" s="34" t="s">
        <v>595</v>
      </c>
      <c r="C521" s="34" t="s">
        <v>1474</v>
      </c>
      <c r="D521" s="34" t="s">
        <v>88</v>
      </c>
      <c r="E521" s="34" t="s">
        <v>91</v>
      </c>
      <c r="F521" s="70">
        <v>0.51346605400000001</v>
      </c>
      <c r="G521" s="52">
        <v>0.70326109599999997</v>
      </c>
      <c r="H521" s="107">
        <v>0</v>
      </c>
      <c r="I521" s="108">
        <v>3.0188179399999999</v>
      </c>
      <c r="J521" s="109">
        <v>15.29955983</v>
      </c>
      <c r="K521" s="76">
        <f t="shared" si="35"/>
        <v>-0.80268596132546377</v>
      </c>
      <c r="L521" s="78">
        <f t="shared" si="34"/>
        <v>5.8792940964311535</v>
      </c>
      <c r="M521" s="59"/>
      <c r="O521" s="140"/>
    </row>
    <row r="522" spans="1:15" x14ac:dyDescent="0.15">
      <c r="A522" s="34" t="s">
        <v>1482</v>
      </c>
      <c r="B522" s="34" t="s">
        <v>1483</v>
      </c>
      <c r="C522" s="34" t="s">
        <v>1474</v>
      </c>
      <c r="D522" s="34" t="s">
        <v>88</v>
      </c>
      <c r="E522" s="34" t="s">
        <v>91</v>
      </c>
      <c r="F522" s="70">
        <v>0.50977010999999994</v>
      </c>
      <c r="G522" s="52">
        <v>1.11453856</v>
      </c>
      <c r="H522" s="107">
        <f t="shared" ref="H522:H583" si="36">IF(ISERROR(F522/G522-1),"",((F522/G522-1)))</f>
        <v>-0.5426177897335378</v>
      </c>
      <c r="I522" s="108">
        <v>0.55657401000000006</v>
      </c>
      <c r="J522" s="109">
        <v>1.9036240200000001</v>
      </c>
      <c r="K522" s="76">
        <f t="shared" si="35"/>
        <v>-0.70762398238702617</v>
      </c>
      <c r="L522" s="78">
        <f t="shared" si="34"/>
        <v>1.0918137393343836</v>
      </c>
      <c r="M522" s="59"/>
      <c r="O522" s="140"/>
    </row>
    <row r="523" spans="1:15" x14ac:dyDescent="0.15">
      <c r="A523" s="34" t="s">
        <v>211</v>
      </c>
      <c r="B523" s="34" t="s">
        <v>458</v>
      </c>
      <c r="C523" s="34" t="s">
        <v>1480</v>
      </c>
      <c r="D523" s="34" t="s">
        <v>88</v>
      </c>
      <c r="E523" s="34" t="s">
        <v>92</v>
      </c>
      <c r="F523" s="70">
        <v>0.50137131000000001</v>
      </c>
      <c r="G523" s="52">
        <v>0.70376411999999999</v>
      </c>
      <c r="H523" s="107">
        <f t="shared" si="36"/>
        <v>-0.28758614463039123</v>
      </c>
      <c r="I523" s="108">
        <v>2.9423265000000001</v>
      </c>
      <c r="J523" s="109">
        <v>15.03844037</v>
      </c>
      <c r="K523" s="76">
        <f t="shared" si="35"/>
        <v>-0.80434630004121899</v>
      </c>
      <c r="L523" s="78">
        <f t="shared" si="34"/>
        <v>5.8685577760721888</v>
      </c>
      <c r="M523" s="59"/>
      <c r="O523" s="140"/>
    </row>
    <row r="524" spans="1:15" x14ac:dyDescent="0.15">
      <c r="A524" s="34" t="s">
        <v>373</v>
      </c>
      <c r="B524" s="34" t="s">
        <v>386</v>
      </c>
      <c r="C524" s="34" t="s">
        <v>1480</v>
      </c>
      <c r="D524" s="34" t="s">
        <v>88</v>
      </c>
      <c r="E524" s="34" t="s">
        <v>91</v>
      </c>
      <c r="F524" s="70">
        <v>0.50021340999999997</v>
      </c>
      <c r="G524" s="52">
        <v>3.2558799999999999E-2</v>
      </c>
      <c r="H524" s="107">
        <f t="shared" si="36"/>
        <v>14.363385935599592</v>
      </c>
      <c r="I524" s="108">
        <v>0</v>
      </c>
      <c r="J524" s="109">
        <v>0</v>
      </c>
      <c r="K524" s="76" t="str">
        <f t="shared" si="35"/>
        <v/>
      </c>
      <c r="L524" s="78">
        <f t="shared" si="34"/>
        <v>0</v>
      </c>
      <c r="M524" s="59"/>
      <c r="O524" s="140"/>
    </row>
    <row r="525" spans="1:15" x14ac:dyDescent="0.15">
      <c r="A525" s="34" t="s">
        <v>2077</v>
      </c>
      <c r="B525" s="34" t="s">
        <v>2078</v>
      </c>
      <c r="C525" s="34" t="s">
        <v>2098</v>
      </c>
      <c r="D525" s="34" t="s">
        <v>89</v>
      </c>
      <c r="E525" s="34" t="s">
        <v>91</v>
      </c>
      <c r="F525" s="70">
        <v>0.48818444</v>
      </c>
      <c r="G525" s="52">
        <v>0.47806258000000001</v>
      </c>
      <c r="H525" s="107">
        <f t="shared" si="36"/>
        <v>2.1172667394298017E-2</v>
      </c>
      <c r="I525" s="108">
        <v>2.1251899999999999E-3</v>
      </c>
      <c r="J525" s="109">
        <v>1.2410930000000001E-2</v>
      </c>
      <c r="K525" s="76">
        <f t="shared" si="35"/>
        <v>-0.82876464535695549</v>
      </c>
      <c r="L525" s="78">
        <f t="shared" si="34"/>
        <v>4.35325222573665E-3</v>
      </c>
      <c r="M525" s="59"/>
      <c r="O525" s="140"/>
    </row>
    <row r="526" spans="1:15" x14ac:dyDescent="0.15">
      <c r="A526" s="34" t="s">
        <v>156</v>
      </c>
      <c r="B526" s="34" t="s">
        <v>472</v>
      </c>
      <c r="C526" s="34" t="s">
        <v>1082</v>
      </c>
      <c r="D526" s="34" t="s">
        <v>88</v>
      </c>
      <c r="E526" s="34" t="s">
        <v>91</v>
      </c>
      <c r="F526" s="70">
        <v>0.48577559999999997</v>
      </c>
      <c r="G526" s="52">
        <v>1.286008225</v>
      </c>
      <c r="H526" s="107">
        <f t="shared" si="36"/>
        <v>-0.62226089183838618</v>
      </c>
      <c r="I526" s="108">
        <v>0.35641499999999998</v>
      </c>
      <c r="J526" s="109">
        <v>1.26890335</v>
      </c>
      <c r="K526" s="76">
        <f t="shared" si="35"/>
        <v>-0.71911572303753468</v>
      </c>
      <c r="L526" s="78">
        <f t="shared" si="34"/>
        <v>0.73370296902520427</v>
      </c>
      <c r="M526" s="59"/>
      <c r="O526" s="140"/>
    </row>
    <row r="527" spans="1:15" x14ac:dyDescent="0.15">
      <c r="A527" s="34" t="s">
        <v>2019</v>
      </c>
      <c r="B527" s="34" t="s">
        <v>52</v>
      </c>
      <c r="C527" s="34" t="s">
        <v>1494</v>
      </c>
      <c r="D527" s="34" t="s">
        <v>89</v>
      </c>
      <c r="E527" s="34" t="s">
        <v>91</v>
      </c>
      <c r="F527" s="70">
        <v>0.48202015000000004</v>
      </c>
      <c r="G527" s="52">
        <v>0.42821102</v>
      </c>
      <c r="H527" s="107">
        <f t="shared" si="36"/>
        <v>0.12566031112417431</v>
      </c>
      <c r="I527" s="108">
        <v>7.1784609499999998</v>
      </c>
      <c r="J527" s="109">
        <v>0.13548028000000001</v>
      </c>
      <c r="K527" s="76">
        <f t="shared" si="35"/>
        <v>51.985282802781327</v>
      </c>
      <c r="L527" s="78">
        <f t="shared" si="34"/>
        <v>14.892449931813015</v>
      </c>
      <c r="M527" s="59"/>
      <c r="O527" s="140"/>
    </row>
    <row r="528" spans="1:15" x14ac:dyDescent="0.15">
      <c r="A528" s="34" t="s">
        <v>250</v>
      </c>
      <c r="B528" s="34" t="s">
        <v>251</v>
      </c>
      <c r="C528" s="34" t="s">
        <v>1480</v>
      </c>
      <c r="D528" s="34" t="s">
        <v>88</v>
      </c>
      <c r="E528" s="34" t="s">
        <v>91</v>
      </c>
      <c r="F528" s="70">
        <v>0.47552363000000003</v>
      </c>
      <c r="G528" s="52">
        <v>0.58292704500000003</v>
      </c>
      <c r="H528" s="107">
        <f t="shared" si="36"/>
        <v>-0.18424846800511718</v>
      </c>
      <c r="I528" s="108">
        <v>0</v>
      </c>
      <c r="J528" s="109">
        <v>0</v>
      </c>
      <c r="K528" s="76" t="str">
        <f t="shared" si="35"/>
        <v/>
      </c>
      <c r="L528" s="78">
        <f t="shared" si="34"/>
        <v>0</v>
      </c>
      <c r="M528" s="59"/>
      <c r="O528" s="140"/>
    </row>
    <row r="529" spans="1:15" x14ac:dyDescent="0.15">
      <c r="A529" s="34" t="s">
        <v>785</v>
      </c>
      <c r="B529" s="34" t="s">
        <v>942</v>
      </c>
      <c r="C529" s="34" t="s">
        <v>1480</v>
      </c>
      <c r="D529" s="34" t="s">
        <v>88</v>
      </c>
      <c r="E529" s="34" t="s">
        <v>92</v>
      </c>
      <c r="F529" s="70">
        <v>0.46421196000000003</v>
      </c>
      <c r="G529" s="52">
        <v>4.4405092999999995</v>
      </c>
      <c r="H529" s="107">
        <f t="shared" si="36"/>
        <v>-0.89545974827707264</v>
      </c>
      <c r="I529" s="108">
        <v>6.535E-3</v>
      </c>
      <c r="J529" s="109">
        <v>0.42192552</v>
      </c>
      <c r="K529" s="76">
        <f t="shared" si="35"/>
        <v>-0.98451148439658265</v>
      </c>
      <c r="L529" s="78">
        <f t="shared" si="34"/>
        <v>1.4077620921270533E-2</v>
      </c>
      <c r="M529" s="59"/>
      <c r="O529" s="140"/>
    </row>
    <row r="530" spans="1:15" x14ac:dyDescent="0.15">
      <c r="A530" s="34" t="s">
        <v>958</v>
      </c>
      <c r="B530" s="34" t="s">
        <v>959</v>
      </c>
      <c r="C530" s="34" t="s">
        <v>1480</v>
      </c>
      <c r="D530" s="34" t="s">
        <v>88</v>
      </c>
      <c r="E530" s="34" t="s">
        <v>91</v>
      </c>
      <c r="F530" s="70">
        <v>0.46192381399999999</v>
      </c>
      <c r="G530" s="52">
        <v>9.5503712049999994</v>
      </c>
      <c r="H530" s="107">
        <f t="shared" si="36"/>
        <v>-0.95163289425251196</v>
      </c>
      <c r="I530" s="108">
        <v>2.5353000000000002E-4</v>
      </c>
      <c r="J530" s="109">
        <v>12.301886529999999</v>
      </c>
      <c r="K530" s="76">
        <f t="shared" si="35"/>
        <v>-0.999979390965818</v>
      </c>
      <c r="L530" s="78">
        <f t="shared" si="34"/>
        <v>5.4885674285673448E-4</v>
      </c>
      <c r="M530" s="59"/>
      <c r="O530" s="140"/>
    </row>
    <row r="531" spans="1:15" x14ac:dyDescent="0.15">
      <c r="A531" s="34" t="s">
        <v>626</v>
      </c>
      <c r="B531" s="34" t="s">
        <v>627</v>
      </c>
      <c r="C531" s="34" t="s">
        <v>1473</v>
      </c>
      <c r="D531" s="34" t="s">
        <v>88</v>
      </c>
      <c r="E531" s="34" t="s">
        <v>91</v>
      </c>
      <c r="F531" s="70">
        <v>0.46155622999999996</v>
      </c>
      <c r="G531" s="52">
        <v>0.45760800000000001</v>
      </c>
      <c r="H531" s="107">
        <f t="shared" si="36"/>
        <v>8.6279741612906857E-3</v>
      </c>
      <c r="I531" s="108">
        <v>0.91916423000000003</v>
      </c>
      <c r="J531" s="109">
        <v>0</v>
      </c>
      <c r="K531" s="76" t="str">
        <f t="shared" si="35"/>
        <v/>
      </c>
      <c r="L531" s="78">
        <f t="shared" si="34"/>
        <v>1.9914458309879168</v>
      </c>
      <c r="M531" s="59"/>
      <c r="O531" s="140"/>
    </row>
    <row r="532" spans="1:15" x14ac:dyDescent="0.15">
      <c r="A532" s="34" t="s">
        <v>470</v>
      </c>
      <c r="B532" s="34" t="s">
        <v>471</v>
      </c>
      <c r="C532" s="34" t="s">
        <v>1740</v>
      </c>
      <c r="D532" s="34" t="s">
        <v>89</v>
      </c>
      <c r="E532" s="34" t="s">
        <v>92</v>
      </c>
      <c r="F532" s="70">
        <v>0.45521699999999998</v>
      </c>
      <c r="G532" s="52">
        <v>8.0704880699999997</v>
      </c>
      <c r="H532" s="107">
        <f t="shared" si="36"/>
        <v>-0.94359486117176061</v>
      </c>
      <c r="I532" s="108">
        <v>0.45550679999999999</v>
      </c>
      <c r="J532" s="109">
        <v>8.8509686054963499</v>
      </c>
      <c r="K532" s="76">
        <f t="shared" si="35"/>
        <v>-0.94853593766933764</v>
      </c>
      <c r="L532" s="78">
        <f t="shared" si="34"/>
        <v>1.0006366194584122</v>
      </c>
      <c r="M532" s="59"/>
      <c r="O532" s="140"/>
    </row>
    <row r="533" spans="1:15" x14ac:dyDescent="0.15">
      <c r="A533" s="34" t="s">
        <v>456</v>
      </c>
      <c r="B533" s="34" t="s">
        <v>457</v>
      </c>
      <c r="C533" s="34" t="s">
        <v>1740</v>
      </c>
      <c r="D533" s="34" t="s">
        <v>89</v>
      </c>
      <c r="E533" s="34" t="s">
        <v>92</v>
      </c>
      <c r="F533" s="70">
        <v>0.44361450699999999</v>
      </c>
      <c r="G533" s="52">
        <v>1.9323783589999999</v>
      </c>
      <c r="H533" s="107">
        <f t="shared" si="36"/>
        <v>-0.77043082430835685</v>
      </c>
      <c r="I533" s="108">
        <v>0</v>
      </c>
      <c r="J533" s="109">
        <v>0</v>
      </c>
      <c r="K533" s="76" t="str">
        <f t="shared" si="35"/>
        <v/>
      </c>
      <c r="L533" s="78">
        <f t="shared" si="34"/>
        <v>0</v>
      </c>
      <c r="M533" s="59"/>
      <c r="O533" s="140"/>
    </row>
    <row r="534" spans="1:15" x14ac:dyDescent="0.15">
      <c r="A534" s="34" t="s">
        <v>2093</v>
      </c>
      <c r="B534" s="34" t="s">
        <v>2094</v>
      </c>
      <c r="C534" s="34" t="s">
        <v>2098</v>
      </c>
      <c r="D534" s="34" t="s">
        <v>89</v>
      </c>
      <c r="E534" s="34" t="s">
        <v>91</v>
      </c>
      <c r="F534" s="70">
        <v>0.44298415000000002</v>
      </c>
      <c r="G534" s="52">
        <v>1.29614334</v>
      </c>
      <c r="H534" s="107">
        <f t="shared" si="36"/>
        <v>-0.65822904278472771</v>
      </c>
      <c r="I534" s="108">
        <v>1.911827E-2</v>
      </c>
      <c r="J534" s="109">
        <v>0.5449157</v>
      </c>
      <c r="K534" s="76">
        <f t="shared" si="35"/>
        <v>-0.9649151786230421</v>
      </c>
      <c r="L534" s="78">
        <f t="shared" si="34"/>
        <v>4.3157909825893313E-2</v>
      </c>
      <c r="M534" s="59"/>
      <c r="O534" s="140"/>
    </row>
    <row r="535" spans="1:15" x14ac:dyDescent="0.15">
      <c r="A535" s="34" t="s">
        <v>834</v>
      </c>
      <c r="B535" s="34" t="s">
        <v>839</v>
      </c>
      <c r="C535" s="34" t="s">
        <v>1740</v>
      </c>
      <c r="D535" s="34" t="s">
        <v>88</v>
      </c>
      <c r="E535" s="34" t="s">
        <v>91</v>
      </c>
      <c r="F535" s="70">
        <v>0.438922114397791</v>
      </c>
      <c r="G535" s="52">
        <v>0.46561470306194103</v>
      </c>
      <c r="H535" s="107">
        <f t="shared" si="36"/>
        <v>-5.7327632672714568E-2</v>
      </c>
      <c r="I535" s="108">
        <v>0</v>
      </c>
      <c r="J535" s="109">
        <v>0</v>
      </c>
      <c r="K535" s="76" t="str">
        <f t="shared" si="35"/>
        <v/>
      </c>
      <c r="L535" s="78">
        <f t="shared" si="34"/>
        <v>0</v>
      </c>
      <c r="M535" s="59"/>
      <c r="O535" s="140"/>
    </row>
    <row r="536" spans="1:15" x14ac:dyDescent="0.15">
      <c r="A536" s="34" t="s">
        <v>674</v>
      </c>
      <c r="B536" s="34" t="s">
        <v>70</v>
      </c>
      <c r="C536" s="34" t="s">
        <v>1473</v>
      </c>
      <c r="D536" s="34" t="s">
        <v>88</v>
      </c>
      <c r="E536" s="34" t="s">
        <v>91</v>
      </c>
      <c r="F536" s="70">
        <v>0.41878199999999999</v>
      </c>
      <c r="G536" s="52">
        <v>0</v>
      </c>
      <c r="H536" s="107" t="str">
        <f t="shared" si="36"/>
        <v/>
      </c>
      <c r="I536" s="108">
        <v>0</v>
      </c>
      <c r="J536" s="109">
        <v>0</v>
      </c>
      <c r="K536" s="76" t="str">
        <f t="shared" si="35"/>
        <v/>
      </c>
      <c r="L536" s="78">
        <f t="shared" si="34"/>
        <v>0</v>
      </c>
      <c r="M536" s="59"/>
      <c r="O536" s="140"/>
    </row>
    <row r="537" spans="1:15" x14ac:dyDescent="0.15">
      <c r="A537" s="34" t="s">
        <v>1599</v>
      </c>
      <c r="B537" s="34" t="s">
        <v>1553</v>
      </c>
      <c r="C537" s="34" t="s">
        <v>1479</v>
      </c>
      <c r="D537" s="34" t="s">
        <v>89</v>
      </c>
      <c r="E537" s="34" t="s">
        <v>92</v>
      </c>
      <c r="F537" s="70">
        <v>0.41772728999999997</v>
      </c>
      <c r="G537" s="52">
        <v>1.0430685399999999</v>
      </c>
      <c r="H537" s="107">
        <f t="shared" si="36"/>
        <v>-0.59952076591246817</v>
      </c>
      <c r="I537" s="108">
        <v>1.8848337399999999</v>
      </c>
      <c r="J537" s="109">
        <v>0.73134993999999998</v>
      </c>
      <c r="K537" s="76">
        <f t="shared" si="35"/>
        <v>1.5771981877786168</v>
      </c>
      <c r="L537" s="78">
        <f t="shared" si="34"/>
        <v>4.5121154042868499</v>
      </c>
      <c r="M537" s="59"/>
      <c r="O537" s="140"/>
    </row>
    <row r="538" spans="1:15" x14ac:dyDescent="0.15">
      <c r="A538" s="34" t="s">
        <v>1510</v>
      </c>
      <c r="B538" s="34" t="s">
        <v>1511</v>
      </c>
      <c r="C538" s="34" t="s">
        <v>1478</v>
      </c>
      <c r="D538" s="34" t="s">
        <v>88</v>
      </c>
      <c r="E538" s="34" t="s">
        <v>92</v>
      </c>
      <c r="F538" s="70">
        <v>0.39690139000000002</v>
      </c>
      <c r="G538" s="52">
        <v>1.0002321300000001</v>
      </c>
      <c r="H538" s="107">
        <f t="shared" si="36"/>
        <v>-0.60319072133785578</v>
      </c>
      <c r="I538" s="108">
        <v>0.14945198999999998</v>
      </c>
      <c r="J538" s="109">
        <v>15.82105331</v>
      </c>
      <c r="K538" s="76">
        <f t="shared" si="35"/>
        <v>-0.99055360050487051</v>
      </c>
      <c r="L538" s="78">
        <f t="shared" si="34"/>
        <v>0.37654690501335852</v>
      </c>
      <c r="M538" s="59"/>
      <c r="O538" s="140"/>
    </row>
    <row r="539" spans="1:15" x14ac:dyDescent="0.15">
      <c r="A539" s="34" t="s">
        <v>80</v>
      </c>
      <c r="B539" s="34" t="s">
        <v>81</v>
      </c>
      <c r="C539" s="34" t="s">
        <v>1480</v>
      </c>
      <c r="D539" s="34" t="s">
        <v>88</v>
      </c>
      <c r="E539" s="34" t="s">
        <v>92</v>
      </c>
      <c r="F539" s="70">
        <v>0.39637537</v>
      </c>
      <c r="G539" s="52">
        <v>7.0094679999999993E-2</v>
      </c>
      <c r="H539" s="107">
        <f t="shared" si="36"/>
        <v>4.6548566881252622</v>
      </c>
      <c r="I539" s="108">
        <v>0</v>
      </c>
      <c r="J539" s="109">
        <v>0</v>
      </c>
      <c r="K539" s="76" t="str">
        <f t="shared" si="35"/>
        <v/>
      </c>
      <c r="L539" s="78">
        <f t="shared" si="34"/>
        <v>0</v>
      </c>
      <c r="M539" s="59"/>
      <c r="O539" s="140"/>
    </row>
    <row r="540" spans="1:15" x14ac:dyDescent="0.15">
      <c r="A540" s="34" t="s">
        <v>677</v>
      </c>
      <c r="B540" s="34" t="s">
        <v>73</v>
      </c>
      <c r="C540" s="34" t="s">
        <v>1473</v>
      </c>
      <c r="D540" s="34" t="s">
        <v>88</v>
      </c>
      <c r="E540" s="34" t="s">
        <v>91</v>
      </c>
      <c r="F540" s="70">
        <v>0.394704</v>
      </c>
      <c r="G540" s="52">
        <v>3.3024E-3</v>
      </c>
      <c r="H540" s="107">
        <f t="shared" si="36"/>
        <v>118.5203488372093</v>
      </c>
      <c r="I540" s="108">
        <v>0</v>
      </c>
      <c r="J540" s="109">
        <v>3.3024E-3</v>
      </c>
      <c r="K540" s="76">
        <f t="shared" si="35"/>
        <v>-1</v>
      </c>
      <c r="L540" s="78">
        <f t="shared" si="34"/>
        <v>0</v>
      </c>
      <c r="M540" s="59"/>
      <c r="O540" s="140"/>
    </row>
    <row r="541" spans="1:15" x14ac:dyDescent="0.15">
      <c r="A541" s="34" t="s">
        <v>366</v>
      </c>
      <c r="B541" s="34" t="s">
        <v>379</v>
      </c>
      <c r="C541" s="34" t="s">
        <v>1480</v>
      </c>
      <c r="D541" s="34" t="s">
        <v>88</v>
      </c>
      <c r="E541" s="34" t="s">
        <v>91</v>
      </c>
      <c r="F541" s="70">
        <v>0.39456255000000001</v>
      </c>
      <c r="G541" s="52">
        <v>3.3978190000000005E-2</v>
      </c>
      <c r="H541" s="107">
        <f t="shared" si="36"/>
        <v>10.612229786224633</v>
      </c>
      <c r="I541" s="108">
        <v>0</v>
      </c>
      <c r="J541" s="109">
        <v>0</v>
      </c>
      <c r="K541" s="76" t="str">
        <f t="shared" si="35"/>
        <v/>
      </c>
      <c r="L541" s="78">
        <f t="shared" si="34"/>
        <v>0</v>
      </c>
      <c r="M541" s="59"/>
      <c r="O541" s="140"/>
    </row>
    <row r="542" spans="1:15" x14ac:dyDescent="0.15">
      <c r="A542" s="34" t="s">
        <v>410</v>
      </c>
      <c r="B542" s="34" t="s">
        <v>411</v>
      </c>
      <c r="C542" s="34" t="s">
        <v>1082</v>
      </c>
      <c r="D542" s="34" t="s">
        <v>88</v>
      </c>
      <c r="E542" s="34" t="s">
        <v>92</v>
      </c>
      <c r="F542" s="70">
        <v>0.39296856000000002</v>
      </c>
      <c r="G542" s="52">
        <v>0.63297483999999993</v>
      </c>
      <c r="H542" s="107">
        <f t="shared" si="36"/>
        <v>-0.37917191147755558</v>
      </c>
      <c r="I542" s="108">
        <v>0.35965515999999997</v>
      </c>
      <c r="J542" s="109">
        <v>0.66803744999999992</v>
      </c>
      <c r="K542" s="76">
        <f t="shared" si="35"/>
        <v>-0.46162425474799351</v>
      </c>
      <c r="L542" s="78">
        <f t="shared" si="34"/>
        <v>0.91522629698416569</v>
      </c>
      <c r="M542" s="59"/>
      <c r="O542" s="140"/>
    </row>
    <row r="543" spans="1:15" x14ac:dyDescent="0.15">
      <c r="A543" s="34" t="s">
        <v>706</v>
      </c>
      <c r="B543" s="34" t="s">
        <v>966</v>
      </c>
      <c r="C543" s="34" t="s">
        <v>1082</v>
      </c>
      <c r="D543" s="34" t="s">
        <v>88</v>
      </c>
      <c r="E543" s="34" t="s">
        <v>91</v>
      </c>
      <c r="F543" s="70">
        <v>0.38680575</v>
      </c>
      <c r="G543" s="52">
        <v>0.69979545499999996</v>
      </c>
      <c r="H543" s="107">
        <f t="shared" si="36"/>
        <v>-0.44725884222840506</v>
      </c>
      <c r="I543" s="108">
        <v>1.8466105800000001</v>
      </c>
      <c r="J543" s="109">
        <v>6.6734662999999994</v>
      </c>
      <c r="K543" s="76">
        <f t="shared" si="35"/>
        <v>-0.72329064132683185</v>
      </c>
      <c r="L543" s="78">
        <f t="shared" si="34"/>
        <v>4.7739998177379732</v>
      </c>
      <c r="M543" s="59"/>
      <c r="O543" s="140"/>
    </row>
    <row r="544" spans="1:15" x14ac:dyDescent="0.15">
      <c r="A544" s="34" t="s">
        <v>9</v>
      </c>
      <c r="B544" s="34" t="s">
        <v>10</v>
      </c>
      <c r="C544" s="34" t="s">
        <v>1740</v>
      </c>
      <c r="D544" s="34" t="s">
        <v>89</v>
      </c>
      <c r="E544" s="34" t="s">
        <v>92</v>
      </c>
      <c r="F544" s="70">
        <v>0.37575999999999998</v>
      </c>
      <c r="G544" s="52">
        <v>0.17546999999999999</v>
      </c>
      <c r="H544" s="107">
        <f t="shared" si="36"/>
        <v>1.1414486806861572</v>
      </c>
      <c r="I544" s="108">
        <v>0</v>
      </c>
      <c r="J544" s="109">
        <v>0</v>
      </c>
      <c r="K544" s="76" t="str">
        <f t="shared" si="35"/>
        <v/>
      </c>
      <c r="L544" s="78">
        <f t="shared" ref="L544:L607" si="37">IF(ISERROR(I544/F544),"",(I544/F544))</f>
        <v>0</v>
      </c>
      <c r="M544" s="59"/>
      <c r="O544" s="140"/>
    </row>
    <row r="545" spans="1:15" x14ac:dyDescent="0.15">
      <c r="A545" s="34" t="s">
        <v>606</v>
      </c>
      <c r="B545" s="34" t="s">
        <v>607</v>
      </c>
      <c r="C545" s="34" t="s">
        <v>1474</v>
      </c>
      <c r="D545" s="34" t="s">
        <v>88</v>
      </c>
      <c r="E545" s="34" t="s">
        <v>91</v>
      </c>
      <c r="F545" s="70">
        <v>0.37517992999999999</v>
      </c>
      <c r="G545" s="52">
        <v>0.29616724</v>
      </c>
      <c r="H545" s="107">
        <f t="shared" si="36"/>
        <v>0.26678403053626054</v>
      </c>
      <c r="I545" s="108">
        <v>0.14827224999999999</v>
      </c>
      <c r="J545" s="109">
        <v>0.124991160536071</v>
      </c>
      <c r="K545" s="76">
        <f t="shared" si="35"/>
        <v>0.18626188735330884</v>
      </c>
      <c r="L545" s="78">
        <f t="shared" si="37"/>
        <v>0.39520304297727227</v>
      </c>
      <c r="M545" s="59"/>
      <c r="O545" s="140"/>
    </row>
    <row r="546" spans="1:15" x14ac:dyDescent="0.15">
      <c r="A546" s="34" t="s">
        <v>1867</v>
      </c>
      <c r="B546" s="34" t="s">
        <v>1868</v>
      </c>
      <c r="C546" s="34" t="s">
        <v>1480</v>
      </c>
      <c r="D546" s="34" t="s">
        <v>88</v>
      </c>
      <c r="E546" s="34" t="s">
        <v>92</v>
      </c>
      <c r="F546" s="70">
        <v>0.37512343999999997</v>
      </c>
      <c r="G546" s="52">
        <v>0.88790200200000002</v>
      </c>
      <c r="H546" s="107">
        <f t="shared" si="36"/>
        <v>-0.57751706927675117</v>
      </c>
      <c r="I546" s="108">
        <v>0.13573864000000002</v>
      </c>
      <c r="J546" s="109">
        <v>2.2122470000000002E-2</v>
      </c>
      <c r="K546" s="76">
        <f t="shared" si="35"/>
        <v>5.1357814023479298</v>
      </c>
      <c r="L546" s="78">
        <f t="shared" si="37"/>
        <v>0.36185059510010897</v>
      </c>
      <c r="M546" s="59"/>
      <c r="O546" s="140"/>
    </row>
    <row r="547" spans="1:15" x14ac:dyDescent="0.15">
      <c r="A547" s="34" t="s">
        <v>1377</v>
      </c>
      <c r="B547" s="34" t="s">
        <v>1378</v>
      </c>
      <c r="C547" s="34" t="s">
        <v>691</v>
      </c>
      <c r="D547" s="34" t="s">
        <v>88</v>
      </c>
      <c r="E547" s="34" t="s">
        <v>91</v>
      </c>
      <c r="F547" s="70">
        <v>0.36999791999999998</v>
      </c>
      <c r="G547" s="52">
        <v>3.0115361600000004</v>
      </c>
      <c r="H547" s="107">
        <f t="shared" si="36"/>
        <v>-0.87713980495588673</v>
      </c>
      <c r="I547" s="108">
        <v>0</v>
      </c>
      <c r="J547" s="109">
        <v>0</v>
      </c>
      <c r="K547" s="76" t="str">
        <f t="shared" si="35"/>
        <v/>
      </c>
      <c r="L547" s="78">
        <f t="shared" si="37"/>
        <v>0</v>
      </c>
      <c r="M547" s="59"/>
      <c r="O547" s="140"/>
    </row>
    <row r="548" spans="1:15" x14ac:dyDescent="0.15">
      <c r="A548" s="34" t="s">
        <v>95</v>
      </c>
      <c r="B548" s="34" t="s">
        <v>96</v>
      </c>
      <c r="C548" s="34" t="s">
        <v>1474</v>
      </c>
      <c r="D548" s="34" t="s">
        <v>88</v>
      </c>
      <c r="E548" s="34" t="s">
        <v>91</v>
      </c>
      <c r="F548" s="70">
        <v>0.35619130999999998</v>
      </c>
      <c r="G548" s="52">
        <v>5.7786400000000007E-3</v>
      </c>
      <c r="H548" s="107">
        <f t="shared" si="36"/>
        <v>60.639297481760401</v>
      </c>
      <c r="I548" s="108">
        <v>0.51817042999999996</v>
      </c>
      <c r="J548" s="109">
        <v>0</v>
      </c>
      <c r="K548" s="76" t="str">
        <f t="shared" si="35"/>
        <v/>
      </c>
      <c r="L548" s="78">
        <f t="shared" si="37"/>
        <v>1.4547531493679617</v>
      </c>
      <c r="M548" s="59"/>
      <c r="O548" s="140"/>
    </row>
    <row r="549" spans="1:15" x14ac:dyDescent="0.15">
      <c r="A549" s="34" t="s">
        <v>423</v>
      </c>
      <c r="B549" s="34" t="s">
        <v>424</v>
      </c>
      <c r="C549" s="34" t="s">
        <v>1476</v>
      </c>
      <c r="D549" s="34" t="s">
        <v>88</v>
      </c>
      <c r="E549" s="34" t="s">
        <v>91</v>
      </c>
      <c r="F549" s="70">
        <v>0.35183750000000003</v>
      </c>
      <c r="G549" s="52">
        <v>1.7842184050000001</v>
      </c>
      <c r="H549" s="107">
        <f t="shared" si="36"/>
        <v>-0.80280581176943977</v>
      </c>
      <c r="I549" s="108">
        <v>3.8265207999999999</v>
      </c>
      <c r="J549" s="109">
        <v>4.6058221399999999</v>
      </c>
      <c r="K549" s="76">
        <f t="shared" si="35"/>
        <v>-0.16919918232014053</v>
      </c>
      <c r="L549" s="78">
        <f t="shared" si="37"/>
        <v>10.875818524176642</v>
      </c>
      <c r="M549" s="59"/>
      <c r="O549" s="140"/>
    </row>
    <row r="550" spans="1:15" x14ac:dyDescent="0.15">
      <c r="A550" s="34" t="s">
        <v>877</v>
      </c>
      <c r="B550" s="34" t="s">
        <v>878</v>
      </c>
      <c r="C550" s="34" t="s">
        <v>1474</v>
      </c>
      <c r="D550" s="34" t="s">
        <v>88</v>
      </c>
      <c r="E550" s="34" t="s">
        <v>91</v>
      </c>
      <c r="F550" s="70">
        <v>0.34988596999999999</v>
      </c>
      <c r="G550" s="52">
        <v>1.292762</v>
      </c>
      <c r="H550" s="107">
        <f t="shared" si="36"/>
        <v>-0.72935005051200452</v>
      </c>
      <c r="I550" s="108">
        <v>0.23451405</v>
      </c>
      <c r="J550" s="109">
        <v>0.64280781000000009</v>
      </c>
      <c r="K550" s="76">
        <f t="shared" si="35"/>
        <v>-0.63517236979432479</v>
      </c>
      <c r="L550" s="78">
        <f t="shared" si="37"/>
        <v>0.67025851308070461</v>
      </c>
      <c r="M550" s="59"/>
      <c r="O550" s="140"/>
    </row>
    <row r="551" spans="1:15" x14ac:dyDescent="0.15">
      <c r="A551" s="34" t="s">
        <v>371</v>
      </c>
      <c r="B551" s="34" t="s">
        <v>384</v>
      </c>
      <c r="C551" s="34" t="s">
        <v>1480</v>
      </c>
      <c r="D551" s="34" t="s">
        <v>88</v>
      </c>
      <c r="E551" s="34" t="s">
        <v>91</v>
      </c>
      <c r="F551" s="70">
        <v>0.34440859999999995</v>
      </c>
      <c r="G551" s="52">
        <v>0.14142526999999999</v>
      </c>
      <c r="H551" s="107">
        <f t="shared" si="36"/>
        <v>1.4352691707783198</v>
      </c>
      <c r="I551" s="108">
        <v>0</v>
      </c>
      <c r="J551" s="109">
        <v>5.7065919999999999E-2</v>
      </c>
      <c r="K551" s="76">
        <f t="shared" ref="K551:K614" si="38">IF(ISERROR(I551/J551-1),"",((I551/J551-1)))</f>
        <v>-1</v>
      </c>
      <c r="L551" s="78">
        <f t="shared" si="37"/>
        <v>0</v>
      </c>
      <c r="M551" s="59"/>
      <c r="O551" s="140"/>
    </row>
    <row r="552" spans="1:15" x14ac:dyDescent="0.15">
      <c r="A552" s="34" t="s">
        <v>1644</v>
      </c>
      <c r="B552" s="34" t="s">
        <v>491</v>
      </c>
      <c r="C552" s="34" t="s">
        <v>1479</v>
      </c>
      <c r="D552" s="34" t="s">
        <v>89</v>
      </c>
      <c r="E552" s="34" t="s">
        <v>92</v>
      </c>
      <c r="F552" s="70">
        <v>0.32829000000000003</v>
      </c>
      <c r="G552" s="52">
        <v>0.4685473</v>
      </c>
      <c r="H552" s="107">
        <f t="shared" si="36"/>
        <v>-0.29934501810169423</v>
      </c>
      <c r="I552" s="108">
        <v>9.442761999999999E-2</v>
      </c>
      <c r="J552" s="109">
        <v>1.074085E-2</v>
      </c>
      <c r="K552" s="76">
        <f t="shared" si="38"/>
        <v>7.7914476042398864</v>
      </c>
      <c r="L552" s="78">
        <f t="shared" si="37"/>
        <v>0.28763477413262661</v>
      </c>
      <c r="M552" s="59"/>
      <c r="O552" s="140"/>
    </row>
    <row r="553" spans="1:15" x14ac:dyDescent="0.15">
      <c r="A553" s="34" t="s">
        <v>632</v>
      </c>
      <c r="B553" s="34" t="s">
        <v>633</v>
      </c>
      <c r="C553" s="34" t="s">
        <v>1473</v>
      </c>
      <c r="D553" s="34" t="s">
        <v>88</v>
      </c>
      <c r="E553" s="34" t="s">
        <v>91</v>
      </c>
      <c r="F553" s="70">
        <v>0.32437937500000003</v>
      </c>
      <c r="G553" s="52">
        <v>1.361309E-2</v>
      </c>
      <c r="H553" s="107">
        <f t="shared" si="36"/>
        <v>22.8284897110061</v>
      </c>
      <c r="I553" s="108">
        <v>0.32635158000000003</v>
      </c>
      <c r="J553" s="109">
        <v>1.140599E-2</v>
      </c>
      <c r="K553" s="76">
        <f t="shared" si="38"/>
        <v>27.612297573467981</v>
      </c>
      <c r="L553" s="78">
        <f t="shared" si="37"/>
        <v>1.0060799334113029</v>
      </c>
      <c r="M553" s="59"/>
      <c r="O553" s="140"/>
    </row>
    <row r="554" spans="1:15" x14ac:dyDescent="0.15">
      <c r="A554" s="34" t="s">
        <v>1762</v>
      </c>
      <c r="B554" s="34" t="s">
        <v>1763</v>
      </c>
      <c r="C554" s="34" t="s">
        <v>1740</v>
      </c>
      <c r="D554" s="34" t="s">
        <v>89</v>
      </c>
      <c r="E554" s="34" t="s">
        <v>92</v>
      </c>
      <c r="F554" s="70">
        <v>0.32093950999999998</v>
      </c>
      <c r="G554" s="52">
        <v>0.75443735000000001</v>
      </c>
      <c r="H554" s="107">
        <f t="shared" si="36"/>
        <v>-0.57459753285014326</v>
      </c>
      <c r="I554" s="108">
        <v>4.9493421733059799</v>
      </c>
      <c r="J554" s="109">
        <v>0</v>
      </c>
      <c r="K554" s="76" t="str">
        <f t="shared" si="38"/>
        <v/>
      </c>
      <c r="L554" s="78">
        <f t="shared" si="37"/>
        <v>15.421417491744721</v>
      </c>
      <c r="M554" s="59"/>
      <c r="O554" s="140"/>
    </row>
    <row r="555" spans="1:15" x14ac:dyDescent="0.15">
      <c r="A555" s="34" t="s">
        <v>353</v>
      </c>
      <c r="B555" s="34" t="s">
        <v>354</v>
      </c>
      <c r="C555" s="34" t="s">
        <v>1480</v>
      </c>
      <c r="D555" s="34" t="s">
        <v>88</v>
      </c>
      <c r="E555" s="34" t="s">
        <v>91</v>
      </c>
      <c r="F555" s="70">
        <v>0.30879800000000002</v>
      </c>
      <c r="G555" s="52">
        <v>2.3694150000000001E-2</v>
      </c>
      <c r="H555" s="107">
        <f t="shared" si="36"/>
        <v>12.032668401272044</v>
      </c>
      <c r="I555" s="108">
        <v>6.8796034600000002</v>
      </c>
      <c r="J555" s="109">
        <v>0</v>
      </c>
      <c r="K555" s="76" t="str">
        <f t="shared" si="38"/>
        <v/>
      </c>
      <c r="L555" s="78">
        <f t="shared" si="37"/>
        <v>22.278652905783069</v>
      </c>
      <c r="M555" s="59"/>
      <c r="O555" s="140"/>
    </row>
    <row r="556" spans="1:15" x14ac:dyDescent="0.15">
      <c r="A556" s="34" t="s">
        <v>1814</v>
      </c>
      <c r="B556" s="34" t="s">
        <v>1815</v>
      </c>
      <c r="C556" s="34" t="s">
        <v>1479</v>
      </c>
      <c r="D556" s="34" t="s">
        <v>89</v>
      </c>
      <c r="E556" s="34" t="s">
        <v>92</v>
      </c>
      <c r="F556" s="70">
        <v>0.30601203000000005</v>
      </c>
      <c r="G556" s="52">
        <v>2.3210227799999998</v>
      </c>
      <c r="H556" s="107">
        <f t="shared" si="36"/>
        <v>-0.86815638664261618</v>
      </c>
      <c r="I556" s="108">
        <v>0.45121710999999998</v>
      </c>
      <c r="J556" s="109">
        <v>5.4629858328432004</v>
      </c>
      <c r="K556" s="76">
        <f t="shared" si="38"/>
        <v>-0.91740467140015169</v>
      </c>
      <c r="L556" s="78">
        <f t="shared" si="37"/>
        <v>1.4745077505613093</v>
      </c>
      <c r="M556" s="59"/>
      <c r="O556" s="140"/>
    </row>
    <row r="557" spans="1:15" x14ac:dyDescent="0.15">
      <c r="A557" s="34" t="s">
        <v>725</v>
      </c>
      <c r="B557" s="34" t="s">
        <v>286</v>
      </c>
      <c r="C557" s="34" t="s">
        <v>1475</v>
      </c>
      <c r="D557" s="34" t="s">
        <v>88</v>
      </c>
      <c r="E557" s="34" t="s">
        <v>91</v>
      </c>
      <c r="F557" s="70">
        <v>0.30253909999999995</v>
      </c>
      <c r="G557" s="52">
        <v>1.77250424</v>
      </c>
      <c r="H557" s="107">
        <f t="shared" si="36"/>
        <v>-0.82931544355572318</v>
      </c>
      <c r="I557" s="108">
        <v>0.170904</v>
      </c>
      <c r="J557" s="109">
        <v>0</v>
      </c>
      <c r="K557" s="76" t="str">
        <f t="shared" si="38"/>
        <v/>
      </c>
      <c r="L557" s="78">
        <f t="shared" si="37"/>
        <v>0.56489888414423139</v>
      </c>
      <c r="M557" s="59"/>
      <c r="O557" s="140"/>
    </row>
    <row r="558" spans="1:15" x14ac:dyDescent="0.15">
      <c r="A558" s="34" t="s">
        <v>1527</v>
      </c>
      <c r="B558" s="34" t="s">
        <v>532</v>
      </c>
      <c r="C558" s="34" t="s">
        <v>1476</v>
      </c>
      <c r="D558" s="34" t="s">
        <v>88</v>
      </c>
      <c r="E558" s="34" t="s">
        <v>91</v>
      </c>
      <c r="F558" s="70">
        <v>0.29499999999999998</v>
      </c>
      <c r="G558" s="52">
        <v>0</v>
      </c>
      <c r="H558" s="107" t="str">
        <f t="shared" si="36"/>
        <v/>
      </c>
      <c r="I558" s="108">
        <v>0</v>
      </c>
      <c r="J558" s="109">
        <v>0</v>
      </c>
      <c r="K558" s="76" t="str">
        <f t="shared" si="38"/>
        <v/>
      </c>
      <c r="L558" s="78">
        <f t="shared" si="37"/>
        <v>0</v>
      </c>
      <c r="M558" s="59"/>
      <c r="O558" s="140"/>
    </row>
    <row r="559" spans="1:15" x14ac:dyDescent="0.15">
      <c r="A559" s="34" t="s">
        <v>747</v>
      </c>
      <c r="B559" s="34" t="s">
        <v>452</v>
      </c>
      <c r="C559" s="34" t="s">
        <v>1476</v>
      </c>
      <c r="D559" s="34" t="s">
        <v>88</v>
      </c>
      <c r="E559" s="34" t="s">
        <v>91</v>
      </c>
      <c r="F559" s="70">
        <v>0.28593499999999999</v>
      </c>
      <c r="G559" s="52">
        <v>2.0566093999999997</v>
      </c>
      <c r="H559" s="107">
        <f t="shared" si="36"/>
        <v>-0.86096776568268141</v>
      </c>
      <c r="I559" s="108">
        <v>0</v>
      </c>
      <c r="J559" s="109">
        <v>0</v>
      </c>
      <c r="K559" s="76" t="str">
        <f t="shared" si="38"/>
        <v/>
      </c>
      <c r="L559" s="78">
        <f t="shared" si="37"/>
        <v>0</v>
      </c>
      <c r="M559" s="59"/>
      <c r="O559" s="140"/>
    </row>
    <row r="560" spans="1:15" x14ac:dyDescent="0.15">
      <c r="A560" s="34" t="s">
        <v>765</v>
      </c>
      <c r="B560" s="34" t="s">
        <v>1005</v>
      </c>
      <c r="C560" s="34" t="s">
        <v>1479</v>
      </c>
      <c r="D560" s="34" t="s">
        <v>89</v>
      </c>
      <c r="E560" s="34" t="s">
        <v>92</v>
      </c>
      <c r="F560" s="70">
        <v>0.28453629800000002</v>
      </c>
      <c r="G560" s="52">
        <v>6.8184787520000008</v>
      </c>
      <c r="H560" s="107">
        <f t="shared" si="36"/>
        <v>-0.95826982698794216</v>
      </c>
      <c r="I560" s="108">
        <v>0.13399676000000002</v>
      </c>
      <c r="J560" s="109">
        <v>33.42435201</v>
      </c>
      <c r="K560" s="76">
        <f t="shared" si="38"/>
        <v>-0.99599104389638093</v>
      </c>
      <c r="L560" s="78">
        <f t="shared" si="37"/>
        <v>0.47093028531635711</v>
      </c>
      <c r="M560" s="59"/>
      <c r="O560" s="140"/>
    </row>
    <row r="561" spans="1:15" x14ac:dyDescent="0.15">
      <c r="A561" s="34" t="s">
        <v>1639</v>
      </c>
      <c r="B561" s="34" t="s">
        <v>450</v>
      </c>
      <c r="C561" s="34" t="s">
        <v>1476</v>
      </c>
      <c r="D561" s="34" t="s">
        <v>88</v>
      </c>
      <c r="E561" s="34" t="s">
        <v>91</v>
      </c>
      <c r="F561" s="70">
        <v>0.28285885</v>
      </c>
      <c r="G561" s="52">
        <v>1.303708E-2</v>
      </c>
      <c r="H561" s="107">
        <f t="shared" si="36"/>
        <v>20.696488017255398</v>
      </c>
      <c r="I561" s="108">
        <v>0.26832443</v>
      </c>
      <c r="J561" s="109">
        <v>0</v>
      </c>
      <c r="K561" s="76" t="str">
        <f t="shared" si="38"/>
        <v/>
      </c>
      <c r="L561" s="78">
        <f t="shared" si="37"/>
        <v>0.94861599698931109</v>
      </c>
      <c r="M561" s="59"/>
      <c r="O561" s="140"/>
    </row>
    <row r="562" spans="1:15" x14ac:dyDescent="0.15">
      <c r="A562" s="34" t="s">
        <v>1760</v>
      </c>
      <c r="B562" s="34" t="s">
        <v>1761</v>
      </c>
      <c r="C562" s="34" t="s">
        <v>1740</v>
      </c>
      <c r="D562" s="34" t="s">
        <v>90</v>
      </c>
      <c r="E562" s="34" t="s">
        <v>92</v>
      </c>
      <c r="F562" s="70">
        <v>0.28070000000000001</v>
      </c>
      <c r="G562" s="52">
        <v>2.8426999999999998</v>
      </c>
      <c r="H562" s="107">
        <f t="shared" si="36"/>
        <v>-0.90125584831322336</v>
      </c>
      <c r="I562" s="108">
        <v>1.6824200499999999</v>
      </c>
      <c r="J562" s="109">
        <v>1.65931995</v>
      </c>
      <c r="K562" s="76">
        <f t="shared" si="38"/>
        <v>1.3921426063731701E-2</v>
      </c>
      <c r="L562" s="78">
        <f t="shared" si="37"/>
        <v>5.9936588884930524</v>
      </c>
      <c r="M562" s="59"/>
      <c r="O562" s="140"/>
    </row>
    <row r="563" spans="1:15" x14ac:dyDescent="0.15">
      <c r="A563" s="34" t="s">
        <v>2117</v>
      </c>
      <c r="B563" s="34" t="s">
        <v>0</v>
      </c>
      <c r="C563" s="34" t="s">
        <v>1480</v>
      </c>
      <c r="D563" s="34" t="s">
        <v>88</v>
      </c>
      <c r="E563" s="34" t="s">
        <v>92</v>
      </c>
      <c r="F563" s="70">
        <v>0.28056754</v>
      </c>
      <c r="G563" s="52">
        <v>0.11567835</v>
      </c>
      <c r="H563" s="107">
        <f t="shared" si="36"/>
        <v>1.4254109779401247</v>
      </c>
      <c r="I563" s="108">
        <v>1.0673950000000001</v>
      </c>
      <c r="J563" s="109">
        <v>1.0220149999999999E-2</v>
      </c>
      <c r="K563" s="76">
        <f t="shared" si="38"/>
        <v>103.44024794156644</v>
      </c>
      <c r="L563" s="78">
        <f t="shared" si="37"/>
        <v>3.8044137251230135</v>
      </c>
      <c r="M563" s="59"/>
      <c r="O563" s="140"/>
    </row>
    <row r="564" spans="1:15" x14ac:dyDescent="0.15">
      <c r="A564" s="34" t="s">
        <v>82</v>
      </c>
      <c r="B564" s="34" t="s">
        <v>83</v>
      </c>
      <c r="C564" s="34" t="s">
        <v>1480</v>
      </c>
      <c r="D564" s="34" t="s">
        <v>88</v>
      </c>
      <c r="E564" s="34" t="s">
        <v>92</v>
      </c>
      <c r="F564" s="70">
        <v>0.27773228999999999</v>
      </c>
      <c r="G564" s="52">
        <v>0.14632998999999999</v>
      </c>
      <c r="H564" s="107">
        <f t="shared" si="36"/>
        <v>0.8979861202751398</v>
      </c>
      <c r="I564" s="108">
        <v>1.0457069999999999E-2</v>
      </c>
      <c r="J564" s="109">
        <v>4.6033000000000001E-4</v>
      </c>
      <c r="K564" s="76">
        <f t="shared" si="38"/>
        <v>21.716464275628351</v>
      </c>
      <c r="L564" s="78">
        <f t="shared" si="37"/>
        <v>3.7651617678304522E-2</v>
      </c>
      <c r="M564" s="59"/>
      <c r="O564" s="140"/>
    </row>
    <row r="565" spans="1:15" x14ac:dyDescent="0.15">
      <c r="A565" s="34" t="s">
        <v>1984</v>
      </c>
      <c r="B565" s="34" t="s">
        <v>1985</v>
      </c>
      <c r="C565" s="34" t="s">
        <v>1082</v>
      </c>
      <c r="D565" s="34" t="s">
        <v>88</v>
      </c>
      <c r="E565" s="34" t="s">
        <v>92</v>
      </c>
      <c r="F565" s="70">
        <v>0.27559012399999999</v>
      </c>
      <c r="G565" s="52">
        <v>2.6158647240000001</v>
      </c>
      <c r="H565" s="107">
        <f t="shared" si="36"/>
        <v>-0.89464664534388205</v>
      </c>
      <c r="I565" s="108">
        <v>0.39527519999999999</v>
      </c>
      <c r="J565" s="109">
        <v>4.61834933</v>
      </c>
      <c r="K565" s="76">
        <f t="shared" si="38"/>
        <v>-0.91441201785400672</v>
      </c>
      <c r="L565" s="78">
        <f t="shared" si="37"/>
        <v>1.434286520368923</v>
      </c>
      <c r="M565" s="59"/>
      <c r="O565" s="140"/>
    </row>
    <row r="566" spans="1:15" x14ac:dyDescent="0.15">
      <c r="A566" s="34" t="s">
        <v>1927</v>
      </c>
      <c r="B566" s="34" t="s">
        <v>1928</v>
      </c>
      <c r="C566" s="34" t="s">
        <v>1481</v>
      </c>
      <c r="D566" s="34" t="s">
        <v>89</v>
      </c>
      <c r="E566" s="34" t="s">
        <v>92</v>
      </c>
      <c r="F566" s="70">
        <v>0.274388295</v>
      </c>
      <c r="G566" s="52">
        <v>0.85204228799999993</v>
      </c>
      <c r="H566" s="107">
        <f t="shared" si="36"/>
        <v>-0.67796399443498045</v>
      </c>
      <c r="I566" s="108">
        <v>4.1289180000000002E-2</v>
      </c>
      <c r="J566" s="109">
        <v>1.7927080399999999</v>
      </c>
      <c r="K566" s="76">
        <f t="shared" si="38"/>
        <v>-0.97696826305302897</v>
      </c>
      <c r="L566" s="78">
        <f t="shared" si="37"/>
        <v>0.15047719145599853</v>
      </c>
      <c r="M566" s="59"/>
      <c r="O566" s="140"/>
    </row>
    <row r="567" spans="1:15" x14ac:dyDescent="0.15">
      <c r="A567" s="34" t="s">
        <v>510</v>
      </c>
      <c r="B567" s="34" t="s">
        <v>511</v>
      </c>
      <c r="C567" s="34" t="s">
        <v>1474</v>
      </c>
      <c r="D567" s="34" t="s">
        <v>88</v>
      </c>
      <c r="E567" s="34" t="s">
        <v>91</v>
      </c>
      <c r="F567" s="70">
        <v>0.26835449</v>
      </c>
      <c r="G567" s="52">
        <v>5.1914999999999999E-3</v>
      </c>
      <c r="H567" s="107">
        <f t="shared" si="36"/>
        <v>50.691127805065975</v>
      </c>
      <c r="I567" s="108">
        <v>0.25296642000000003</v>
      </c>
      <c r="J567" s="109">
        <v>0</v>
      </c>
      <c r="K567" s="76" t="str">
        <f t="shared" si="38"/>
        <v/>
      </c>
      <c r="L567" s="78">
        <f t="shared" si="37"/>
        <v>0.94265767641897857</v>
      </c>
      <c r="M567" s="59"/>
      <c r="O567" s="140"/>
    </row>
    <row r="568" spans="1:15" x14ac:dyDescent="0.15">
      <c r="A568" s="34" t="s">
        <v>11</v>
      </c>
      <c r="B568" s="34" t="s">
        <v>12</v>
      </c>
      <c r="C568" s="34" t="s">
        <v>1740</v>
      </c>
      <c r="D568" s="34" t="s">
        <v>89</v>
      </c>
      <c r="E568" s="34" t="s">
        <v>92</v>
      </c>
      <c r="F568" s="70">
        <v>0.26479999999999998</v>
      </c>
      <c r="G568" s="52">
        <v>2.5999999999999999E-2</v>
      </c>
      <c r="H568" s="107">
        <f t="shared" si="36"/>
        <v>9.184615384615384</v>
      </c>
      <c r="I568" s="108">
        <v>2.8825100068391047</v>
      </c>
      <c r="J568" s="109">
        <v>3.1825788109975499</v>
      </c>
      <c r="K568" s="76">
        <f t="shared" si="38"/>
        <v>-9.4284799207970393E-2</v>
      </c>
      <c r="L568" s="78">
        <f t="shared" si="37"/>
        <v>10.885611808304777</v>
      </c>
      <c r="M568" s="59"/>
      <c r="O568" s="140"/>
    </row>
    <row r="569" spans="1:15" x14ac:dyDescent="0.15">
      <c r="A569" s="34" t="s">
        <v>1706</v>
      </c>
      <c r="B569" s="34" t="s">
        <v>1707</v>
      </c>
      <c r="C569" s="34" t="s">
        <v>1475</v>
      </c>
      <c r="D569" s="34" t="s">
        <v>88</v>
      </c>
      <c r="E569" s="34" t="s">
        <v>91</v>
      </c>
      <c r="F569" s="70">
        <v>0.26476263</v>
      </c>
      <c r="G569" s="52">
        <v>6.5934361600000004</v>
      </c>
      <c r="H569" s="107">
        <f t="shared" si="36"/>
        <v>-0.95984451451790509</v>
      </c>
      <c r="I569" s="108">
        <v>3.3869836000000002</v>
      </c>
      <c r="J569" s="109">
        <v>16.961136979999999</v>
      </c>
      <c r="K569" s="76">
        <f t="shared" si="38"/>
        <v>-0.80030916535879537</v>
      </c>
      <c r="L569" s="78">
        <f t="shared" si="37"/>
        <v>12.792528915428889</v>
      </c>
      <c r="M569" s="59"/>
      <c r="O569" s="140"/>
    </row>
    <row r="570" spans="1:15" x14ac:dyDescent="0.15">
      <c r="A570" s="34" t="s">
        <v>1542</v>
      </c>
      <c r="B570" s="34" t="s">
        <v>1543</v>
      </c>
      <c r="C570" s="34" t="s">
        <v>1480</v>
      </c>
      <c r="D570" s="34" t="s">
        <v>88</v>
      </c>
      <c r="E570" s="34" t="s">
        <v>92</v>
      </c>
      <c r="F570" s="70">
        <v>0.26059913000000001</v>
      </c>
      <c r="G570" s="52">
        <v>1.5247973700000002</v>
      </c>
      <c r="H570" s="107">
        <f t="shared" si="36"/>
        <v>-0.82909261576179138</v>
      </c>
      <c r="I570" s="108">
        <v>1.2613040900000001</v>
      </c>
      <c r="J570" s="109">
        <v>1.54044764</v>
      </c>
      <c r="K570" s="76">
        <f t="shared" si="38"/>
        <v>-0.1812093723614</v>
      </c>
      <c r="L570" s="78">
        <f t="shared" si="37"/>
        <v>4.8400165035086653</v>
      </c>
      <c r="M570" s="59"/>
      <c r="O570" s="140"/>
    </row>
    <row r="571" spans="1:15" x14ac:dyDescent="0.15">
      <c r="A571" s="34" t="s">
        <v>1845</v>
      </c>
      <c r="B571" s="34" t="s">
        <v>1846</v>
      </c>
      <c r="C571" s="34" t="s">
        <v>1477</v>
      </c>
      <c r="D571" s="34" t="s">
        <v>89</v>
      </c>
      <c r="E571" s="34" t="s">
        <v>92</v>
      </c>
      <c r="F571" s="70">
        <v>0.25235771000000001</v>
      </c>
      <c r="G571" s="52">
        <v>0.72240112000000001</v>
      </c>
      <c r="H571" s="107">
        <f t="shared" si="36"/>
        <v>-0.65066816341591494</v>
      </c>
      <c r="I571" s="108">
        <v>9.9431470000000008E-2</v>
      </c>
      <c r="J571" s="109">
        <v>4.0328140000000001</v>
      </c>
      <c r="K571" s="76">
        <f t="shared" si="38"/>
        <v>-0.97534439475760593</v>
      </c>
      <c r="L571" s="78">
        <f t="shared" si="37"/>
        <v>0.39401003440711202</v>
      </c>
      <c r="M571" s="59"/>
      <c r="O571" s="140"/>
    </row>
    <row r="572" spans="1:15" x14ac:dyDescent="0.15">
      <c r="A572" s="34" t="s">
        <v>952</v>
      </c>
      <c r="B572" s="34" t="s">
        <v>953</v>
      </c>
      <c r="C572" s="34" t="s">
        <v>1480</v>
      </c>
      <c r="D572" s="34" t="s">
        <v>88</v>
      </c>
      <c r="E572" s="34" t="s">
        <v>91</v>
      </c>
      <c r="F572" s="70">
        <v>0.25224813000000001</v>
      </c>
      <c r="G572" s="52">
        <v>0.1517976</v>
      </c>
      <c r="H572" s="107">
        <f t="shared" si="36"/>
        <v>0.66173990893136647</v>
      </c>
      <c r="I572" s="108">
        <v>5.4918468499999999</v>
      </c>
      <c r="J572" s="109">
        <v>0</v>
      </c>
      <c r="K572" s="76" t="str">
        <f t="shared" si="38"/>
        <v/>
      </c>
      <c r="L572" s="78">
        <f t="shared" si="37"/>
        <v>21.77160579941663</v>
      </c>
      <c r="M572" s="59"/>
      <c r="O572" s="140"/>
    </row>
    <row r="573" spans="1:15" x14ac:dyDescent="0.15">
      <c r="A573" s="34" t="s">
        <v>628</v>
      </c>
      <c r="B573" s="34" t="s">
        <v>629</v>
      </c>
      <c r="C573" s="34" t="s">
        <v>1082</v>
      </c>
      <c r="D573" s="34" t="s">
        <v>89</v>
      </c>
      <c r="E573" s="34" t="s">
        <v>92</v>
      </c>
      <c r="F573" s="70">
        <v>0.24825395</v>
      </c>
      <c r="G573" s="52">
        <v>9.3615100000000007E-2</v>
      </c>
      <c r="H573" s="107">
        <f t="shared" si="36"/>
        <v>1.6518579801762749</v>
      </c>
      <c r="I573" s="108">
        <v>0.29999512</v>
      </c>
      <c r="J573" s="109">
        <v>6.6090100000000013E-2</v>
      </c>
      <c r="K573" s="76">
        <f t="shared" si="38"/>
        <v>3.5391839322379592</v>
      </c>
      <c r="L573" s="78">
        <f t="shared" si="37"/>
        <v>1.2084203292636431</v>
      </c>
      <c r="M573" s="59"/>
      <c r="O573" s="140"/>
    </row>
    <row r="574" spans="1:15" x14ac:dyDescent="0.15">
      <c r="A574" s="34" t="s">
        <v>8</v>
      </c>
      <c r="B574" s="34" t="s">
        <v>1764</v>
      </c>
      <c r="C574" s="34" t="s">
        <v>1740</v>
      </c>
      <c r="D574" s="34" t="s">
        <v>89</v>
      </c>
      <c r="E574" s="34" t="s">
        <v>92</v>
      </c>
      <c r="F574" s="70">
        <v>0.24704799999999999</v>
      </c>
      <c r="G574" s="52">
        <v>0.26875073999999999</v>
      </c>
      <c r="H574" s="107">
        <f t="shared" si="36"/>
        <v>-8.0754159039710949E-2</v>
      </c>
      <c r="I574" s="108">
        <v>0.23845011999999999</v>
      </c>
      <c r="J574" s="109">
        <v>0</v>
      </c>
      <c r="K574" s="76" t="str">
        <f t="shared" si="38"/>
        <v/>
      </c>
      <c r="L574" s="78">
        <f t="shared" si="37"/>
        <v>0.96519753246332696</v>
      </c>
      <c r="M574" s="59"/>
      <c r="O574" s="140"/>
    </row>
    <row r="575" spans="1:15" x14ac:dyDescent="0.15">
      <c r="A575" s="34" t="s">
        <v>1800</v>
      </c>
      <c r="B575" s="34" t="s">
        <v>862</v>
      </c>
      <c r="C575" s="34" t="s">
        <v>1478</v>
      </c>
      <c r="D575" s="34" t="s">
        <v>88</v>
      </c>
      <c r="E575" s="34" t="s">
        <v>91</v>
      </c>
      <c r="F575" s="70">
        <v>0.24563177999999999</v>
      </c>
      <c r="G575" s="52">
        <v>2.7203147400000001</v>
      </c>
      <c r="H575" s="107">
        <f t="shared" si="36"/>
        <v>-0.90970464689685138</v>
      </c>
      <c r="I575" s="108">
        <v>8.8511469999999995E-2</v>
      </c>
      <c r="J575" s="109">
        <v>2.5082574200000001</v>
      </c>
      <c r="K575" s="76">
        <f t="shared" si="38"/>
        <v>-0.96471196724297936</v>
      </c>
      <c r="L575" s="78">
        <f t="shared" si="37"/>
        <v>0.36034209417038787</v>
      </c>
      <c r="M575" s="59"/>
      <c r="O575" s="140"/>
    </row>
    <row r="576" spans="1:15" x14ac:dyDescent="0.15">
      <c r="A576" s="34" t="s">
        <v>1627</v>
      </c>
      <c r="B576" s="34" t="s">
        <v>1839</v>
      </c>
      <c r="C576" s="34" t="s">
        <v>1479</v>
      </c>
      <c r="D576" s="34" t="s">
        <v>89</v>
      </c>
      <c r="E576" s="34" t="s">
        <v>92</v>
      </c>
      <c r="F576" s="70">
        <v>0.24515492000000003</v>
      </c>
      <c r="G576" s="52">
        <v>1.7771541000000002</v>
      </c>
      <c r="H576" s="107">
        <f t="shared" si="36"/>
        <v>-0.86205196274200424</v>
      </c>
      <c r="I576" s="108">
        <v>3.21529E-3</v>
      </c>
      <c r="J576" s="109">
        <v>14.74488691</v>
      </c>
      <c r="K576" s="76">
        <f t="shared" si="38"/>
        <v>-0.99978193864628295</v>
      </c>
      <c r="L576" s="78">
        <f t="shared" si="37"/>
        <v>1.3115339475952592E-2</v>
      </c>
      <c r="M576" s="59"/>
      <c r="O576" s="140"/>
    </row>
    <row r="577" spans="1:15" x14ac:dyDescent="0.15">
      <c r="A577" s="34" t="s">
        <v>103</v>
      </c>
      <c r="B577" s="34" t="s">
        <v>104</v>
      </c>
      <c r="C577" s="34" t="s">
        <v>1480</v>
      </c>
      <c r="D577" s="34" t="s">
        <v>88</v>
      </c>
      <c r="E577" s="34" t="s">
        <v>92</v>
      </c>
      <c r="F577" s="70">
        <v>0.23865708799999999</v>
      </c>
      <c r="G577" s="52">
        <v>0.45580684900000001</v>
      </c>
      <c r="H577" s="107">
        <f t="shared" si="36"/>
        <v>-0.47640741133312814</v>
      </c>
      <c r="I577" s="108">
        <v>1.0079889999999999E-2</v>
      </c>
      <c r="J577" s="109">
        <v>0.71891762000000003</v>
      </c>
      <c r="K577" s="76">
        <f t="shared" si="38"/>
        <v>-0.98597907504339644</v>
      </c>
      <c r="L577" s="78">
        <f t="shared" si="37"/>
        <v>4.2235871075406738E-2</v>
      </c>
      <c r="M577" s="59"/>
      <c r="O577" s="140"/>
    </row>
    <row r="578" spans="1:15" x14ac:dyDescent="0.15">
      <c r="A578" s="34" t="s">
        <v>358</v>
      </c>
      <c r="B578" s="34" t="s">
        <v>359</v>
      </c>
      <c r="C578" s="34" t="s">
        <v>1480</v>
      </c>
      <c r="D578" s="34" t="s">
        <v>88</v>
      </c>
      <c r="E578" s="34" t="s">
        <v>91</v>
      </c>
      <c r="F578" s="70">
        <v>0.23661183999999999</v>
      </c>
      <c r="G578" s="52">
        <v>0.33693778999999996</v>
      </c>
      <c r="H578" s="107">
        <f t="shared" si="36"/>
        <v>-0.29775808169217222</v>
      </c>
      <c r="I578" s="108">
        <v>9.9727969999999999E-2</v>
      </c>
      <c r="J578" s="109">
        <v>0.93165628</v>
      </c>
      <c r="K578" s="76">
        <f t="shared" si="38"/>
        <v>-0.89295626279683316</v>
      </c>
      <c r="L578" s="78">
        <f t="shared" si="37"/>
        <v>0.42148343041497838</v>
      </c>
      <c r="M578" s="59"/>
      <c r="O578" s="140"/>
    </row>
    <row r="579" spans="1:15" x14ac:dyDescent="0.15">
      <c r="A579" s="34" t="s">
        <v>716</v>
      </c>
      <c r="B579" s="34" t="s">
        <v>1970</v>
      </c>
      <c r="C579" s="34" t="s">
        <v>1082</v>
      </c>
      <c r="D579" s="34" t="s">
        <v>88</v>
      </c>
      <c r="E579" s="34" t="s">
        <v>91</v>
      </c>
      <c r="F579" s="70">
        <v>0.22743150000000001</v>
      </c>
      <c r="G579" s="52">
        <v>1.8187909099999999</v>
      </c>
      <c r="H579" s="107">
        <f t="shared" si="36"/>
        <v>-0.87495456528315285</v>
      </c>
      <c r="I579" s="108">
        <v>9.5984999999999994E-3</v>
      </c>
      <c r="J579" s="109">
        <v>0.96262357999999992</v>
      </c>
      <c r="K579" s="76">
        <f t="shared" si="38"/>
        <v>-0.99002881271618137</v>
      </c>
      <c r="L579" s="78">
        <f t="shared" si="37"/>
        <v>4.2203916344042046E-2</v>
      </c>
      <c r="M579" s="59"/>
      <c r="O579" s="140"/>
    </row>
    <row r="580" spans="1:15" x14ac:dyDescent="0.15">
      <c r="A580" s="34" t="s">
        <v>115</v>
      </c>
      <c r="B580" s="34" t="s">
        <v>118</v>
      </c>
      <c r="C580" s="34" t="s">
        <v>1082</v>
      </c>
      <c r="D580" s="34" t="s">
        <v>88</v>
      </c>
      <c r="E580" s="34" t="s">
        <v>91</v>
      </c>
      <c r="F580" s="70">
        <v>0.22638160000000002</v>
      </c>
      <c r="G580" s="52">
        <v>1.2563911999999999</v>
      </c>
      <c r="H580" s="107">
        <f t="shared" si="36"/>
        <v>-0.81981599361727464</v>
      </c>
      <c r="I580" s="108">
        <v>0.22191660000000002</v>
      </c>
      <c r="J580" s="109">
        <v>1.1102838799999999</v>
      </c>
      <c r="K580" s="76">
        <f t="shared" si="38"/>
        <v>-0.80012625239591872</v>
      </c>
      <c r="L580" s="78">
        <f t="shared" si="37"/>
        <v>0.98027666559473037</v>
      </c>
      <c r="M580" s="59"/>
      <c r="O580" s="140"/>
    </row>
    <row r="581" spans="1:15" x14ac:dyDescent="0.15">
      <c r="A581" s="34" t="s">
        <v>1619</v>
      </c>
      <c r="B581" s="34" t="s">
        <v>981</v>
      </c>
      <c r="C581" s="34" t="s">
        <v>1479</v>
      </c>
      <c r="D581" s="34" t="s">
        <v>89</v>
      </c>
      <c r="E581" s="34" t="s">
        <v>92</v>
      </c>
      <c r="F581" s="70">
        <v>0.22622402</v>
      </c>
      <c r="G581" s="52">
        <v>5.6783642609999996</v>
      </c>
      <c r="H581" s="107">
        <f t="shared" si="36"/>
        <v>-0.96016035435525926</v>
      </c>
      <c r="I581" s="108">
        <v>0.52912146999999998</v>
      </c>
      <c r="J581" s="109">
        <v>3.4613902400000001</v>
      </c>
      <c r="K581" s="76">
        <f t="shared" si="38"/>
        <v>-0.84713614088193645</v>
      </c>
      <c r="L581" s="78">
        <f t="shared" si="37"/>
        <v>2.3389270069553181</v>
      </c>
      <c r="M581" s="59"/>
      <c r="O581" s="140"/>
    </row>
    <row r="582" spans="1:15" x14ac:dyDescent="0.15">
      <c r="A582" s="34" t="s">
        <v>39</v>
      </c>
      <c r="B582" s="34" t="s">
        <v>40</v>
      </c>
      <c r="C582" s="34" t="s">
        <v>841</v>
      </c>
      <c r="D582" s="34" t="s">
        <v>89</v>
      </c>
      <c r="E582" s="34" t="s">
        <v>91</v>
      </c>
      <c r="F582" s="70">
        <v>0.22532504</v>
      </c>
      <c r="G582" s="52">
        <v>0.14761011999999998</v>
      </c>
      <c r="H582" s="107">
        <f t="shared" si="36"/>
        <v>0.52648775029787953</v>
      </c>
      <c r="I582" s="108">
        <v>1.4149179999999999</v>
      </c>
      <c r="J582" s="109">
        <v>1.7511988200000002</v>
      </c>
      <c r="K582" s="76">
        <f t="shared" si="38"/>
        <v>-0.19202892107933256</v>
      </c>
      <c r="L582" s="78">
        <f t="shared" si="37"/>
        <v>6.2794530070870058</v>
      </c>
      <c r="M582" s="59"/>
      <c r="O582" s="140"/>
    </row>
    <row r="583" spans="1:15" x14ac:dyDescent="0.15">
      <c r="A583" s="34" t="s">
        <v>1798</v>
      </c>
      <c r="B583" s="34" t="s">
        <v>866</v>
      </c>
      <c r="C583" s="34" t="s">
        <v>1478</v>
      </c>
      <c r="D583" s="34" t="s">
        <v>88</v>
      </c>
      <c r="E583" s="34" t="s">
        <v>91</v>
      </c>
      <c r="F583" s="70">
        <v>0.21437600000000001</v>
      </c>
      <c r="G583" s="52">
        <v>0.47393940000000001</v>
      </c>
      <c r="H583" s="107">
        <f t="shared" si="36"/>
        <v>-0.54767212854639213</v>
      </c>
      <c r="I583" s="108">
        <v>0</v>
      </c>
      <c r="J583" s="109">
        <v>0</v>
      </c>
      <c r="K583" s="76" t="str">
        <f t="shared" si="38"/>
        <v/>
      </c>
      <c r="L583" s="78">
        <f t="shared" si="37"/>
        <v>0</v>
      </c>
      <c r="M583" s="59"/>
      <c r="O583" s="140"/>
    </row>
    <row r="584" spans="1:15" x14ac:dyDescent="0.15">
      <c r="A584" s="34" t="s">
        <v>1632</v>
      </c>
      <c r="B584" s="34" t="s">
        <v>1809</v>
      </c>
      <c r="C584" s="34" t="s">
        <v>1479</v>
      </c>
      <c r="D584" s="34" t="s">
        <v>89</v>
      </c>
      <c r="E584" s="34" t="s">
        <v>92</v>
      </c>
      <c r="F584" s="70">
        <v>0.21321920000000003</v>
      </c>
      <c r="G584" s="52">
        <v>1.6567381399999999</v>
      </c>
      <c r="H584" s="107">
        <f t="shared" ref="H584:H647" si="39">IF(ISERROR(F584/G584-1),"",((F584/G584-1)))</f>
        <v>-0.8713018099528993</v>
      </c>
      <c r="I584" s="108">
        <v>0.59051664999999998</v>
      </c>
      <c r="J584" s="109">
        <v>38.892515420000002</v>
      </c>
      <c r="K584" s="76">
        <f t="shared" si="38"/>
        <v>-0.98481670204091931</v>
      </c>
      <c r="L584" s="78">
        <f t="shared" si="37"/>
        <v>2.769528494619621</v>
      </c>
      <c r="M584" s="59"/>
      <c r="O584" s="140"/>
    </row>
    <row r="585" spans="1:15" x14ac:dyDescent="0.15">
      <c r="A585" s="34" t="s">
        <v>2001</v>
      </c>
      <c r="B585" s="34" t="s">
        <v>1775</v>
      </c>
      <c r="C585" s="34" t="s">
        <v>1494</v>
      </c>
      <c r="D585" s="34" t="s">
        <v>1716</v>
      </c>
      <c r="E585" s="34" t="s">
        <v>91</v>
      </c>
      <c r="F585" s="70">
        <v>0.20822083999999999</v>
      </c>
      <c r="G585" s="52">
        <v>0.42283521000000002</v>
      </c>
      <c r="H585" s="107">
        <f t="shared" si="39"/>
        <v>-0.50756030936969521</v>
      </c>
      <c r="I585" s="108">
        <v>8.83956579</v>
      </c>
      <c r="J585" s="109">
        <v>11.1471605</v>
      </c>
      <c r="K585" s="76">
        <f t="shared" si="38"/>
        <v>-0.20701188522404423</v>
      </c>
      <c r="L585" s="78">
        <f t="shared" si="37"/>
        <v>42.452838966551091</v>
      </c>
      <c r="M585" s="59"/>
      <c r="O585" s="140"/>
    </row>
    <row r="586" spans="1:15" x14ac:dyDescent="0.15">
      <c r="A586" s="34" t="s">
        <v>1381</v>
      </c>
      <c r="B586" s="34" t="s">
        <v>1382</v>
      </c>
      <c r="C586" s="34" t="s">
        <v>1479</v>
      </c>
      <c r="D586" s="34" t="s">
        <v>1383</v>
      </c>
      <c r="E586" s="34" t="s">
        <v>91</v>
      </c>
      <c r="F586" s="70">
        <v>0.20586904</v>
      </c>
      <c r="G586" s="52">
        <v>1.9370392299999999</v>
      </c>
      <c r="H586" s="107">
        <f t="shared" si="39"/>
        <v>-0.89371973638344948</v>
      </c>
      <c r="I586" s="108">
        <v>1.6517110700000002</v>
      </c>
      <c r="J586" s="109">
        <v>33.304161059999998</v>
      </c>
      <c r="K586" s="76">
        <f t="shared" si="38"/>
        <v>-0.95040526416430915</v>
      </c>
      <c r="L586" s="78">
        <f t="shared" si="37"/>
        <v>8.0231154232807427</v>
      </c>
      <c r="M586" s="59"/>
      <c r="O586" s="140"/>
    </row>
    <row r="587" spans="1:15" x14ac:dyDescent="0.15">
      <c r="A587" s="34" t="s">
        <v>722</v>
      </c>
      <c r="B587" s="34" t="s">
        <v>967</v>
      </c>
      <c r="C587" s="34" t="s">
        <v>1082</v>
      </c>
      <c r="D587" s="34" t="s">
        <v>88</v>
      </c>
      <c r="E587" s="34" t="s">
        <v>91</v>
      </c>
      <c r="F587" s="70">
        <v>0.20558599999999999</v>
      </c>
      <c r="G587" s="52">
        <v>1.1355445800000001</v>
      </c>
      <c r="H587" s="107">
        <f t="shared" si="39"/>
        <v>-0.81895382742260991</v>
      </c>
      <c r="I587" s="108">
        <v>1.9294695900000001</v>
      </c>
      <c r="J587" s="109">
        <v>2.48971601</v>
      </c>
      <c r="K587" s="76">
        <f t="shared" si="38"/>
        <v>-0.22502422675909928</v>
      </c>
      <c r="L587" s="78">
        <f t="shared" si="37"/>
        <v>9.3852187892171646</v>
      </c>
      <c r="M587" s="59"/>
      <c r="O587" s="140"/>
    </row>
    <row r="588" spans="1:15" x14ac:dyDescent="0.15">
      <c r="A588" s="34" t="s">
        <v>832</v>
      </c>
      <c r="B588" s="34" t="s">
        <v>837</v>
      </c>
      <c r="C588" s="34" t="s">
        <v>1740</v>
      </c>
      <c r="D588" s="34" t="s">
        <v>88</v>
      </c>
      <c r="E588" s="34" t="s">
        <v>91</v>
      </c>
      <c r="F588" s="70">
        <v>0.19881381000000001</v>
      </c>
      <c r="G588" s="52">
        <v>1.8467849999999997E-2</v>
      </c>
      <c r="H588" s="107">
        <f t="shared" si="39"/>
        <v>9.7654009535490065</v>
      </c>
      <c r="I588" s="108">
        <v>0</v>
      </c>
      <c r="J588" s="109">
        <v>0</v>
      </c>
      <c r="K588" s="76" t="str">
        <f t="shared" si="38"/>
        <v/>
      </c>
      <c r="L588" s="78">
        <f t="shared" si="37"/>
        <v>0</v>
      </c>
      <c r="M588" s="59"/>
      <c r="O588" s="140"/>
    </row>
    <row r="589" spans="1:15" x14ac:dyDescent="0.15">
      <c r="A589" s="34" t="s">
        <v>710</v>
      </c>
      <c r="B589" s="34" t="s">
        <v>1967</v>
      </c>
      <c r="C589" s="34" t="s">
        <v>1082</v>
      </c>
      <c r="D589" s="34" t="s">
        <v>88</v>
      </c>
      <c r="E589" s="34" t="s">
        <v>91</v>
      </c>
      <c r="F589" s="70">
        <v>0.198763</v>
      </c>
      <c r="G589" s="52">
        <v>0.99009742000000001</v>
      </c>
      <c r="H589" s="107">
        <f t="shared" si="39"/>
        <v>-0.79924904763412075</v>
      </c>
      <c r="I589" s="108">
        <v>1.6977239799999999</v>
      </c>
      <c r="J589" s="109">
        <v>7.0317278300000003</v>
      </c>
      <c r="K589" s="76">
        <f t="shared" si="38"/>
        <v>-0.75856233047632049</v>
      </c>
      <c r="L589" s="78">
        <f t="shared" si="37"/>
        <v>8.5414487605842133</v>
      </c>
      <c r="M589" s="59"/>
      <c r="O589" s="140"/>
    </row>
    <row r="590" spans="1:15" x14ac:dyDescent="0.15">
      <c r="A590" s="34" t="s">
        <v>2002</v>
      </c>
      <c r="B590" s="34" t="s">
        <v>1776</v>
      </c>
      <c r="C590" s="34" t="s">
        <v>1494</v>
      </c>
      <c r="D590" s="34" t="s">
        <v>1716</v>
      </c>
      <c r="E590" s="34" t="s">
        <v>91</v>
      </c>
      <c r="F590" s="70">
        <v>0.19027176000000001</v>
      </c>
      <c r="G590" s="52">
        <v>1.81183128</v>
      </c>
      <c r="H590" s="107">
        <f t="shared" si="39"/>
        <v>-0.89498373159778988</v>
      </c>
      <c r="I590" s="108">
        <v>0</v>
      </c>
      <c r="J590" s="109">
        <v>24.649405010000002</v>
      </c>
      <c r="K590" s="76">
        <f t="shared" si="38"/>
        <v>-1</v>
      </c>
      <c r="L590" s="78">
        <f t="shared" si="37"/>
        <v>0</v>
      </c>
      <c r="M590" s="59"/>
      <c r="O590" s="140"/>
    </row>
    <row r="591" spans="1:15" x14ac:dyDescent="0.15">
      <c r="A591" s="34" t="s">
        <v>1512</v>
      </c>
      <c r="B591" s="34" t="s">
        <v>1513</v>
      </c>
      <c r="C591" s="34" t="s">
        <v>1478</v>
      </c>
      <c r="D591" s="34" t="s">
        <v>88</v>
      </c>
      <c r="E591" s="34" t="s">
        <v>92</v>
      </c>
      <c r="F591" s="70">
        <v>0.17866742999999999</v>
      </c>
      <c r="G591" s="52">
        <v>0.45320352000000003</v>
      </c>
      <c r="H591" s="107">
        <f t="shared" si="39"/>
        <v>-0.60576777956181815</v>
      </c>
      <c r="I591" s="108">
        <v>0</v>
      </c>
      <c r="J591" s="109">
        <v>0</v>
      </c>
      <c r="K591" s="76" t="str">
        <f t="shared" si="38"/>
        <v/>
      </c>
      <c r="L591" s="78">
        <f t="shared" si="37"/>
        <v>0</v>
      </c>
      <c r="M591" s="59"/>
      <c r="O591" s="140"/>
    </row>
    <row r="592" spans="1:15" x14ac:dyDescent="0.15">
      <c r="A592" s="34" t="s">
        <v>1621</v>
      </c>
      <c r="B592" s="34" t="s">
        <v>415</v>
      </c>
      <c r="C592" s="34" t="s">
        <v>1476</v>
      </c>
      <c r="D592" s="34" t="s">
        <v>88</v>
      </c>
      <c r="E592" s="34" t="s">
        <v>91</v>
      </c>
      <c r="F592" s="70">
        <v>0.17618907</v>
      </c>
      <c r="G592" s="52">
        <v>1.328416845</v>
      </c>
      <c r="H592" s="107">
        <f t="shared" si="39"/>
        <v>-0.86736913893921597</v>
      </c>
      <c r="I592" s="108">
        <v>0</v>
      </c>
      <c r="J592" s="109">
        <v>15.38324194</v>
      </c>
      <c r="K592" s="76">
        <f t="shared" si="38"/>
        <v>-1</v>
      </c>
      <c r="L592" s="78">
        <f t="shared" si="37"/>
        <v>0</v>
      </c>
      <c r="M592" s="59"/>
      <c r="O592" s="140"/>
    </row>
    <row r="593" spans="1:15" x14ac:dyDescent="0.15">
      <c r="A593" s="34" t="s">
        <v>107</v>
      </c>
      <c r="B593" s="34" t="s">
        <v>108</v>
      </c>
      <c r="C593" s="34" t="s">
        <v>1480</v>
      </c>
      <c r="D593" s="34" t="s">
        <v>88</v>
      </c>
      <c r="E593" s="34" t="s">
        <v>92</v>
      </c>
      <c r="F593" s="70">
        <v>0.17582636300000001</v>
      </c>
      <c r="G593" s="52">
        <v>0.95192043799999992</v>
      </c>
      <c r="H593" s="107">
        <f t="shared" si="39"/>
        <v>-0.81529300561146267</v>
      </c>
      <c r="I593" s="108">
        <v>4.5273000000000004E-4</v>
      </c>
      <c r="J593" s="109">
        <v>1.0291735</v>
      </c>
      <c r="K593" s="76">
        <f t="shared" si="38"/>
        <v>-0.99956010332562972</v>
      </c>
      <c r="L593" s="78">
        <f t="shared" si="37"/>
        <v>2.5748698447456368E-3</v>
      </c>
      <c r="M593" s="59"/>
      <c r="O593" s="140"/>
    </row>
    <row r="594" spans="1:15" x14ac:dyDescent="0.15">
      <c r="A594" s="34" t="s">
        <v>339</v>
      </c>
      <c r="B594" s="34" t="s">
        <v>340</v>
      </c>
      <c r="C594" s="34" t="s">
        <v>1479</v>
      </c>
      <c r="D594" s="34" t="s">
        <v>89</v>
      </c>
      <c r="E594" s="34" t="s">
        <v>91</v>
      </c>
      <c r="F594" s="70">
        <v>0.17217605</v>
      </c>
      <c r="G594" s="52">
        <v>0.13638482999999998</v>
      </c>
      <c r="H594" s="107">
        <f t="shared" si="39"/>
        <v>0.26242816008202685</v>
      </c>
      <c r="I594" s="108">
        <v>0</v>
      </c>
      <c r="J594" s="109">
        <v>7.8803860000000003E-2</v>
      </c>
      <c r="K594" s="76">
        <f t="shared" si="38"/>
        <v>-1</v>
      </c>
      <c r="L594" s="78">
        <f t="shared" si="37"/>
        <v>0</v>
      </c>
      <c r="M594" s="59"/>
      <c r="O594" s="140"/>
    </row>
    <row r="595" spans="1:15" x14ac:dyDescent="0.15">
      <c r="A595" s="34" t="s">
        <v>192</v>
      </c>
      <c r="B595" s="34" t="s">
        <v>527</v>
      </c>
      <c r="C595" s="34" t="s">
        <v>1474</v>
      </c>
      <c r="D595" s="34" t="s">
        <v>88</v>
      </c>
      <c r="E595" s="34" t="s">
        <v>91</v>
      </c>
      <c r="F595" s="70">
        <v>0.17189017000000001</v>
      </c>
      <c r="G595" s="52">
        <v>0.10408025</v>
      </c>
      <c r="H595" s="107">
        <f t="shared" si="39"/>
        <v>0.65151572944915115</v>
      </c>
      <c r="I595" s="108">
        <v>3.1140560000000001E-2</v>
      </c>
      <c r="J595" s="109">
        <v>7.5789110000000007E-2</v>
      </c>
      <c r="K595" s="76">
        <f t="shared" si="38"/>
        <v>-0.58911563943685308</v>
      </c>
      <c r="L595" s="78">
        <f t="shared" si="37"/>
        <v>0.18116545000799056</v>
      </c>
      <c r="M595" s="59"/>
      <c r="O595" s="140"/>
    </row>
    <row r="596" spans="1:15" x14ac:dyDescent="0.15">
      <c r="A596" s="34" t="s">
        <v>738</v>
      </c>
      <c r="B596" s="34" t="s">
        <v>124</v>
      </c>
      <c r="C596" s="34" t="s">
        <v>1475</v>
      </c>
      <c r="D596" s="34" t="s">
        <v>88</v>
      </c>
      <c r="E596" s="34" t="s">
        <v>91</v>
      </c>
      <c r="F596" s="70">
        <v>0.16532670000000002</v>
      </c>
      <c r="G596" s="52">
        <v>0.82892897999999993</v>
      </c>
      <c r="H596" s="107">
        <f t="shared" si="39"/>
        <v>-0.80055384238104443</v>
      </c>
      <c r="I596" s="108">
        <v>24.222426719999998</v>
      </c>
      <c r="J596" s="109">
        <v>130.87603993000002</v>
      </c>
      <c r="K596" s="76">
        <f t="shared" si="38"/>
        <v>-0.81492084622245953</v>
      </c>
      <c r="L596" s="78">
        <f t="shared" si="37"/>
        <v>146.51249144874961</v>
      </c>
      <c r="M596" s="59"/>
      <c r="O596" s="140"/>
    </row>
    <row r="597" spans="1:15" x14ac:dyDescent="0.15">
      <c r="A597" s="34" t="s">
        <v>661</v>
      </c>
      <c r="B597" s="34" t="s">
        <v>59</v>
      </c>
      <c r="C597" s="34" t="s">
        <v>1473</v>
      </c>
      <c r="D597" s="34" t="s">
        <v>88</v>
      </c>
      <c r="E597" s="34" t="s">
        <v>91</v>
      </c>
      <c r="F597" s="70">
        <v>0.16297</v>
      </c>
      <c r="G597" s="52">
        <v>0</v>
      </c>
      <c r="H597" s="107" t="str">
        <f t="shared" si="39"/>
        <v/>
      </c>
      <c r="I597" s="108">
        <v>0</v>
      </c>
      <c r="J597" s="109">
        <v>0</v>
      </c>
      <c r="K597" s="76" t="str">
        <f t="shared" si="38"/>
        <v/>
      </c>
      <c r="L597" s="78">
        <f t="shared" si="37"/>
        <v>0</v>
      </c>
      <c r="M597" s="59"/>
      <c r="O597" s="140"/>
    </row>
    <row r="598" spans="1:15" x14ac:dyDescent="0.15">
      <c r="A598" s="34" t="s">
        <v>1853</v>
      </c>
      <c r="B598" s="34" t="s">
        <v>1854</v>
      </c>
      <c r="C598" s="34" t="s">
        <v>1477</v>
      </c>
      <c r="D598" s="34" t="s">
        <v>89</v>
      </c>
      <c r="E598" s="34" t="s">
        <v>92</v>
      </c>
      <c r="F598" s="70">
        <v>0.16061945999999999</v>
      </c>
      <c r="G598" s="52">
        <v>2.198149055</v>
      </c>
      <c r="H598" s="107">
        <f t="shared" si="39"/>
        <v>-0.92692967766009848</v>
      </c>
      <c r="I598" s="108">
        <v>0.10062764</v>
      </c>
      <c r="J598" s="109">
        <v>0</v>
      </c>
      <c r="K598" s="76" t="str">
        <f t="shared" si="38"/>
        <v/>
      </c>
      <c r="L598" s="78">
        <f t="shared" si="37"/>
        <v>0.62649718782518637</v>
      </c>
      <c r="M598" s="59"/>
      <c r="O598" s="140"/>
    </row>
    <row r="599" spans="1:15" x14ac:dyDescent="0.15">
      <c r="A599" s="34" t="s">
        <v>907</v>
      </c>
      <c r="B599" s="34" t="s">
        <v>908</v>
      </c>
      <c r="C599" s="34" t="s">
        <v>1474</v>
      </c>
      <c r="D599" s="34" t="s">
        <v>88</v>
      </c>
      <c r="E599" s="34" t="s">
        <v>91</v>
      </c>
      <c r="F599" s="70">
        <v>0.15395910999999998</v>
      </c>
      <c r="G599" s="52">
        <v>1.24782371</v>
      </c>
      <c r="H599" s="107">
        <f t="shared" si="39"/>
        <v>-0.87661789981535132</v>
      </c>
      <c r="I599" s="108">
        <v>3.5660009999999999E-2</v>
      </c>
      <c r="J599" s="109">
        <v>3.7895825400000001</v>
      </c>
      <c r="K599" s="76">
        <f t="shared" si="38"/>
        <v>-0.99058998989371527</v>
      </c>
      <c r="L599" s="78">
        <f t="shared" si="37"/>
        <v>0.23162000611720868</v>
      </c>
      <c r="M599" s="59"/>
      <c r="O599" s="140"/>
    </row>
    <row r="600" spans="1:15" x14ac:dyDescent="0.15">
      <c r="A600" s="34" t="s">
        <v>204</v>
      </c>
      <c r="B600" s="34" t="s">
        <v>536</v>
      </c>
      <c r="C600" s="34" t="s">
        <v>1082</v>
      </c>
      <c r="D600" s="34" t="s">
        <v>88</v>
      </c>
      <c r="E600" s="34" t="s">
        <v>91</v>
      </c>
      <c r="F600" s="70">
        <v>0.1451375</v>
      </c>
      <c r="G600" s="52">
        <v>2.5546590000000001E-2</v>
      </c>
      <c r="H600" s="107">
        <f t="shared" si="39"/>
        <v>4.6812866218152793</v>
      </c>
      <c r="I600" s="108">
        <v>0.29024960999999999</v>
      </c>
      <c r="J600" s="109">
        <v>1.21504368</v>
      </c>
      <c r="K600" s="76">
        <f t="shared" si="38"/>
        <v>-0.76112001998150391</v>
      </c>
      <c r="L600" s="78">
        <f t="shared" si="37"/>
        <v>1.9998250624407887</v>
      </c>
      <c r="M600" s="59"/>
      <c r="O600" s="140"/>
    </row>
    <row r="601" spans="1:15" x14ac:dyDescent="0.15">
      <c r="A601" s="34" t="s">
        <v>1792</v>
      </c>
      <c r="B601" s="34" t="s">
        <v>2102</v>
      </c>
      <c r="C601" s="34" t="s">
        <v>1082</v>
      </c>
      <c r="D601" s="34" t="s">
        <v>88</v>
      </c>
      <c r="E601" s="34" t="s">
        <v>91</v>
      </c>
      <c r="F601" s="70">
        <v>0.14357929999999999</v>
      </c>
      <c r="G601" s="52">
        <v>0.30368181</v>
      </c>
      <c r="H601" s="107">
        <f t="shared" si="39"/>
        <v>-0.52720480689969551</v>
      </c>
      <c r="I601" s="108">
        <v>0.29277904999999999</v>
      </c>
      <c r="J601" s="109">
        <v>0.60889996999999996</v>
      </c>
      <c r="K601" s="76">
        <f t="shared" si="38"/>
        <v>-0.51916724515522639</v>
      </c>
      <c r="L601" s="78">
        <f t="shared" si="37"/>
        <v>2.0391452667619916</v>
      </c>
      <c r="M601" s="59"/>
      <c r="O601" s="140"/>
    </row>
    <row r="602" spans="1:15" x14ac:dyDescent="0.15">
      <c r="A602" s="34" t="s">
        <v>269</v>
      </c>
      <c r="B602" s="34" t="s">
        <v>270</v>
      </c>
      <c r="C602" s="34" t="s">
        <v>1477</v>
      </c>
      <c r="D602" s="34" t="s">
        <v>89</v>
      </c>
      <c r="E602" s="34" t="s">
        <v>92</v>
      </c>
      <c r="F602" s="70">
        <v>0.14282523999999999</v>
      </c>
      <c r="G602" s="52">
        <v>0.14253860999999998</v>
      </c>
      <c r="H602" s="107">
        <f t="shared" si="39"/>
        <v>2.010893750121534E-3</v>
      </c>
      <c r="I602" s="108">
        <v>0.106785</v>
      </c>
      <c r="J602" s="109">
        <v>0</v>
      </c>
      <c r="K602" s="76" t="str">
        <f t="shared" si="38"/>
        <v/>
      </c>
      <c r="L602" s="78">
        <f t="shared" si="37"/>
        <v>0.74766196787066497</v>
      </c>
      <c r="M602" s="59"/>
      <c r="O602" s="140"/>
    </row>
    <row r="603" spans="1:15" x14ac:dyDescent="0.15">
      <c r="A603" s="34" t="s">
        <v>2000</v>
      </c>
      <c r="B603" s="34" t="s">
        <v>45</v>
      </c>
      <c r="C603" s="34" t="s">
        <v>1494</v>
      </c>
      <c r="D603" s="34" t="s">
        <v>89</v>
      </c>
      <c r="E603" s="34" t="s">
        <v>91</v>
      </c>
      <c r="F603" s="70">
        <v>0.14204967999999998</v>
      </c>
      <c r="G603" s="52">
        <v>14.37943499</v>
      </c>
      <c r="H603" s="107">
        <f t="shared" si="39"/>
        <v>-0.99012133090773136</v>
      </c>
      <c r="I603" s="108">
        <v>1.2959179999999999</v>
      </c>
      <c r="J603" s="109">
        <v>6.0233060300000005</v>
      </c>
      <c r="K603" s="76">
        <f t="shared" si="38"/>
        <v>-0.78484938445008745</v>
      </c>
      <c r="L603" s="78">
        <f t="shared" si="37"/>
        <v>9.1229913365521131</v>
      </c>
      <c r="M603" s="59"/>
      <c r="O603" s="140"/>
    </row>
    <row r="604" spans="1:15" x14ac:dyDescent="0.15">
      <c r="A604" s="34" t="s">
        <v>197</v>
      </c>
      <c r="B604" s="34" t="s">
        <v>598</v>
      </c>
      <c r="C604" s="34" t="s">
        <v>1474</v>
      </c>
      <c r="D604" s="34" t="s">
        <v>88</v>
      </c>
      <c r="E604" s="34" t="s">
        <v>91</v>
      </c>
      <c r="F604" s="70">
        <v>0.139164022</v>
      </c>
      <c r="G604" s="52">
        <v>7.6318296100000005</v>
      </c>
      <c r="H604" s="107">
        <f t="shared" si="39"/>
        <v>-0.98176531328507999</v>
      </c>
      <c r="I604" s="108">
        <v>5.7726601799999999</v>
      </c>
      <c r="J604" s="109">
        <v>4.9161097300000005</v>
      </c>
      <c r="K604" s="76">
        <f t="shared" si="38"/>
        <v>0.17423338717868675</v>
      </c>
      <c r="L604" s="78">
        <f t="shared" si="37"/>
        <v>41.480981197855868</v>
      </c>
      <c r="M604" s="59"/>
      <c r="O604" s="140"/>
    </row>
    <row r="605" spans="1:15" x14ac:dyDescent="0.15">
      <c r="A605" s="34" t="s">
        <v>1851</v>
      </c>
      <c r="B605" s="34" t="s">
        <v>1852</v>
      </c>
      <c r="C605" s="34" t="s">
        <v>1477</v>
      </c>
      <c r="D605" s="34" t="s">
        <v>89</v>
      </c>
      <c r="E605" s="34" t="s">
        <v>92</v>
      </c>
      <c r="F605" s="70">
        <v>0.13759615</v>
      </c>
      <c r="G605" s="52">
        <v>0.15229714000000003</v>
      </c>
      <c r="H605" s="107">
        <f t="shared" si="39"/>
        <v>-9.6528339271505836E-2</v>
      </c>
      <c r="I605" s="108">
        <v>0</v>
      </c>
      <c r="J605" s="109">
        <v>0.71956595999999995</v>
      </c>
      <c r="K605" s="76">
        <f t="shared" si="38"/>
        <v>-1</v>
      </c>
      <c r="L605" s="78">
        <f t="shared" si="37"/>
        <v>0</v>
      </c>
      <c r="M605" s="59"/>
      <c r="O605" s="140"/>
    </row>
    <row r="606" spans="1:15" x14ac:dyDescent="0.15">
      <c r="A606" s="34" t="s">
        <v>500</v>
      </c>
      <c r="B606" s="34" t="s">
        <v>501</v>
      </c>
      <c r="C606" s="34" t="s">
        <v>1474</v>
      </c>
      <c r="D606" s="34" t="s">
        <v>88</v>
      </c>
      <c r="E606" s="34" t="s">
        <v>91</v>
      </c>
      <c r="F606" s="70">
        <v>0.12446224</v>
      </c>
      <c r="G606" s="52">
        <v>0.28692284999999995</v>
      </c>
      <c r="H606" s="107">
        <f t="shared" si="39"/>
        <v>-0.56621705102957109</v>
      </c>
      <c r="I606" s="108">
        <v>0</v>
      </c>
      <c r="J606" s="109">
        <v>0</v>
      </c>
      <c r="K606" s="76" t="str">
        <f t="shared" si="38"/>
        <v/>
      </c>
      <c r="L606" s="78">
        <f t="shared" si="37"/>
        <v>0</v>
      </c>
      <c r="M606" s="59"/>
      <c r="O606" s="140"/>
    </row>
    <row r="607" spans="1:15" x14ac:dyDescent="0.15">
      <c r="A607" s="34" t="s">
        <v>205</v>
      </c>
      <c r="B607" s="34" t="s">
        <v>75</v>
      </c>
      <c r="C607" s="34" t="s">
        <v>1082</v>
      </c>
      <c r="D607" s="34" t="s">
        <v>88</v>
      </c>
      <c r="E607" s="34" t="s">
        <v>91</v>
      </c>
      <c r="F607" s="70">
        <v>0.122155605</v>
      </c>
      <c r="G607" s="52">
        <v>0.208882125</v>
      </c>
      <c r="H607" s="107">
        <f t="shared" si="39"/>
        <v>-0.41519359303722136</v>
      </c>
      <c r="I607" s="108">
        <v>2.1046330099999997</v>
      </c>
      <c r="J607" s="109">
        <v>0.27525235999999997</v>
      </c>
      <c r="K607" s="76">
        <f t="shared" si="38"/>
        <v>6.6461942415316617</v>
      </c>
      <c r="L607" s="78">
        <f t="shared" si="37"/>
        <v>17.229115356597838</v>
      </c>
      <c r="M607" s="59"/>
      <c r="O607" s="140"/>
    </row>
    <row r="608" spans="1:15" x14ac:dyDescent="0.15">
      <c r="A608" s="34" t="s">
        <v>78</v>
      </c>
      <c r="B608" s="34" t="s">
        <v>79</v>
      </c>
      <c r="C608" s="34" t="s">
        <v>1480</v>
      </c>
      <c r="D608" s="34" t="s">
        <v>88</v>
      </c>
      <c r="E608" s="34" t="s">
        <v>92</v>
      </c>
      <c r="F608" s="70">
        <v>0.115732</v>
      </c>
      <c r="G608" s="52">
        <v>0.10128502</v>
      </c>
      <c r="H608" s="107">
        <f t="shared" si="39"/>
        <v>0.14263688746865033</v>
      </c>
      <c r="I608" s="108">
        <v>1.4512999999999999E-4</v>
      </c>
      <c r="J608" s="109">
        <v>1.652E-2</v>
      </c>
      <c r="K608" s="76">
        <f t="shared" si="38"/>
        <v>-0.99121489104116223</v>
      </c>
      <c r="L608" s="78">
        <f t="shared" ref="L608:L671" si="40">IF(ISERROR(I608/F608),"",(I608/F608))</f>
        <v>1.2540179034320671E-3</v>
      </c>
      <c r="M608" s="59"/>
      <c r="O608" s="140"/>
    </row>
    <row r="609" spans="1:15" x14ac:dyDescent="0.15">
      <c r="A609" s="34" t="s">
        <v>746</v>
      </c>
      <c r="B609" s="34" t="s">
        <v>281</v>
      </c>
      <c r="C609" s="34" t="s">
        <v>1475</v>
      </c>
      <c r="D609" s="34" t="s">
        <v>88</v>
      </c>
      <c r="E609" s="34" t="s">
        <v>91</v>
      </c>
      <c r="F609" s="70">
        <v>0.10865743</v>
      </c>
      <c r="G609" s="52">
        <v>0.24992771999999999</v>
      </c>
      <c r="H609" s="107">
        <f t="shared" si="39"/>
        <v>-0.56524458351398554</v>
      </c>
      <c r="I609" s="108">
        <v>13.43967099</v>
      </c>
      <c r="J609" s="109">
        <v>19.659001249999999</v>
      </c>
      <c r="K609" s="76">
        <f t="shared" si="38"/>
        <v>-0.31636043870743435</v>
      </c>
      <c r="L609" s="78">
        <f t="shared" si="40"/>
        <v>123.68846741543584</v>
      </c>
      <c r="M609" s="59"/>
      <c r="O609" s="140"/>
    </row>
    <row r="610" spans="1:15" x14ac:dyDescent="0.15">
      <c r="A610" s="34" t="s">
        <v>702</v>
      </c>
      <c r="B610" s="34" t="s">
        <v>1721</v>
      </c>
      <c r="C610" s="34" t="s">
        <v>1473</v>
      </c>
      <c r="D610" s="34" t="s">
        <v>88</v>
      </c>
      <c r="E610" s="34" t="s">
        <v>91</v>
      </c>
      <c r="F610" s="70">
        <v>0.10804782</v>
      </c>
      <c r="G610" s="52">
        <v>0.34830565999999996</v>
      </c>
      <c r="H610" s="107">
        <f t="shared" si="39"/>
        <v>-0.68979022620533925</v>
      </c>
      <c r="I610" s="108">
        <v>0</v>
      </c>
      <c r="J610" s="109">
        <v>0</v>
      </c>
      <c r="K610" s="76" t="str">
        <f t="shared" si="38"/>
        <v/>
      </c>
      <c r="L610" s="78">
        <f t="shared" si="40"/>
        <v>0</v>
      </c>
      <c r="M610" s="59"/>
      <c r="O610" s="140"/>
    </row>
    <row r="611" spans="1:15" x14ac:dyDescent="0.15">
      <c r="A611" s="34" t="s">
        <v>1855</v>
      </c>
      <c r="B611" s="34" t="s">
        <v>1856</v>
      </c>
      <c r="C611" s="34" t="s">
        <v>1477</v>
      </c>
      <c r="D611" s="34" t="s">
        <v>89</v>
      </c>
      <c r="E611" s="34" t="s">
        <v>92</v>
      </c>
      <c r="F611" s="70">
        <v>0.10686389</v>
      </c>
      <c r="G611" s="52">
        <v>5.4234160000000003E-2</v>
      </c>
      <c r="H611" s="107">
        <f t="shared" si="39"/>
        <v>0.97041661565330783</v>
      </c>
      <c r="I611" s="108">
        <v>1.6969540000000002E-2</v>
      </c>
      <c r="J611" s="109">
        <v>1.0751999999999999</v>
      </c>
      <c r="K611" s="76">
        <f t="shared" si="38"/>
        <v>-0.98421731770833332</v>
      </c>
      <c r="L611" s="78">
        <f t="shared" si="40"/>
        <v>0.15879582897459563</v>
      </c>
      <c r="M611" s="59"/>
      <c r="O611" s="140"/>
    </row>
    <row r="612" spans="1:15" x14ac:dyDescent="0.15">
      <c r="A612" s="34" t="s">
        <v>979</v>
      </c>
      <c r="B612" s="34" t="s">
        <v>980</v>
      </c>
      <c r="C612" s="34" t="s">
        <v>1480</v>
      </c>
      <c r="D612" s="34" t="s">
        <v>88</v>
      </c>
      <c r="E612" s="34" t="s">
        <v>92</v>
      </c>
      <c r="F612" s="70">
        <v>0.10581396000000001</v>
      </c>
      <c r="G612" s="52">
        <v>0.44281873999999999</v>
      </c>
      <c r="H612" s="107">
        <f t="shared" si="39"/>
        <v>-0.76104453031956143</v>
      </c>
      <c r="I612" s="108">
        <v>4.7719999999999997E-5</v>
      </c>
      <c r="J612" s="109">
        <v>0.28308341999999997</v>
      </c>
      <c r="K612" s="76">
        <f t="shared" si="38"/>
        <v>-0.9998314277819591</v>
      </c>
      <c r="L612" s="78">
        <f t="shared" si="40"/>
        <v>4.5098019202759247E-4</v>
      </c>
      <c r="M612" s="59"/>
      <c r="O612" s="140"/>
    </row>
    <row r="613" spans="1:15" x14ac:dyDescent="0.15">
      <c r="A613" s="34" t="s">
        <v>697</v>
      </c>
      <c r="B613" s="34" t="s">
        <v>1727</v>
      </c>
      <c r="C613" s="34" t="s">
        <v>1473</v>
      </c>
      <c r="D613" s="34" t="s">
        <v>88</v>
      </c>
      <c r="E613" s="34" t="s">
        <v>91</v>
      </c>
      <c r="F613" s="70">
        <v>0.1051368</v>
      </c>
      <c r="G613" s="52">
        <v>2.3952500000000002E-2</v>
      </c>
      <c r="H613" s="107">
        <f t="shared" si="39"/>
        <v>3.3893873290888212</v>
      </c>
      <c r="I613" s="108">
        <v>0</v>
      </c>
      <c r="J613" s="109">
        <v>0</v>
      </c>
      <c r="K613" s="76" t="str">
        <f t="shared" si="38"/>
        <v/>
      </c>
      <c r="L613" s="78">
        <f t="shared" si="40"/>
        <v>0</v>
      </c>
      <c r="M613" s="59"/>
      <c r="O613" s="140"/>
    </row>
    <row r="614" spans="1:15" x14ac:dyDescent="0.15">
      <c r="A614" s="34" t="s">
        <v>188</v>
      </c>
      <c r="B614" s="34" t="s">
        <v>591</v>
      </c>
      <c r="C614" s="34" t="s">
        <v>1474</v>
      </c>
      <c r="D614" s="34" t="s">
        <v>88</v>
      </c>
      <c r="E614" s="34" t="s">
        <v>91</v>
      </c>
      <c r="F614" s="70">
        <v>9.9188360000000003E-2</v>
      </c>
      <c r="G614" s="52">
        <v>1.192931717</v>
      </c>
      <c r="H614" s="107">
        <f t="shared" si="39"/>
        <v>-0.91685327954106199</v>
      </c>
      <c r="I614" s="108">
        <v>9.6800172100000008</v>
      </c>
      <c r="J614" s="109">
        <v>1.9694682800000001</v>
      </c>
      <c r="K614" s="76">
        <f t="shared" si="38"/>
        <v>3.9150409317584947</v>
      </c>
      <c r="L614" s="78">
        <f t="shared" si="40"/>
        <v>97.592270000229874</v>
      </c>
      <c r="M614" s="59"/>
      <c r="O614" s="140"/>
    </row>
    <row r="615" spans="1:15" x14ac:dyDescent="0.15">
      <c r="A615" s="34" t="s">
        <v>2091</v>
      </c>
      <c r="B615" s="34" t="s">
        <v>2092</v>
      </c>
      <c r="C615" s="34" t="s">
        <v>2098</v>
      </c>
      <c r="D615" s="34" t="s">
        <v>89</v>
      </c>
      <c r="E615" s="34" t="s">
        <v>91</v>
      </c>
      <c r="F615" s="70">
        <v>9.9043999999999993E-2</v>
      </c>
      <c r="G615" s="52">
        <v>2.8948564300000004</v>
      </c>
      <c r="H615" s="107">
        <f t="shared" si="39"/>
        <v>-0.96578621344617077</v>
      </c>
      <c r="I615" s="108">
        <v>0.11484652000000001</v>
      </c>
      <c r="J615" s="109">
        <v>2.8037666699999999</v>
      </c>
      <c r="K615" s="76">
        <f t="shared" ref="K615:K678" si="41">IF(ISERROR(I615/J615-1),"",((I615/J615-1)))</f>
        <v>-0.95903848874842357</v>
      </c>
      <c r="L615" s="78">
        <f t="shared" si="40"/>
        <v>1.1595505028068336</v>
      </c>
      <c r="M615" s="59"/>
      <c r="O615" s="140"/>
    </row>
    <row r="616" spans="1:15" x14ac:dyDescent="0.15">
      <c r="A616" s="34" t="s">
        <v>1758</v>
      </c>
      <c r="B616" s="34" t="s">
        <v>1759</v>
      </c>
      <c r="C616" s="34" t="s">
        <v>1740</v>
      </c>
      <c r="D616" s="34" t="s">
        <v>89</v>
      </c>
      <c r="E616" s="34" t="s">
        <v>92</v>
      </c>
      <c r="F616" s="70">
        <v>9.8119999999999999E-2</v>
      </c>
      <c r="G616" s="52">
        <v>0</v>
      </c>
      <c r="H616" s="107" t="str">
        <f t="shared" si="39"/>
        <v/>
      </c>
      <c r="I616" s="108">
        <v>9.806113000000001E-2</v>
      </c>
      <c r="J616" s="109">
        <v>0</v>
      </c>
      <c r="K616" s="76" t="str">
        <f t="shared" si="41"/>
        <v/>
      </c>
      <c r="L616" s="78">
        <f t="shared" si="40"/>
        <v>0.9994000203832043</v>
      </c>
      <c r="M616" s="59"/>
      <c r="O616" s="140"/>
    </row>
    <row r="617" spans="1:15" x14ac:dyDescent="0.15">
      <c r="A617" s="34" t="s">
        <v>2087</v>
      </c>
      <c r="B617" s="34" t="s">
        <v>2088</v>
      </c>
      <c r="C617" s="34" t="s">
        <v>2098</v>
      </c>
      <c r="D617" s="34" t="s">
        <v>89</v>
      </c>
      <c r="E617" s="34" t="s">
        <v>91</v>
      </c>
      <c r="F617" s="70">
        <v>9.7515000000000004E-2</v>
      </c>
      <c r="G617" s="52">
        <v>1.7634E-3</v>
      </c>
      <c r="H617" s="107">
        <f t="shared" si="39"/>
        <v>54.299421571963251</v>
      </c>
      <c r="I617" s="108">
        <v>9.7534499999999996E-2</v>
      </c>
      <c r="J617" s="109">
        <v>0</v>
      </c>
      <c r="K617" s="76" t="str">
        <f t="shared" si="41"/>
        <v/>
      </c>
      <c r="L617" s="78">
        <f t="shared" si="40"/>
        <v>1.0001999692355021</v>
      </c>
      <c r="M617" s="59"/>
      <c r="O617" s="140"/>
    </row>
    <row r="618" spans="1:15" x14ac:dyDescent="0.15">
      <c r="A618" s="34" t="s">
        <v>1514</v>
      </c>
      <c r="B618" s="34" t="s">
        <v>1537</v>
      </c>
      <c r="C618" s="34" t="s">
        <v>1478</v>
      </c>
      <c r="D618" s="34" t="s">
        <v>88</v>
      </c>
      <c r="E618" s="34" t="s">
        <v>92</v>
      </c>
      <c r="F618" s="70">
        <v>9.5614039999999997E-2</v>
      </c>
      <c r="G618" s="52">
        <v>3.4932410000000004E-2</v>
      </c>
      <c r="H618" s="107">
        <f t="shared" si="39"/>
        <v>1.7371154752849858</v>
      </c>
      <c r="I618" s="108">
        <v>0</v>
      </c>
      <c r="J618" s="109">
        <v>0</v>
      </c>
      <c r="K618" s="76" t="str">
        <f t="shared" si="41"/>
        <v/>
      </c>
      <c r="L618" s="78">
        <f t="shared" si="40"/>
        <v>0</v>
      </c>
      <c r="M618" s="59"/>
      <c r="O618" s="140"/>
    </row>
    <row r="619" spans="1:15" x14ac:dyDescent="0.15">
      <c r="A619" s="34" t="s">
        <v>899</v>
      </c>
      <c r="B619" s="34" t="s">
        <v>900</v>
      </c>
      <c r="C619" s="34" t="s">
        <v>1474</v>
      </c>
      <c r="D619" s="34" t="s">
        <v>88</v>
      </c>
      <c r="E619" s="34" t="s">
        <v>91</v>
      </c>
      <c r="F619" s="70">
        <v>9.5475440000000009E-2</v>
      </c>
      <c r="G619" s="52">
        <v>2.8100319799999998</v>
      </c>
      <c r="H619" s="107">
        <f t="shared" si="39"/>
        <v>-0.96602336176971193</v>
      </c>
      <c r="I619" s="108">
        <v>0</v>
      </c>
      <c r="J619" s="109">
        <v>0</v>
      </c>
      <c r="K619" s="76" t="str">
        <f t="shared" si="41"/>
        <v/>
      </c>
      <c r="L619" s="78">
        <f t="shared" si="40"/>
        <v>0</v>
      </c>
      <c r="M619" s="59"/>
      <c r="O619" s="140"/>
    </row>
    <row r="620" spans="1:15" x14ac:dyDescent="0.15">
      <c r="A620" s="34" t="s">
        <v>258</v>
      </c>
      <c r="B620" s="34" t="s">
        <v>259</v>
      </c>
      <c r="C620" s="34" t="s">
        <v>1480</v>
      </c>
      <c r="D620" s="34" t="s">
        <v>88</v>
      </c>
      <c r="E620" s="34" t="s">
        <v>91</v>
      </c>
      <c r="F620" s="70">
        <v>9.3547190000000002E-2</v>
      </c>
      <c r="G620" s="52">
        <v>9.6932000000000004E-2</v>
      </c>
      <c r="H620" s="107">
        <f t="shared" si="39"/>
        <v>-3.4919428052655466E-2</v>
      </c>
      <c r="I620" s="108">
        <v>0</v>
      </c>
      <c r="J620" s="109">
        <v>0</v>
      </c>
      <c r="K620" s="76" t="str">
        <f t="shared" si="41"/>
        <v/>
      </c>
      <c r="L620" s="78">
        <f t="shared" si="40"/>
        <v>0</v>
      </c>
      <c r="M620" s="59"/>
      <c r="O620" s="140"/>
    </row>
    <row r="621" spans="1:15" x14ac:dyDescent="0.15">
      <c r="A621" s="34" t="s">
        <v>492</v>
      </c>
      <c r="B621" s="34" t="s">
        <v>493</v>
      </c>
      <c r="C621" s="34" t="s">
        <v>1474</v>
      </c>
      <c r="D621" s="34" t="s">
        <v>88</v>
      </c>
      <c r="E621" s="34" t="s">
        <v>91</v>
      </c>
      <c r="F621" s="70">
        <v>8.7437539999999994E-2</v>
      </c>
      <c r="G621" s="52">
        <v>5.5462850000000001E-2</v>
      </c>
      <c r="H621" s="107">
        <f t="shared" si="39"/>
        <v>0.57650643629023746</v>
      </c>
      <c r="I621" s="108">
        <v>1.6138690000000001E-2</v>
      </c>
      <c r="J621" s="109">
        <v>1.0046309999999999E-2</v>
      </c>
      <c r="K621" s="76">
        <f t="shared" si="41"/>
        <v>0.60642962440936055</v>
      </c>
      <c r="L621" s="78">
        <f t="shared" si="40"/>
        <v>0.18457392557018418</v>
      </c>
      <c r="M621" s="59"/>
      <c r="O621" s="140"/>
    </row>
    <row r="622" spans="1:15" x14ac:dyDescent="0.15">
      <c r="A622" s="34" t="s">
        <v>1029</v>
      </c>
      <c r="B622" s="34" t="s">
        <v>1022</v>
      </c>
      <c r="C622" s="34" t="s">
        <v>1474</v>
      </c>
      <c r="D622" s="34" t="s">
        <v>88</v>
      </c>
      <c r="E622" s="34" t="s">
        <v>92</v>
      </c>
      <c r="F622" s="70">
        <v>8.6996960000000012E-2</v>
      </c>
      <c r="G622" s="52">
        <v>2.3561596099999997</v>
      </c>
      <c r="H622" s="107">
        <f t="shared" si="39"/>
        <v>-0.96307679682192671</v>
      </c>
      <c r="I622" s="108">
        <v>0</v>
      </c>
      <c r="J622" s="109">
        <v>0.39117417999999998</v>
      </c>
      <c r="K622" s="76">
        <f t="shared" si="41"/>
        <v>-1</v>
      </c>
      <c r="L622" s="78">
        <f t="shared" si="40"/>
        <v>0</v>
      </c>
      <c r="M622" s="59"/>
      <c r="O622" s="140"/>
    </row>
    <row r="623" spans="1:15" x14ac:dyDescent="0.15">
      <c r="A623" s="34" t="s">
        <v>182</v>
      </c>
      <c r="B623" s="34" t="s">
        <v>552</v>
      </c>
      <c r="C623" s="34" t="s">
        <v>1474</v>
      </c>
      <c r="D623" s="34" t="s">
        <v>88</v>
      </c>
      <c r="E623" s="34" t="s">
        <v>91</v>
      </c>
      <c r="F623" s="70">
        <v>8.4919946999999996E-2</v>
      </c>
      <c r="G623" s="52">
        <v>0.15901512700000001</v>
      </c>
      <c r="H623" s="107">
        <f t="shared" si="39"/>
        <v>-0.46596309041717776</v>
      </c>
      <c r="I623" s="108">
        <v>2.7249337599999999</v>
      </c>
      <c r="J623" s="109">
        <v>1.87790317</v>
      </c>
      <c r="K623" s="76">
        <f t="shared" si="41"/>
        <v>0.45105125947468316</v>
      </c>
      <c r="L623" s="78">
        <f t="shared" si="40"/>
        <v>32.088264963236497</v>
      </c>
      <c r="M623" s="59"/>
      <c r="O623" s="140"/>
    </row>
    <row r="624" spans="1:15" x14ac:dyDescent="0.15">
      <c r="A624" s="34" t="s">
        <v>690</v>
      </c>
      <c r="B624" s="34" t="s">
        <v>1912</v>
      </c>
      <c r="C624" s="34" t="s">
        <v>691</v>
      </c>
      <c r="D624" s="34" t="s">
        <v>88</v>
      </c>
      <c r="E624" s="34" t="s">
        <v>91</v>
      </c>
      <c r="F624" s="70">
        <v>8.403366000000001E-2</v>
      </c>
      <c r="G624" s="52">
        <v>2.9568299999999999E-2</v>
      </c>
      <c r="H624" s="107">
        <f t="shared" si="39"/>
        <v>1.8420186483497534</v>
      </c>
      <c r="I624" s="108">
        <v>14.45193351</v>
      </c>
      <c r="J624" s="109">
        <v>17.8706523</v>
      </c>
      <c r="K624" s="76">
        <f t="shared" si="41"/>
        <v>-0.19130352561333197</v>
      </c>
      <c r="L624" s="78">
        <f t="shared" si="40"/>
        <v>171.97791349323592</v>
      </c>
      <c r="M624" s="59"/>
      <c r="O624" s="140"/>
    </row>
    <row r="625" spans="1:15" x14ac:dyDescent="0.15">
      <c r="A625" s="34" t="s">
        <v>699</v>
      </c>
      <c r="B625" s="34" t="s">
        <v>1737</v>
      </c>
      <c r="C625" s="34" t="s">
        <v>1473</v>
      </c>
      <c r="D625" s="34" t="s">
        <v>88</v>
      </c>
      <c r="E625" s="34" t="s">
        <v>91</v>
      </c>
      <c r="F625" s="70">
        <v>8.2036800000000007E-2</v>
      </c>
      <c r="G625" s="52">
        <v>1.5049979999999999E-2</v>
      </c>
      <c r="H625" s="107">
        <f t="shared" si="39"/>
        <v>4.4509574099101803</v>
      </c>
      <c r="I625" s="108">
        <v>7.4620869999999992E-2</v>
      </c>
      <c r="J625" s="109">
        <v>0</v>
      </c>
      <c r="K625" s="76" t="str">
        <f t="shared" si="41"/>
        <v/>
      </c>
      <c r="L625" s="78">
        <f t="shared" si="40"/>
        <v>0.90960239794823772</v>
      </c>
      <c r="M625" s="59"/>
      <c r="O625" s="140"/>
    </row>
    <row r="626" spans="1:15" x14ac:dyDescent="0.15">
      <c r="A626" s="34" t="s">
        <v>174</v>
      </c>
      <c r="B626" s="34" t="s">
        <v>1713</v>
      </c>
      <c r="C626" s="34" t="s">
        <v>1474</v>
      </c>
      <c r="D626" s="34" t="s">
        <v>88</v>
      </c>
      <c r="E626" s="34" t="s">
        <v>91</v>
      </c>
      <c r="F626" s="70">
        <v>8.1460749999999998E-2</v>
      </c>
      <c r="G626" s="52">
        <v>3.82462356</v>
      </c>
      <c r="H626" s="107">
        <f t="shared" si="39"/>
        <v>-0.97870097573733505</v>
      </c>
      <c r="I626" s="108">
        <v>0</v>
      </c>
      <c r="J626" s="109">
        <v>0</v>
      </c>
      <c r="K626" s="76" t="str">
        <f t="shared" si="41"/>
        <v/>
      </c>
      <c r="L626" s="78">
        <f t="shared" si="40"/>
        <v>0</v>
      </c>
      <c r="M626" s="59"/>
      <c r="O626" s="140"/>
    </row>
    <row r="627" spans="1:15" x14ac:dyDescent="0.15">
      <c r="A627" s="34" t="s">
        <v>196</v>
      </c>
      <c r="B627" s="34" t="s">
        <v>597</v>
      </c>
      <c r="C627" s="34" t="s">
        <v>1474</v>
      </c>
      <c r="D627" s="34" t="s">
        <v>88</v>
      </c>
      <c r="E627" s="34" t="s">
        <v>91</v>
      </c>
      <c r="F627" s="70">
        <v>7.5426507000000004E-2</v>
      </c>
      <c r="G627" s="52">
        <v>0.96334533900000008</v>
      </c>
      <c r="H627" s="107">
        <f t="shared" si="39"/>
        <v>-0.92170356366877071</v>
      </c>
      <c r="I627" s="108">
        <v>5.0622268899999998</v>
      </c>
      <c r="J627" s="109">
        <v>2.3046483499999999</v>
      </c>
      <c r="K627" s="76">
        <f t="shared" si="41"/>
        <v>1.1965289802238162</v>
      </c>
      <c r="L627" s="78">
        <f t="shared" si="40"/>
        <v>67.114693379609903</v>
      </c>
      <c r="M627" s="59"/>
      <c r="O627" s="140"/>
    </row>
    <row r="628" spans="1:15" x14ac:dyDescent="0.15">
      <c r="A628" s="34" t="s">
        <v>2085</v>
      </c>
      <c r="B628" s="34" t="s">
        <v>2086</v>
      </c>
      <c r="C628" s="34" t="s">
        <v>2098</v>
      </c>
      <c r="D628" s="34" t="s">
        <v>89</v>
      </c>
      <c r="E628" s="34" t="s">
        <v>91</v>
      </c>
      <c r="F628" s="70">
        <v>7.4656E-2</v>
      </c>
      <c r="G628" s="52">
        <v>0.59712581999999992</v>
      </c>
      <c r="H628" s="107">
        <f t="shared" si="39"/>
        <v>-0.8749744233133312</v>
      </c>
      <c r="I628" s="108">
        <v>0.57552840000000005</v>
      </c>
      <c r="J628" s="109">
        <v>0.41318862000000001</v>
      </c>
      <c r="K628" s="76">
        <f t="shared" si="41"/>
        <v>0.39289508989865229</v>
      </c>
      <c r="L628" s="78">
        <f t="shared" si="40"/>
        <v>7.7090709387055298</v>
      </c>
      <c r="M628" s="59"/>
      <c r="O628" s="140"/>
    </row>
    <row r="629" spans="1:15" x14ac:dyDescent="0.15">
      <c r="A629" s="34" t="s">
        <v>15</v>
      </c>
      <c r="B629" s="34" t="s">
        <v>14</v>
      </c>
      <c r="C629" s="34" t="s">
        <v>1494</v>
      </c>
      <c r="D629" s="34" t="s">
        <v>89</v>
      </c>
      <c r="E629" s="34" t="s">
        <v>92</v>
      </c>
      <c r="F629" s="70">
        <v>7.3784799999999998E-2</v>
      </c>
      <c r="G629" s="52">
        <v>0.18393935</v>
      </c>
      <c r="H629" s="107">
        <f t="shared" si="39"/>
        <v>-0.59886342971202189</v>
      </c>
      <c r="I629" s="108">
        <v>3.9414939200000001</v>
      </c>
      <c r="J629" s="109">
        <v>7.4087211799999997</v>
      </c>
      <c r="K629" s="76">
        <f t="shared" si="41"/>
        <v>-0.4679926772463584</v>
      </c>
      <c r="L629" s="78">
        <f t="shared" si="40"/>
        <v>53.418778935498914</v>
      </c>
      <c r="M629" s="59"/>
      <c r="O629" s="140"/>
    </row>
    <row r="630" spans="1:15" x14ac:dyDescent="0.15">
      <c r="A630" s="34" t="s">
        <v>2095</v>
      </c>
      <c r="B630" s="34" t="s">
        <v>2096</v>
      </c>
      <c r="C630" s="34" t="s">
        <v>2099</v>
      </c>
      <c r="D630" s="34" t="s">
        <v>88</v>
      </c>
      <c r="E630" s="34" t="s">
        <v>91</v>
      </c>
      <c r="F630" s="70">
        <v>7.2967270000000001E-2</v>
      </c>
      <c r="G630" s="52">
        <v>0.52038327000000006</v>
      </c>
      <c r="H630" s="107">
        <f t="shared" si="39"/>
        <v>-0.85978167591744448</v>
      </c>
      <c r="I630" s="108">
        <v>0</v>
      </c>
      <c r="J630" s="109">
        <v>1.59842467</v>
      </c>
      <c r="K630" s="76">
        <f t="shared" si="41"/>
        <v>-1</v>
      </c>
      <c r="L630" s="78">
        <f t="shared" si="40"/>
        <v>0</v>
      </c>
      <c r="M630" s="59"/>
      <c r="O630" s="140"/>
    </row>
    <row r="631" spans="1:15" x14ac:dyDescent="0.15">
      <c r="A631" s="34" t="s">
        <v>1501</v>
      </c>
      <c r="B631" s="34" t="s">
        <v>1502</v>
      </c>
      <c r="C631" s="34" t="s">
        <v>1082</v>
      </c>
      <c r="D631" s="34" t="s">
        <v>88</v>
      </c>
      <c r="E631" s="34" t="s">
        <v>91</v>
      </c>
      <c r="F631" s="70">
        <v>6.970846E-2</v>
      </c>
      <c r="G631" s="52">
        <v>0.26116120000000004</v>
      </c>
      <c r="H631" s="107">
        <f t="shared" si="39"/>
        <v>-0.7330826324890527</v>
      </c>
      <c r="I631" s="108">
        <v>7.0849679999999998E-2</v>
      </c>
      <c r="J631" s="109">
        <v>1.3423566100000002</v>
      </c>
      <c r="K631" s="76">
        <f t="shared" si="41"/>
        <v>-0.94721992690154078</v>
      </c>
      <c r="L631" s="78">
        <f t="shared" si="40"/>
        <v>1.0163713270957355</v>
      </c>
      <c r="M631" s="59"/>
      <c r="O631" s="140"/>
    </row>
    <row r="632" spans="1:15" x14ac:dyDescent="0.15">
      <c r="A632" s="34" t="s">
        <v>351</v>
      </c>
      <c r="B632" s="34" t="s">
        <v>352</v>
      </c>
      <c r="C632" s="34" t="s">
        <v>1475</v>
      </c>
      <c r="D632" s="34" t="s">
        <v>88</v>
      </c>
      <c r="E632" s="34" t="s">
        <v>91</v>
      </c>
      <c r="F632" s="70">
        <v>6.9454350000000012E-2</v>
      </c>
      <c r="G632" s="52">
        <v>4.51212E-2</v>
      </c>
      <c r="H632" s="107">
        <f t="shared" si="39"/>
        <v>0.53928419456929366</v>
      </c>
      <c r="I632" s="108">
        <v>0</v>
      </c>
      <c r="J632" s="109">
        <v>0</v>
      </c>
      <c r="K632" s="76" t="str">
        <f t="shared" si="41"/>
        <v/>
      </c>
      <c r="L632" s="78">
        <f t="shared" si="40"/>
        <v>0</v>
      </c>
      <c r="M632" s="59"/>
      <c r="O632" s="140"/>
    </row>
    <row r="633" spans="1:15" x14ac:dyDescent="0.15">
      <c r="A633" s="34" t="s">
        <v>630</v>
      </c>
      <c r="B633" s="34" t="s">
        <v>631</v>
      </c>
      <c r="C633" s="34" t="s">
        <v>1082</v>
      </c>
      <c r="D633" s="34" t="s">
        <v>89</v>
      </c>
      <c r="E633" s="34" t="s">
        <v>92</v>
      </c>
      <c r="F633" s="70">
        <v>6.9302000000000002E-2</v>
      </c>
      <c r="G633" s="52">
        <v>3.5788E-2</v>
      </c>
      <c r="H633" s="107">
        <f t="shared" si="39"/>
        <v>0.93645914831787191</v>
      </c>
      <c r="I633" s="108">
        <v>3.1087699999999999E-2</v>
      </c>
      <c r="J633" s="109">
        <v>3.5788E-2</v>
      </c>
      <c r="K633" s="76">
        <f t="shared" si="41"/>
        <v>-0.13133731977199059</v>
      </c>
      <c r="L633" s="78">
        <f t="shared" si="40"/>
        <v>0.4485830134772445</v>
      </c>
      <c r="M633" s="59"/>
      <c r="O633" s="140"/>
    </row>
    <row r="634" spans="1:15" x14ac:dyDescent="0.15">
      <c r="A634" s="34" t="s">
        <v>183</v>
      </c>
      <c r="B634" s="34" t="s">
        <v>553</v>
      </c>
      <c r="C634" s="34" t="s">
        <v>1474</v>
      </c>
      <c r="D634" s="34" t="s">
        <v>88</v>
      </c>
      <c r="E634" s="34" t="s">
        <v>91</v>
      </c>
      <c r="F634" s="70">
        <v>6.7594769999999998E-2</v>
      </c>
      <c r="G634" s="52">
        <v>1.518275705</v>
      </c>
      <c r="H634" s="107">
        <f t="shared" si="39"/>
        <v>-0.95547925203742889</v>
      </c>
      <c r="I634" s="108">
        <v>12.661418490000001</v>
      </c>
      <c r="J634" s="109">
        <v>3.4687387999999997</v>
      </c>
      <c r="K634" s="76">
        <f t="shared" si="41"/>
        <v>2.6501504494947854</v>
      </c>
      <c r="L634" s="78">
        <f t="shared" si="40"/>
        <v>187.31358195316</v>
      </c>
      <c r="M634" s="59"/>
      <c r="O634" s="140"/>
    </row>
    <row r="635" spans="1:15" x14ac:dyDescent="0.15">
      <c r="A635" s="34" t="s">
        <v>712</v>
      </c>
      <c r="B635" s="34" t="s">
        <v>968</v>
      </c>
      <c r="C635" s="34" t="s">
        <v>1082</v>
      </c>
      <c r="D635" s="34" t="s">
        <v>88</v>
      </c>
      <c r="E635" s="34" t="s">
        <v>91</v>
      </c>
      <c r="F635" s="70">
        <v>6.1310120000000003E-2</v>
      </c>
      <c r="G635" s="52">
        <v>1.83152651</v>
      </c>
      <c r="H635" s="107">
        <f t="shared" si="39"/>
        <v>-0.96652512553585701</v>
      </c>
      <c r="I635" s="108">
        <v>1.8454599999999998E-2</v>
      </c>
      <c r="J635" s="109">
        <v>1.29718551</v>
      </c>
      <c r="K635" s="76">
        <f t="shared" si="41"/>
        <v>-0.98577335326540916</v>
      </c>
      <c r="L635" s="78">
        <f t="shared" si="40"/>
        <v>0.30100414091507238</v>
      </c>
      <c r="M635" s="59"/>
      <c r="O635" s="140"/>
    </row>
    <row r="636" spans="1:15" x14ac:dyDescent="0.15">
      <c r="A636" s="34" t="s">
        <v>2081</v>
      </c>
      <c r="B636" s="34" t="s">
        <v>2082</v>
      </c>
      <c r="C636" s="34" t="s">
        <v>2098</v>
      </c>
      <c r="D636" s="34" t="s">
        <v>89</v>
      </c>
      <c r="E636" s="34" t="s">
        <v>91</v>
      </c>
      <c r="F636" s="70">
        <v>5.9596199999999995E-2</v>
      </c>
      <c r="G636" s="52">
        <v>2.8368679000000001</v>
      </c>
      <c r="H636" s="107">
        <f t="shared" si="39"/>
        <v>-0.97899225409826096</v>
      </c>
      <c r="I636" s="108">
        <v>0.40138620000000003</v>
      </c>
      <c r="J636" s="109">
        <v>12.70820252</v>
      </c>
      <c r="K636" s="76">
        <f t="shared" si="41"/>
        <v>-0.9684151870126162</v>
      </c>
      <c r="L636" s="78">
        <f t="shared" si="40"/>
        <v>6.7350972041841608</v>
      </c>
      <c r="M636" s="59"/>
      <c r="O636" s="140"/>
    </row>
    <row r="637" spans="1:15" x14ac:dyDescent="0.15">
      <c r="A637" s="34" t="s">
        <v>745</v>
      </c>
      <c r="B637" s="34" t="s">
        <v>290</v>
      </c>
      <c r="C637" s="34" t="s">
        <v>1475</v>
      </c>
      <c r="D637" s="34" t="s">
        <v>88</v>
      </c>
      <c r="E637" s="34" t="s">
        <v>91</v>
      </c>
      <c r="F637" s="70">
        <v>5.369177E-2</v>
      </c>
      <c r="G637" s="52">
        <v>0.74489923000000002</v>
      </c>
      <c r="H637" s="107">
        <f t="shared" si="39"/>
        <v>-0.92792076050340389</v>
      </c>
      <c r="I637" s="108">
        <v>121.51033393</v>
      </c>
      <c r="J637" s="109">
        <v>122.40135958</v>
      </c>
      <c r="K637" s="76">
        <f t="shared" si="41"/>
        <v>-7.2795404647253426E-3</v>
      </c>
      <c r="L637" s="78">
        <f t="shared" si="40"/>
        <v>2263.1091120668962</v>
      </c>
      <c r="M637" s="59"/>
      <c r="O637" s="140"/>
    </row>
    <row r="638" spans="1:15" x14ac:dyDescent="0.15">
      <c r="A638" s="34" t="s">
        <v>692</v>
      </c>
      <c r="B638" s="34" t="s">
        <v>1714</v>
      </c>
      <c r="C638" s="34" t="s">
        <v>1473</v>
      </c>
      <c r="D638" s="34" t="s">
        <v>88</v>
      </c>
      <c r="E638" s="34" t="s">
        <v>91</v>
      </c>
      <c r="F638" s="70">
        <v>5.0301199999999997E-2</v>
      </c>
      <c r="G638" s="52">
        <v>4.7905629999999998E-2</v>
      </c>
      <c r="H638" s="107">
        <f t="shared" si="39"/>
        <v>5.0006022256674276E-2</v>
      </c>
      <c r="I638" s="108">
        <v>3.02434E-2</v>
      </c>
      <c r="J638" s="109">
        <v>5.7805730000000007E-2</v>
      </c>
      <c r="K638" s="76">
        <f t="shared" si="41"/>
        <v>-0.47680965191513025</v>
      </c>
      <c r="L638" s="78">
        <f t="shared" si="40"/>
        <v>0.60124609353255987</v>
      </c>
      <c r="M638" s="59"/>
      <c r="O638" s="140"/>
    </row>
    <row r="639" spans="1:15" x14ac:dyDescent="0.15">
      <c r="A639" s="34" t="s">
        <v>636</v>
      </c>
      <c r="B639" s="34" t="s">
        <v>637</v>
      </c>
      <c r="C639" s="34" t="s">
        <v>1740</v>
      </c>
      <c r="D639" s="34" t="s">
        <v>88</v>
      </c>
      <c r="E639" s="34" t="s">
        <v>91</v>
      </c>
      <c r="F639" s="70">
        <v>4.3116597019169298E-2</v>
      </c>
      <c r="G639" s="52">
        <v>0</v>
      </c>
      <c r="H639" s="107" t="str">
        <f t="shared" si="39"/>
        <v/>
      </c>
      <c r="I639" s="108">
        <v>0</v>
      </c>
      <c r="J639" s="109">
        <v>0</v>
      </c>
      <c r="K639" s="76" t="str">
        <f t="shared" si="41"/>
        <v/>
      </c>
      <c r="L639" s="78">
        <f t="shared" si="40"/>
        <v>0</v>
      </c>
      <c r="M639" s="59"/>
      <c r="O639" s="140"/>
    </row>
    <row r="640" spans="1:15" x14ac:dyDescent="0.15">
      <c r="A640" s="34" t="s">
        <v>177</v>
      </c>
      <c r="B640" s="34" t="s">
        <v>1019</v>
      </c>
      <c r="C640" s="34" t="s">
        <v>1474</v>
      </c>
      <c r="D640" s="34" t="s">
        <v>88</v>
      </c>
      <c r="E640" s="34" t="s">
        <v>91</v>
      </c>
      <c r="F640" s="70">
        <v>4.1231999999999998E-2</v>
      </c>
      <c r="G640" s="52">
        <v>6.3737500000000001E-3</v>
      </c>
      <c r="H640" s="107">
        <f t="shared" si="39"/>
        <v>5.469033143753677</v>
      </c>
      <c r="I640" s="108">
        <v>0</v>
      </c>
      <c r="J640" s="109">
        <v>0</v>
      </c>
      <c r="K640" s="76" t="str">
        <f t="shared" si="41"/>
        <v/>
      </c>
      <c r="L640" s="78">
        <f t="shared" si="40"/>
        <v>0</v>
      </c>
      <c r="M640" s="59"/>
      <c r="O640" s="140"/>
    </row>
    <row r="641" spans="1:15" x14ac:dyDescent="0.15">
      <c r="A641" s="34" t="s">
        <v>469</v>
      </c>
      <c r="B641" s="34" t="s">
        <v>273</v>
      </c>
      <c r="C641" s="34" t="s">
        <v>1480</v>
      </c>
      <c r="D641" s="34" t="s">
        <v>88</v>
      </c>
      <c r="E641" s="34" t="s">
        <v>92</v>
      </c>
      <c r="F641" s="70">
        <v>4.0459203999999999E-2</v>
      </c>
      <c r="G641" s="52">
        <v>0.71722791500000005</v>
      </c>
      <c r="H641" s="107">
        <f t="shared" si="39"/>
        <v>-0.94358947392615078</v>
      </c>
      <c r="I641" s="108">
        <v>6.3401600000000001E-3</v>
      </c>
      <c r="J641" s="109">
        <v>5.1797702599999997</v>
      </c>
      <c r="K641" s="76">
        <f t="shared" si="41"/>
        <v>-0.99877597660093909</v>
      </c>
      <c r="L641" s="78">
        <f t="shared" si="40"/>
        <v>0.15670501080545232</v>
      </c>
      <c r="M641" s="59"/>
      <c r="O641" s="140"/>
    </row>
    <row r="642" spans="1:15" x14ac:dyDescent="0.15">
      <c r="A642" s="34" t="s">
        <v>1623</v>
      </c>
      <c r="B642" s="34" t="s">
        <v>434</v>
      </c>
      <c r="C642" s="34" t="s">
        <v>1477</v>
      </c>
      <c r="D642" s="34" t="s">
        <v>89</v>
      </c>
      <c r="E642" s="34" t="s">
        <v>92</v>
      </c>
      <c r="F642" s="70">
        <v>3.9545230000000001E-2</v>
      </c>
      <c r="G642" s="52">
        <v>0.10948052999999999</v>
      </c>
      <c r="H642" s="107">
        <f t="shared" si="39"/>
        <v>-0.63879212130229912</v>
      </c>
      <c r="I642" s="108">
        <v>1.02195E-3</v>
      </c>
      <c r="J642" s="109">
        <v>0</v>
      </c>
      <c r="K642" s="76" t="str">
        <f t="shared" si="41"/>
        <v/>
      </c>
      <c r="L642" s="78">
        <f t="shared" si="40"/>
        <v>2.5842560531320717E-2</v>
      </c>
      <c r="M642" s="59"/>
      <c r="O642" s="140"/>
    </row>
    <row r="643" spans="1:15" x14ac:dyDescent="0.15">
      <c r="A643" s="34" t="s">
        <v>1803</v>
      </c>
      <c r="B643" s="34" t="s">
        <v>863</v>
      </c>
      <c r="C643" s="34" t="s">
        <v>1478</v>
      </c>
      <c r="D643" s="34" t="s">
        <v>88</v>
      </c>
      <c r="E643" s="34" t="s">
        <v>91</v>
      </c>
      <c r="F643" s="70">
        <v>3.9072660000000002E-2</v>
      </c>
      <c r="G643" s="52">
        <v>2.3326470000000002E-2</v>
      </c>
      <c r="H643" s="107">
        <f t="shared" si="39"/>
        <v>0.67503527108902461</v>
      </c>
      <c r="I643" s="108">
        <v>0</v>
      </c>
      <c r="J643" s="109">
        <v>0</v>
      </c>
      <c r="K643" s="76" t="str">
        <f t="shared" si="41"/>
        <v/>
      </c>
      <c r="L643" s="78">
        <f t="shared" si="40"/>
        <v>0</v>
      </c>
      <c r="M643" s="59"/>
      <c r="O643" s="140"/>
    </row>
    <row r="644" spans="1:15" x14ac:dyDescent="0.15">
      <c r="A644" s="34" t="s">
        <v>1931</v>
      </c>
      <c r="B644" s="34" t="s">
        <v>1932</v>
      </c>
      <c r="C644" s="34" t="s">
        <v>1481</v>
      </c>
      <c r="D644" s="34" t="s">
        <v>89</v>
      </c>
      <c r="E644" s="34" t="s">
        <v>92</v>
      </c>
      <c r="F644" s="70">
        <v>3.4675895999999998E-2</v>
      </c>
      <c r="G644" s="52">
        <v>0.260237204</v>
      </c>
      <c r="H644" s="107">
        <f t="shared" si="39"/>
        <v>-0.8667527337866725</v>
      </c>
      <c r="I644" s="108">
        <v>0</v>
      </c>
      <c r="J644" s="109">
        <v>0.13842134</v>
      </c>
      <c r="K644" s="76">
        <f t="shared" si="41"/>
        <v>-1</v>
      </c>
      <c r="L644" s="78">
        <f t="shared" si="40"/>
        <v>0</v>
      </c>
      <c r="M644" s="59"/>
      <c r="O644" s="140"/>
    </row>
    <row r="645" spans="1:15" x14ac:dyDescent="0.15">
      <c r="A645" s="34" t="s">
        <v>1847</v>
      </c>
      <c r="B645" s="34" t="s">
        <v>1848</v>
      </c>
      <c r="C645" s="34" t="s">
        <v>1477</v>
      </c>
      <c r="D645" s="34" t="s">
        <v>89</v>
      </c>
      <c r="E645" s="34" t="s">
        <v>92</v>
      </c>
      <c r="F645" s="70">
        <v>3.3051650000000002E-2</v>
      </c>
      <c r="G645" s="52">
        <v>1.331485E-2</v>
      </c>
      <c r="H645" s="107">
        <f t="shared" si="39"/>
        <v>1.4823148589732518</v>
      </c>
      <c r="I645" s="108">
        <v>2.9641259999999999E-2</v>
      </c>
      <c r="J645" s="109">
        <v>4.17</v>
      </c>
      <c r="K645" s="76">
        <f t="shared" si="41"/>
        <v>-0.99289178417266188</v>
      </c>
      <c r="L645" s="78">
        <f t="shared" si="40"/>
        <v>0.89681634653640585</v>
      </c>
      <c r="M645" s="59"/>
      <c r="O645" s="140"/>
    </row>
    <row r="646" spans="1:15" x14ac:dyDescent="0.15">
      <c r="A646" s="34" t="s">
        <v>653</v>
      </c>
      <c r="B646" s="34" t="s">
        <v>1730</v>
      </c>
      <c r="C646" s="34" t="s">
        <v>1473</v>
      </c>
      <c r="D646" s="34" t="s">
        <v>88</v>
      </c>
      <c r="E646" s="34" t="s">
        <v>91</v>
      </c>
      <c r="F646" s="70">
        <v>3.15339389276054E-2</v>
      </c>
      <c r="G646" s="52">
        <v>0.31960369306020997</v>
      </c>
      <c r="H646" s="107">
        <f t="shared" si="39"/>
        <v>-0.90133424734342871</v>
      </c>
      <c r="I646" s="108">
        <v>0</v>
      </c>
      <c r="J646" s="109">
        <v>0</v>
      </c>
      <c r="K646" s="76" t="str">
        <f t="shared" si="41"/>
        <v/>
      </c>
      <c r="L646" s="78">
        <f t="shared" si="40"/>
        <v>0</v>
      </c>
      <c r="M646" s="59"/>
      <c r="O646" s="140"/>
    </row>
    <row r="647" spans="1:15" x14ac:dyDescent="0.15">
      <c r="A647" s="34" t="s">
        <v>1794</v>
      </c>
      <c r="B647" s="34" t="s">
        <v>529</v>
      </c>
      <c r="C647" s="34" t="s">
        <v>1082</v>
      </c>
      <c r="D647" s="34" t="s">
        <v>88</v>
      </c>
      <c r="E647" s="34" t="s">
        <v>91</v>
      </c>
      <c r="F647" s="70">
        <v>3.10659E-2</v>
      </c>
      <c r="G647" s="52">
        <v>8.7666380000000002E-2</v>
      </c>
      <c r="H647" s="107">
        <f t="shared" si="39"/>
        <v>-0.64563496291280642</v>
      </c>
      <c r="I647" s="108">
        <v>3.10659E-2</v>
      </c>
      <c r="J647" s="109">
        <v>2.1843602799999999</v>
      </c>
      <c r="K647" s="76">
        <f t="shared" si="41"/>
        <v>-0.98577803291680433</v>
      </c>
      <c r="L647" s="78">
        <f t="shared" si="40"/>
        <v>1</v>
      </c>
      <c r="M647" s="59"/>
      <c r="O647" s="140"/>
    </row>
    <row r="648" spans="1:15" x14ac:dyDescent="0.15">
      <c r="A648" s="34" t="s">
        <v>1535</v>
      </c>
      <c r="B648" s="34" t="s">
        <v>1934</v>
      </c>
      <c r="C648" s="34" t="s">
        <v>1740</v>
      </c>
      <c r="D648" s="34" t="s">
        <v>89</v>
      </c>
      <c r="E648" s="34" t="s">
        <v>92</v>
      </c>
      <c r="F648" s="70">
        <v>2.999831E-2</v>
      </c>
      <c r="G648" s="52">
        <v>6.5196865400000004</v>
      </c>
      <c r="H648" s="107">
        <f t="shared" ref="H648:H711" si="42">IF(ISERROR(F648/G648-1),"",((F648/G648-1)))</f>
        <v>-0.99539881099866501</v>
      </c>
      <c r="I648" s="108">
        <v>5.2819385199999997</v>
      </c>
      <c r="J648" s="109">
        <v>6.5750046399999995</v>
      </c>
      <c r="K648" s="76">
        <f t="shared" si="41"/>
        <v>-0.19666390988280735</v>
      </c>
      <c r="L648" s="78">
        <f t="shared" si="40"/>
        <v>176.07453619887252</v>
      </c>
      <c r="M648" s="59"/>
      <c r="O648" s="140"/>
    </row>
    <row r="649" spans="1:15" x14ac:dyDescent="0.15">
      <c r="A649" s="34" t="s">
        <v>26</v>
      </c>
      <c r="B649" s="34" t="s">
        <v>1913</v>
      </c>
      <c r="C649" s="34" t="s">
        <v>1481</v>
      </c>
      <c r="D649" s="34" t="s">
        <v>89</v>
      </c>
      <c r="E649" s="34" t="s">
        <v>92</v>
      </c>
      <c r="F649" s="70">
        <v>2.9633939999999998E-2</v>
      </c>
      <c r="G649" s="52">
        <v>1.9247424999999999E-2</v>
      </c>
      <c r="H649" s="107">
        <f t="shared" si="42"/>
        <v>0.53963140523992159</v>
      </c>
      <c r="I649" s="108">
        <v>0</v>
      </c>
      <c r="J649" s="109">
        <v>0</v>
      </c>
      <c r="K649" s="76" t="str">
        <f t="shared" si="41"/>
        <v/>
      </c>
      <c r="L649" s="78">
        <f t="shared" si="40"/>
        <v>0</v>
      </c>
      <c r="M649" s="59"/>
      <c r="O649" s="140"/>
    </row>
    <row r="650" spans="1:15" x14ac:dyDescent="0.15">
      <c r="A650" s="34" t="s">
        <v>1360</v>
      </c>
      <c r="B650" s="34" t="s">
        <v>1361</v>
      </c>
      <c r="C650" s="34" t="s">
        <v>691</v>
      </c>
      <c r="D650" s="34" t="s">
        <v>88</v>
      </c>
      <c r="E650" s="34" t="s">
        <v>91</v>
      </c>
      <c r="F650" s="70">
        <v>2.9430000000000001E-2</v>
      </c>
      <c r="G650" s="52">
        <v>6.7249999999999995E-5</v>
      </c>
      <c r="H650" s="107">
        <f t="shared" si="42"/>
        <v>436.62081784386623</v>
      </c>
      <c r="I650" s="108">
        <v>0</v>
      </c>
      <c r="J650" s="109">
        <v>13.499983199999999</v>
      </c>
      <c r="K650" s="76">
        <f t="shared" si="41"/>
        <v>-1</v>
      </c>
      <c r="L650" s="78">
        <f t="shared" si="40"/>
        <v>0</v>
      </c>
      <c r="M650" s="59"/>
      <c r="O650" s="140"/>
    </row>
    <row r="651" spans="1:15" x14ac:dyDescent="0.15">
      <c r="A651" s="34" t="s">
        <v>1919</v>
      </c>
      <c r="B651" s="34" t="s">
        <v>1920</v>
      </c>
      <c r="C651" s="34" t="s">
        <v>1481</v>
      </c>
      <c r="D651" s="34" t="s">
        <v>89</v>
      </c>
      <c r="E651" s="34" t="s">
        <v>92</v>
      </c>
      <c r="F651" s="70">
        <v>2.912373E-2</v>
      </c>
      <c r="G651" s="52">
        <v>2.1997139999999998E-2</v>
      </c>
      <c r="H651" s="107">
        <f t="shared" si="42"/>
        <v>0.3239780262343197</v>
      </c>
      <c r="I651" s="108">
        <v>0</v>
      </c>
      <c r="J651" s="109">
        <v>0</v>
      </c>
      <c r="K651" s="76" t="str">
        <f t="shared" si="41"/>
        <v/>
      </c>
      <c r="L651" s="78">
        <f t="shared" si="40"/>
        <v>0</v>
      </c>
      <c r="M651" s="59"/>
      <c r="O651" s="140"/>
    </row>
    <row r="652" spans="1:15" x14ac:dyDescent="0.15">
      <c r="A652" s="34" t="s">
        <v>2012</v>
      </c>
      <c r="B652" s="34" t="s">
        <v>1772</v>
      </c>
      <c r="C652" s="34" t="s">
        <v>1494</v>
      </c>
      <c r="D652" s="34" t="s">
        <v>1716</v>
      </c>
      <c r="E652" s="34" t="s">
        <v>91</v>
      </c>
      <c r="F652" s="70">
        <v>2.8388667162462401E-2</v>
      </c>
      <c r="G652" s="52">
        <v>0.29199310393857503</v>
      </c>
      <c r="H652" s="107">
        <f t="shared" si="42"/>
        <v>-0.90277624101549203</v>
      </c>
      <c r="I652" s="108">
        <v>0</v>
      </c>
      <c r="J652" s="109">
        <v>2.9365467009425901</v>
      </c>
      <c r="K652" s="76">
        <f t="shared" si="41"/>
        <v>-1</v>
      </c>
      <c r="L652" s="78">
        <f t="shared" si="40"/>
        <v>0</v>
      </c>
      <c r="M652" s="59"/>
      <c r="O652" s="140"/>
    </row>
    <row r="653" spans="1:15" x14ac:dyDescent="0.15">
      <c r="A653" s="34" t="s">
        <v>1929</v>
      </c>
      <c r="B653" s="34" t="s">
        <v>1930</v>
      </c>
      <c r="C653" s="34" t="s">
        <v>1481</v>
      </c>
      <c r="D653" s="34" t="s">
        <v>89</v>
      </c>
      <c r="E653" s="34" t="s">
        <v>92</v>
      </c>
      <c r="F653" s="70">
        <v>2.7552085E-2</v>
      </c>
      <c r="G653" s="52">
        <v>6.1342654999999996E-2</v>
      </c>
      <c r="H653" s="107">
        <f t="shared" si="42"/>
        <v>-0.5508494863810508</v>
      </c>
      <c r="I653" s="108">
        <v>0</v>
      </c>
      <c r="J653" s="109">
        <v>0</v>
      </c>
      <c r="K653" s="76" t="str">
        <f t="shared" si="41"/>
        <v/>
      </c>
      <c r="L653" s="78">
        <f t="shared" si="40"/>
        <v>0</v>
      </c>
      <c r="M653" s="59"/>
      <c r="O653" s="140"/>
    </row>
    <row r="654" spans="1:15" x14ac:dyDescent="0.15">
      <c r="A654" s="34" t="s">
        <v>1640</v>
      </c>
      <c r="B654" s="34" t="s">
        <v>531</v>
      </c>
      <c r="C654" s="34" t="s">
        <v>1476</v>
      </c>
      <c r="D654" s="34" t="s">
        <v>88</v>
      </c>
      <c r="E654" s="34" t="s">
        <v>91</v>
      </c>
      <c r="F654" s="70">
        <v>2.735104E-2</v>
      </c>
      <c r="G654" s="52">
        <v>2.6252250099999999</v>
      </c>
      <c r="H654" s="107">
        <f t="shared" si="42"/>
        <v>-0.98958144924880176</v>
      </c>
      <c r="I654" s="108">
        <v>0</v>
      </c>
      <c r="J654" s="109">
        <v>0</v>
      </c>
      <c r="K654" s="76" t="str">
        <f t="shared" si="41"/>
        <v/>
      </c>
      <c r="L654" s="78">
        <f t="shared" si="40"/>
        <v>0</v>
      </c>
      <c r="M654" s="59"/>
      <c r="O654" s="140"/>
    </row>
    <row r="655" spans="1:15" x14ac:dyDescent="0.15">
      <c r="A655" s="34" t="s">
        <v>1651</v>
      </c>
      <c r="B655" s="34" t="s">
        <v>54</v>
      </c>
      <c r="C655" s="34" t="s">
        <v>1473</v>
      </c>
      <c r="D655" s="34" t="s">
        <v>88</v>
      </c>
      <c r="E655" s="34" t="s">
        <v>91</v>
      </c>
      <c r="F655" s="70">
        <v>2.6360250000000002E-2</v>
      </c>
      <c r="G655" s="52">
        <v>0.17139892000000001</v>
      </c>
      <c r="H655" s="107">
        <f t="shared" si="42"/>
        <v>-0.84620527363883036</v>
      </c>
      <c r="I655" s="108">
        <v>2.5571839999999998E-2</v>
      </c>
      <c r="J655" s="109">
        <v>0.16208894000000001</v>
      </c>
      <c r="K655" s="76">
        <f t="shared" si="41"/>
        <v>-0.84223575032324849</v>
      </c>
      <c r="L655" s="78">
        <f t="shared" si="40"/>
        <v>0.97009095133771484</v>
      </c>
      <c r="M655" s="59"/>
      <c r="O655" s="140"/>
    </row>
    <row r="656" spans="1:15" x14ac:dyDescent="0.15">
      <c r="A656" s="34" t="s">
        <v>956</v>
      </c>
      <c r="B656" s="34" t="s">
        <v>957</v>
      </c>
      <c r="C656" s="34" t="s">
        <v>1480</v>
      </c>
      <c r="D656" s="34" t="s">
        <v>88</v>
      </c>
      <c r="E656" s="34" t="s">
        <v>91</v>
      </c>
      <c r="F656" s="70">
        <v>2.4601020000000001E-2</v>
      </c>
      <c r="G656" s="52">
        <v>0</v>
      </c>
      <c r="H656" s="107" t="str">
        <f t="shared" si="42"/>
        <v/>
      </c>
      <c r="I656" s="108">
        <v>1.1844E-4</v>
      </c>
      <c r="J656" s="109">
        <v>2.4046000000000001E-4</v>
      </c>
      <c r="K656" s="76">
        <f t="shared" si="41"/>
        <v>-0.50744406554104637</v>
      </c>
      <c r="L656" s="78">
        <f t="shared" si="40"/>
        <v>4.8144345234465884E-3</v>
      </c>
      <c r="M656" s="59"/>
      <c r="O656" s="140"/>
    </row>
    <row r="657" spans="1:15" x14ac:dyDescent="0.15">
      <c r="A657" s="34" t="s">
        <v>1883</v>
      </c>
      <c r="B657" s="34" t="s">
        <v>1884</v>
      </c>
      <c r="C657" s="34" t="s">
        <v>1473</v>
      </c>
      <c r="D657" s="34" t="s">
        <v>88</v>
      </c>
      <c r="E657" s="34" t="s">
        <v>91</v>
      </c>
      <c r="F657" s="70">
        <v>2.4534360000000002E-2</v>
      </c>
      <c r="G657" s="52">
        <v>0.74538322000000001</v>
      </c>
      <c r="H657" s="107">
        <f t="shared" si="42"/>
        <v>-0.96708490432612637</v>
      </c>
      <c r="I657" s="108">
        <v>2.4534360000000002E-2</v>
      </c>
      <c r="J657" s="109">
        <v>1.88638745</v>
      </c>
      <c r="K657" s="76">
        <f t="shared" si="41"/>
        <v>-0.98699399744204197</v>
      </c>
      <c r="L657" s="78">
        <f t="shared" si="40"/>
        <v>1</v>
      </c>
      <c r="M657" s="59"/>
      <c r="O657" s="140"/>
    </row>
    <row r="658" spans="1:15" x14ac:dyDescent="0.15">
      <c r="A658" s="34" t="s">
        <v>1903</v>
      </c>
      <c r="B658" s="34" t="s">
        <v>1904</v>
      </c>
      <c r="C658" s="34" t="s">
        <v>1473</v>
      </c>
      <c r="D658" s="34" t="s">
        <v>88</v>
      </c>
      <c r="E658" s="34" t="s">
        <v>91</v>
      </c>
      <c r="F658" s="70">
        <v>2.4418680000000002E-2</v>
      </c>
      <c r="G658" s="52">
        <v>4.2712499999999999E-3</v>
      </c>
      <c r="H658" s="107">
        <f t="shared" si="42"/>
        <v>4.7169868305531173</v>
      </c>
      <c r="I658" s="108">
        <v>2.4418680000000002E-2</v>
      </c>
      <c r="J658" s="109">
        <v>4.2712499999999999E-3</v>
      </c>
      <c r="K658" s="76">
        <f t="shared" si="41"/>
        <v>4.7169868305531173</v>
      </c>
      <c r="L658" s="78">
        <f t="shared" si="40"/>
        <v>1</v>
      </c>
      <c r="M658" s="59"/>
      <c r="O658" s="140"/>
    </row>
    <row r="659" spans="1:15" x14ac:dyDescent="0.15">
      <c r="A659" s="34" t="s">
        <v>2056</v>
      </c>
      <c r="B659" s="34" t="s">
        <v>2064</v>
      </c>
      <c r="C659" s="34" t="s">
        <v>1740</v>
      </c>
      <c r="D659" s="34" t="s">
        <v>89</v>
      </c>
      <c r="E659" s="34" t="s">
        <v>92</v>
      </c>
      <c r="F659" s="70">
        <v>2.3909279999999998E-2</v>
      </c>
      <c r="G659" s="52">
        <v>0</v>
      </c>
      <c r="H659" s="107" t="str">
        <f t="shared" si="42"/>
        <v/>
      </c>
      <c r="I659" s="108">
        <v>2.9620009999999999E-2</v>
      </c>
      <c r="J659" s="109">
        <v>0</v>
      </c>
      <c r="K659" s="76" t="str">
        <f t="shared" si="41"/>
        <v/>
      </c>
      <c r="L659" s="78">
        <f t="shared" si="40"/>
        <v>1.2388499360917602</v>
      </c>
      <c r="M659" s="59"/>
      <c r="O659" s="140"/>
    </row>
    <row r="660" spans="1:15" x14ac:dyDescent="0.15">
      <c r="A660" s="34" t="s">
        <v>191</v>
      </c>
      <c r="B660" s="34" t="s">
        <v>593</v>
      </c>
      <c r="C660" s="34" t="s">
        <v>1474</v>
      </c>
      <c r="D660" s="34" t="s">
        <v>88</v>
      </c>
      <c r="E660" s="34" t="s">
        <v>91</v>
      </c>
      <c r="F660" s="70">
        <v>2.2777909999999998E-2</v>
      </c>
      <c r="G660" s="52">
        <v>2.22693816</v>
      </c>
      <c r="H660" s="107">
        <f t="shared" si="42"/>
        <v>-0.98977164682471475</v>
      </c>
      <c r="I660" s="108">
        <v>15.81447432</v>
      </c>
      <c r="J660" s="109">
        <v>2.53671566</v>
      </c>
      <c r="K660" s="76">
        <f t="shared" si="41"/>
        <v>5.2342321488250683</v>
      </c>
      <c r="L660" s="78">
        <f t="shared" si="40"/>
        <v>694.28996426801234</v>
      </c>
      <c r="M660" s="59"/>
      <c r="O660" s="140"/>
    </row>
    <row r="661" spans="1:15" x14ac:dyDescent="0.15">
      <c r="A661" s="34" t="s">
        <v>1921</v>
      </c>
      <c r="B661" s="34" t="s">
        <v>1922</v>
      </c>
      <c r="C661" s="34" t="s">
        <v>1481</v>
      </c>
      <c r="D661" s="34" t="s">
        <v>89</v>
      </c>
      <c r="E661" s="34" t="s">
        <v>92</v>
      </c>
      <c r="F661" s="70">
        <v>2.2222514999999998E-2</v>
      </c>
      <c r="G661" s="52">
        <v>0.11020094999999999</v>
      </c>
      <c r="H661" s="107">
        <f t="shared" si="42"/>
        <v>-0.7983455224297068</v>
      </c>
      <c r="I661" s="108">
        <v>0</v>
      </c>
      <c r="J661" s="109">
        <v>0</v>
      </c>
      <c r="K661" s="76" t="str">
        <f t="shared" si="41"/>
        <v/>
      </c>
      <c r="L661" s="78">
        <f t="shared" si="40"/>
        <v>0</v>
      </c>
      <c r="M661" s="59"/>
      <c r="O661" s="140"/>
    </row>
    <row r="662" spans="1:15" x14ac:dyDescent="0.15">
      <c r="A662" s="34" t="s">
        <v>76</v>
      </c>
      <c r="B662" s="34" t="s">
        <v>77</v>
      </c>
      <c r="C662" s="34" t="s">
        <v>1480</v>
      </c>
      <c r="D662" s="34" t="s">
        <v>88</v>
      </c>
      <c r="E662" s="34" t="s">
        <v>92</v>
      </c>
      <c r="F662" s="70">
        <v>2.1133505E-2</v>
      </c>
      <c r="G662" s="52">
        <v>0.41081772499999997</v>
      </c>
      <c r="H662" s="107">
        <f t="shared" si="42"/>
        <v>-0.94855746547936803</v>
      </c>
      <c r="I662" s="108">
        <v>0</v>
      </c>
      <c r="J662" s="109">
        <v>0</v>
      </c>
      <c r="K662" s="76" t="str">
        <f t="shared" si="41"/>
        <v/>
      </c>
      <c r="L662" s="78">
        <f t="shared" si="40"/>
        <v>0</v>
      </c>
      <c r="M662" s="59"/>
      <c r="O662" s="140"/>
    </row>
    <row r="663" spans="1:15" x14ac:dyDescent="0.15">
      <c r="A663" s="34" t="s">
        <v>1938</v>
      </c>
      <c r="B663" s="34" t="s">
        <v>1939</v>
      </c>
      <c r="C663" s="34" t="s">
        <v>1740</v>
      </c>
      <c r="D663" s="34" t="s">
        <v>89</v>
      </c>
      <c r="E663" s="34" t="s">
        <v>92</v>
      </c>
      <c r="F663" s="70">
        <v>2.0869099999999998E-2</v>
      </c>
      <c r="G663" s="52">
        <v>4.0337100000000001E-2</v>
      </c>
      <c r="H663" s="107">
        <f t="shared" si="42"/>
        <v>-0.48263261364847754</v>
      </c>
      <c r="I663" s="108">
        <v>4.7024652546043306</v>
      </c>
      <c r="J663" s="109">
        <v>6.5450111133874005</v>
      </c>
      <c r="K663" s="76">
        <f t="shared" si="41"/>
        <v>-0.28151913371304449</v>
      </c>
      <c r="L663" s="78">
        <f t="shared" si="40"/>
        <v>225.33148313076899</v>
      </c>
      <c r="M663" s="59"/>
      <c r="O663" s="140"/>
    </row>
    <row r="664" spans="1:15" x14ac:dyDescent="0.15">
      <c r="A664" s="34" t="s">
        <v>1756</v>
      </c>
      <c r="B664" s="34" t="s">
        <v>1757</v>
      </c>
      <c r="C664" s="34" t="s">
        <v>1740</v>
      </c>
      <c r="D664" s="34" t="s">
        <v>89</v>
      </c>
      <c r="E664" s="34" t="s">
        <v>92</v>
      </c>
      <c r="F664" s="70">
        <v>1.9219419999999997E-2</v>
      </c>
      <c r="G664" s="52">
        <v>0</v>
      </c>
      <c r="H664" s="107" t="str">
        <f t="shared" si="42"/>
        <v/>
      </c>
      <c r="I664" s="108">
        <v>0</v>
      </c>
      <c r="J664" s="109">
        <v>0</v>
      </c>
      <c r="K664" s="76" t="str">
        <f t="shared" si="41"/>
        <v/>
      </c>
      <c r="L664" s="78">
        <f t="shared" si="40"/>
        <v>0</v>
      </c>
      <c r="M664" s="59"/>
      <c r="O664" s="140"/>
    </row>
    <row r="665" spans="1:15" x14ac:dyDescent="0.15">
      <c r="A665" s="34" t="s">
        <v>1624</v>
      </c>
      <c r="B665" s="34" t="s">
        <v>432</v>
      </c>
      <c r="C665" s="34" t="s">
        <v>1477</v>
      </c>
      <c r="D665" s="34" t="s">
        <v>89</v>
      </c>
      <c r="E665" s="34" t="s">
        <v>92</v>
      </c>
      <c r="F665" s="70">
        <v>1.6789189999999999E-2</v>
      </c>
      <c r="G665" s="52">
        <v>4.8042929999999998E-2</v>
      </c>
      <c r="H665" s="107">
        <f t="shared" si="42"/>
        <v>-0.6505377586254627</v>
      </c>
      <c r="I665" s="108">
        <v>0</v>
      </c>
      <c r="J665" s="109">
        <v>0</v>
      </c>
      <c r="K665" s="76" t="str">
        <f t="shared" si="41"/>
        <v/>
      </c>
      <c r="L665" s="78">
        <f t="shared" si="40"/>
        <v>0</v>
      </c>
      <c r="M665" s="59"/>
      <c r="O665" s="140"/>
    </row>
    <row r="666" spans="1:15" x14ac:dyDescent="0.15">
      <c r="A666" s="34" t="s">
        <v>905</v>
      </c>
      <c r="B666" s="34" t="s">
        <v>906</v>
      </c>
      <c r="C666" s="34" t="s">
        <v>1474</v>
      </c>
      <c r="D666" s="34" t="s">
        <v>88</v>
      </c>
      <c r="E666" s="34" t="s">
        <v>91</v>
      </c>
      <c r="F666" s="70">
        <v>1.6238499999999999E-2</v>
      </c>
      <c r="G666" s="52">
        <v>1.8651290000000001E-2</v>
      </c>
      <c r="H666" s="107">
        <f t="shared" si="42"/>
        <v>-0.1293631700541894</v>
      </c>
      <c r="I666" s="108">
        <v>0</v>
      </c>
      <c r="J666" s="109">
        <v>0</v>
      </c>
      <c r="K666" s="76" t="str">
        <f t="shared" si="41"/>
        <v/>
      </c>
      <c r="L666" s="78">
        <f t="shared" si="40"/>
        <v>0</v>
      </c>
      <c r="M666" s="59"/>
      <c r="O666" s="140"/>
    </row>
    <row r="667" spans="1:15" x14ac:dyDescent="0.15">
      <c r="A667" s="34" t="s">
        <v>887</v>
      </c>
      <c r="B667" s="34" t="s">
        <v>888</v>
      </c>
      <c r="C667" s="34" t="s">
        <v>1474</v>
      </c>
      <c r="D667" s="34" t="s">
        <v>88</v>
      </c>
      <c r="E667" s="34" t="s">
        <v>91</v>
      </c>
      <c r="F667" s="70">
        <v>1.6211799999999998E-2</v>
      </c>
      <c r="G667" s="52">
        <v>8.1843300000000008E-2</v>
      </c>
      <c r="H667" s="107">
        <f t="shared" si="42"/>
        <v>-0.80191658938483668</v>
      </c>
      <c r="I667" s="108">
        <v>3.9275629999999999E-2</v>
      </c>
      <c r="J667" s="109">
        <v>0.17556504000000001</v>
      </c>
      <c r="K667" s="76">
        <f t="shared" si="41"/>
        <v>-0.77629014295784626</v>
      </c>
      <c r="L667" s="78">
        <f t="shared" si="40"/>
        <v>2.4226569535770244</v>
      </c>
      <c r="M667" s="59"/>
      <c r="O667" s="140"/>
    </row>
    <row r="668" spans="1:15" x14ac:dyDescent="0.15">
      <c r="A668" s="34" t="s">
        <v>1354</v>
      </c>
      <c r="B668" s="34" t="s">
        <v>1355</v>
      </c>
      <c r="C668" s="34" t="s">
        <v>1479</v>
      </c>
      <c r="D668" s="34" t="s">
        <v>88</v>
      </c>
      <c r="E668" s="34" t="s">
        <v>91</v>
      </c>
      <c r="F668" s="70">
        <v>1.5767400000000001E-2</v>
      </c>
      <c r="G668" s="52">
        <v>0.56912391000000007</v>
      </c>
      <c r="H668" s="107">
        <f t="shared" si="42"/>
        <v>-0.97229531263235802</v>
      </c>
      <c r="I668" s="108">
        <v>5.1917999999999995E-4</v>
      </c>
      <c r="J668" s="109">
        <v>0</v>
      </c>
      <c r="K668" s="76" t="str">
        <f t="shared" si="41"/>
        <v/>
      </c>
      <c r="L668" s="78">
        <f t="shared" si="40"/>
        <v>3.2927432550705883E-2</v>
      </c>
      <c r="M668" s="59"/>
      <c r="O668" s="140"/>
    </row>
    <row r="669" spans="1:15" x14ac:dyDescent="0.15">
      <c r="A669" s="34" t="s">
        <v>1610</v>
      </c>
      <c r="B669" s="34" t="s">
        <v>1677</v>
      </c>
      <c r="C669" s="34" t="s">
        <v>1479</v>
      </c>
      <c r="D669" s="34" t="s">
        <v>89</v>
      </c>
      <c r="E669" s="34" t="s">
        <v>92</v>
      </c>
      <c r="F669" s="70">
        <v>1.567578E-2</v>
      </c>
      <c r="G669" s="52">
        <v>1.0307999999999999E-2</v>
      </c>
      <c r="H669" s="107">
        <f t="shared" si="42"/>
        <v>0.52073923166472658</v>
      </c>
      <c r="I669" s="108">
        <v>0</v>
      </c>
      <c r="J669" s="109">
        <v>3.1756236699999998</v>
      </c>
      <c r="K669" s="76">
        <f t="shared" si="41"/>
        <v>-1</v>
      </c>
      <c r="L669" s="78">
        <f t="shared" si="40"/>
        <v>0</v>
      </c>
      <c r="M669" s="59"/>
      <c r="O669" s="140"/>
    </row>
    <row r="670" spans="1:15" x14ac:dyDescent="0.15">
      <c r="A670" s="34" t="s">
        <v>150</v>
      </c>
      <c r="B670" s="34" t="s">
        <v>151</v>
      </c>
      <c r="C670" s="34" t="s">
        <v>1082</v>
      </c>
      <c r="D670" s="34" t="s">
        <v>88</v>
      </c>
      <c r="E670" s="34" t="s">
        <v>91</v>
      </c>
      <c r="F670" s="70">
        <v>1.5675000000000001E-2</v>
      </c>
      <c r="G670" s="52">
        <v>5.6051199999999999E-3</v>
      </c>
      <c r="H670" s="107">
        <f t="shared" si="42"/>
        <v>1.7965502968714322</v>
      </c>
      <c r="I670" s="108">
        <v>8.5025799999999992E-3</v>
      </c>
      <c r="J670" s="109">
        <v>5.0613949999999998E-2</v>
      </c>
      <c r="K670" s="76">
        <f t="shared" si="41"/>
        <v>-0.83201113527001946</v>
      </c>
      <c r="L670" s="78">
        <f t="shared" si="40"/>
        <v>0.54242934609250393</v>
      </c>
      <c r="M670" s="59"/>
      <c r="O670" s="140"/>
    </row>
    <row r="671" spans="1:15" x14ac:dyDescent="0.15">
      <c r="A671" s="34" t="s">
        <v>782</v>
      </c>
      <c r="B671" s="34" t="s">
        <v>939</v>
      </c>
      <c r="C671" s="34" t="s">
        <v>1480</v>
      </c>
      <c r="D671" s="34" t="s">
        <v>88</v>
      </c>
      <c r="E671" s="34" t="s">
        <v>92</v>
      </c>
      <c r="F671" s="70">
        <v>1.534143E-2</v>
      </c>
      <c r="G671" s="52">
        <v>0.72271364999999999</v>
      </c>
      <c r="H671" s="107">
        <f t="shared" si="42"/>
        <v>-0.97877246403191642</v>
      </c>
      <c r="I671" s="108">
        <v>5.85419438</v>
      </c>
      <c r="J671" s="109">
        <v>3.4924797500000002</v>
      </c>
      <c r="K671" s="76">
        <f t="shared" si="41"/>
        <v>0.67622858228454996</v>
      </c>
      <c r="L671" s="78">
        <f t="shared" si="40"/>
        <v>381.59378754131785</v>
      </c>
      <c r="M671" s="59"/>
      <c r="O671" s="140"/>
    </row>
    <row r="672" spans="1:15" x14ac:dyDescent="0.15">
      <c r="A672" s="34" t="s">
        <v>1630</v>
      </c>
      <c r="B672" s="34" t="s">
        <v>293</v>
      </c>
      <c r="C672" s="34" t="s">
        <v>1082</v>
      </c>
      <c r="D672" s="34" t="s">
        <v>88</v>
      </c>
      <c r="E672" s="34" t="s">
        <v>91</v>
      </c>
      <c r="F672" s="70">
        <v>1.49818E-2</v>
      </c>
      <c r="G672" s="52">
        <v>6.7999799999999999E-2</v>
      </c>
      <c r="H672" s="107">
        <f t="shared" si="42"/>
        <v>-0.77967876376106982</v>
      </c>
      <c r="I672" s="108">
        <v>2.1840499999999999E-2</v>
      </c>
      <c r="J672" s="109">
        <v>17.87046153</v>
      </c>
      <c r="K672" s="76">
        <f t="shared" si="41"/>
        <v>-0.99877784354011589</v>
      </c>
      <c r="L672" s="78">
        <f t="shared" ref="L672:L734" si="43">IF(ISERROR(I672/F672),"",(I672/F672))</f>
        <v>1.457802133255016</v>
      </c>
      <c r="M672" s="59"/>
      <c r="O672" s="140"/>
    </row>
    <row r="673" spans="1:15" x14ac:dyDescent="0.15">
      <c r="A673" s="34" t="s">
        <v>370</v>
      </c>
      <c r="B673" s="34" t="s">
        <v>383</v>
      </c>
      <c r="C673" s="34" t="s">
        <v>1480</v>
      </c>
      <c r="D673" s="34" t="s">
        <v>88</v>
      </c>
      <c r="E673" s="34" t="s">
        <v>91</v>
      </c>
      <c r="F673" s="70">
        <v>1.4593700000000001E-2</v>
      </c>
      <c r="G673" s="52">
        <v>0.16296945000000002</v>
      </c>
      <c r="H673" s="107">
        <f t="shared" si="42"/>
        <v>-0.91045131464823625</v>
      </c>
      <c r="I673" s="108">
        <v>0</v>
      </c>
      <c r="J673" s="109">
        <v>2.9548700000000001E-2</v>
      </c>
      <c r="K673" s="76">
        <f t="shared" si="41"/>
        <v>-1</v>
      </c>
      <c r="L673" s="78">
        <f t="shared" si="43"/>
        <v>0</v>
      </c>
      <c r="M673" s="59"/>
      <c r="O673" s="140"/>
    </row>
    <row r="674" spans="1:15" x14ac:dyDescent="0.15">
      <c r="A674" s="34" t="s">
        <v>1497</v>
      </c>
      <c r="B674" s="34" t="s">
        <v>1498</v>
      </c>
      <c r="C674" s="34" t="s">
        <v>1082</v>
      </c>
      <c r="D674" s="34" t="s">
        <v>88</v>
      </c>
      <c r="E674" s="34" t="s">
        <v>91</v>
      </c>
      <c r="F674" s="70">
        <v>1.322912E-2</v>
      </c>
      <c r="G674" s="52">
        <v>2.1322009999999999E-2</v>
      </c>
      <c r="H674" s="107">
        <f t="shared" si="42"/>
        <v>-0.37955567978816251</v>
      </c>
      <c r="I674" s="108">
        <v>1.691312E-2</v>
      </c>
      <c r="J674" s="109">
        <v>0.15024388</v>
      </c>
      <c r="K674" s="76">
        <f t="shared" si="41"/>
        <v>-0.8874288922783411</v>
      </c>
      <c r="L674" s="78">
        <f t="shared" si="43"/>
        <v>1.2784765728937375</v>
      </c>
      <c r="M674" s="59"/>
      <c r="O674" s="140"/>
    </row>
    <row r="675" spans="1:15" x14ac:dyDescent="0.15">
      <c r="A675" s="34" t="s">
        <v>1905</v>
      </c>
      <c r="B675" s="34" t="s">
        <v>1906</v>
      </c>
      <c r="C675" s="34" t="s">
        <v>1473</v>
      </c>
      <c r="D675" s="34" t="s">
        <v>88</v>
      </c>
      <c r="E675" s="34" t="s">
        <v>91</v>
      </c>
      <c r="F675" s="70">
        <v>1.3213620000000001E-2</v>
      </c>
      <c r="G675" s="52">
        <v>7.8441207999999998</v>
      </c>
      <c r="H675" s="107">
        <f t="shared" si="42"/>
        <v>-0.99831547469284254</v>
      </c>
      <c r="I675" s="108">
        <v>1.3213620000000001E-2</v>
      </c>
      <c r="J675" s="109">
        <v>7.5887374400000001</v>
      </c>
      <c r="K675" s="76">
        <f t="shared" si="41"/>
        <v>-0.99825878545614832</v>
      </c>
      <c r="L675" s="78">
        <f t="shared" si="43"/>
        <v>1</v>
      </c>
      <c r="M675" s="59"/>
      <c r="O675" s="140"/>
    </row>
    <row r="676" spans="1:15" x14ac:dyDescent="0.15">
      <c r="A676" s="34" t="s">
        <v>496</v>
      </c>
      <c r="B676" s="34" t="s">
        <v>499</v>
      </c>
      <c r="C676" s="34" t="s">
        <v>1474</v>
      </c>
      <c r="D676" s="34" t="s">
        <v>88</v>
      </c>
      <c r="E676" s="34" t="s">
        <v>91</v>
      </c>
      <c r="F676" s="70">
        <v>1.3198620000000001E-2</v>
      </c>
      <c r="G676" s="52">
        <v>3.4878489999999998E-2</v>
      </c>
      <c r="H676" s="107">
        <f t="shared" si="42"/>
        <v>-0.62158281508173086</v>
      </c>
      <c r="I676" s="108">
        <v>17.599295000000001</v>
      </c>
      <c r="J676" s="109">
        <v>30.213758540000001</v>
      </c>
      <c r="K676" s="76">
        <f t="shared" si="41"/>
        <v>-0.41750725992265103</v>
      </c>
      <c r="L676" s="78">
        <f t="shared" si="43"/>
        <v>1333.4193271720831</v>
      </c>
      <c r="M676" s="59"/>
      <c r="O676" s="140"/>
    </row>
    <row r="677" spans="1:15" x14ac:dyDescent="0.15">
      <c r="A677" s="34" t="s">
        <v>1674</v>
      </c>
      <c r="B677" s="34" t="s">
        <v>1675</v>
      </c>
      <c r="C677" s="34" t="s">
        <v>1479</v>
      </c>
      <c r="D677" s="34" t="s">
        <v>89</v>
      </c>
      <c r="E677" s="34" t="s">
        <v>92</v>
      </c>
      <c r="F677" s="70">
        <v>1.21437E-2</v>
      </c>
      <c r="G677" s="52">
        <v>0.17988831499999999</v>
      </c>
      <c r="H677" s="107">
        <f t="shared" si="42"/>
        <v>-0.93249311385233669</v>
      </c>
      <c r="I677" s="108">
        <v>0</v>
      </c>
      <c r="J677" s="109">
        <v>3.4176597000000002</v>
      </c>
      <c r="K677" s="76">
        <f t="shared" si="41"/>
        <v>-1</v>
      </c>
      <c r="L677" s="78">
        <f t="shared" si="43"/>
        <v>0</v>
      </c>
      <c r="M677" s="59"/>
      <c r="O677" s="140"/>
    </row>
    <row r="678" spans="1:15" x14ac:dyDescent="0.15">
      <c r="A678" s="34" t="s">
        <v>1652</v>
      </c>
      <c r="B678" s="34" t="s">
        <v>55</v>
      </c>
      <c r="C678" s="34" t="s">
        <v>1473</v>
      </c>
      <c r="D678" s="34" t="s">
        <v>88</v>
      </c>
      <c r="E678" s="34" t="s">
        <v>91</v>
      </c>
      <c r="F678" s="70">
        <v>1.2100319999999999E-2</v>
      </c>
      <c r="G678" s="52">
        <v>6.7199999999999996E-4</v>
      </c>
      <c r="H678" s="107">
        <f t="shared" si="42"/>
        <v>17.006428571428572</v>
      </c>
      <c r="I678" s="108">
        <v>0</v>
      </c>
      <c r="J678" s="109">
        <v>0</v>
      </c>
      <c r="K678" s="76" t="str">
        <f t="shared" si="41"/>
        <v/>
      </c>
      <c r="L678" s="78">
        <f t="shared" si="43"/>
        <v>0</v>
      </c>
      <c r="M678" s="59"/>
      <c r="O678" s="140"/>
    </row>
    <row r="679" spans="1:15" x14ac:dyDescent="0.15">
      <c r="A679" s="34" t="s">
        <v>2089</v>
      </c>
      <c r="B679" s="34" t="s">
        <v>2090</v>
      </c>
      <c r="C679" s="34" t="s">
        <v>2098</v>
      </c>
      <c r="D679" s="34" t="s">
        <v>89</v>
      </c>
      <c r="E679" s="34" t="s">
        <v>91</v>
      </c>
      <c r="F679" s="70">
        <v>1.1578440000000001E-2</v>
      </c>
      <c r="G679" s="52">
        <v>1.00880174</v>
      </c>
      <c r="H679" s="107">
        <f t="shared" si="42"/>
        <v>-0.98852258125565884</v>
      </c>
      <c r="I679" s="108">
        <v>0</v>
      </c>
      <c r="J679" s="109">
        <v>0</v>
      </c>
      <c r="K679" s="76" t="str">
        <f t="shared" ref="K679:K741" si="44">IF(ISERROR(I679/J679-1),"",((I679/J679-1)))</f>
        <v/>
      </c>
      <c r="L679" s="78">
        <f t="shared" si="43"/>
        <v>0</v>
      </c>
      <c r="M679" s="59"/>
      <c r="O679" s="140"/>
    </row>
    <row r="680" spans="1:15" x14ac:dyDescent="0.15">
      <c r="A680" s="34" t="s">
        <v>1643</v>
      </c>
      <c r="B680" s="34" t="s">
        <v>490</v>
      </c>
      <c r="C680" s="34" t="s">
        <v>1479</v>
      </c>
      <c r="D680" s="34" t="s">
        <v>89</v>
      </c>
      <c r="E680" s="34" t="s">
        <v>92</v>
      </c>
      <c r="F680" s="70">
        <v>1.01504E-2</v>
      </c>
      <c r="G680" s="52">
        <v>0.66045200000000004</v>
      </c>
      <c r="H680" s="107">
        <f t="shared" si="42"/>
        <v>-0.98463113140697578</v>
      </c>
      <c r="I680" s="108">
        <v>0</v>
      </c>
      <c r="J680" s="109">
        <v>0.6598619</v>
      </c>
      <c r="K680" s="76">
        <f t="shared" si="44"/>
        <v>-1</v>
      </c>
      <c r="L680" s="78">
        <f t="shared" si="43"/>
        <v>0</v>
      </c>
      <c r="M680" s="59"/>
      <c r="O680" s="140"/>
    </row>
    <row r="681" spans="1:15" x14ac:dyDescent="0.15">
      <c r="A681" s="34" t="s">
        <v>1373</v>
      </c>
      <c r="B681" s="34" t="s">
        <v>1374</v>
      </c>
      <c r="C681" s="34" t="s">
        <v>691</v>
      </c>
      <c r="D681" s="34" t="s">
        <v>88</v>
      </c>
      <c r="E681" s="34" t="s">
        <v>91</v>
      </c>
      <c r="F681" s="70">
        <v>1.008E-2</v>
      </c>
      <c r="G681" s="52">
        <v>8.9883999999999988E-3</v>
      </c>
      <c r="H681" s="107">
        <f t="shared" si="42"/>
        <v>0.12144541853945112</v>
      </c>
      <c r="I681" s="108">
        <v>0</v>
      </c>
      <c r="J681" s="109">
        <v>0</v>
      </c>
      <c r="K681" s="76" t="str">
        <f t="shared" si="44"/>
        <v/>
      </c>
      <c r="L681" s="78">
        <f t="shared" si="43"/>
        <v>0</v>
      </c>
      <c r="M681" s="59"/>
      <c r="O681" s="140"/>
    </row>
    <row r="682" spans="1:15" x14ac:dyDescent="0.15">
      <c r="A682" s="34" t="s">
        <v>2083</v>
      </c>
      <c r="B682" s="34" t="s">
        <v>2084</v>
      </c>
      <c r="C682" s="34" t="s">
        <v>2098</v>
      </c>
      <c r="D682" s="34" t="s">
        <v>89</v>
      </c>
      <c r="E682" s="34" t="s">
        <v>91</v>
      </c>
      <c r="F682" s="70">
        <v>1.0027790000000002E-2</v>
      </c>
      <c r="G682" s="52">
        <v>0.18624425</v>
      </c>
      <c r="H682" s="107">
        <f t="shared" si="42"/>
        <v>-0.94615785453779111</v>
      </c>
      <c r="I682" s="108">
        <v>0</v>
      </c>
      <c r="J682" s="109">
        <v>0</v>
      </c>
      <c r="K682" s="76" t="str">
        <f t="shared" si="44"/>
        <v/>
      </c>
      <c r="L682" s="78">
        <f t="shared" si="43"/>
        <v>0</v>
      </c>
      <c r="M682" s="59"/>
      <c r="O682" s="140"/>
    </row>
    <row r="683" spans="1:15" x14ac:dyDescent="0.15">
      <c r="A683" s="34" t="s">
        <v>1356</v>
      </c>
      <c r="B683" s="34" t="s">
        <v>1357</v>
      </c>
      <c r="C683" s="34" t="s">
        <v>691</v>
      </c>
      <c r="D683" s="34" t="s">
        <v>88</v>
      </c>
      <c r="E683" s="34" t="s">
        <v>91</v>
      </c>
      <c r="F683" s="70">
        <v>9.9299999999999996E-3</v>
      </c>
      <c r="G683" s="52">
        <v>9.211200000000001E-3</v>
      </c>
      <c r="H683" s="107">
        <f t="shared" si="42"/>
        <v>7.8035435122459473E-2</v>
      </c>
      <c r="I683" s="108">
        <v>0</v>
      </c>
      <c r="J683" s="109">
        <v>13.5</v>
      </c>
      <c r="K683" s="76">
        <f t="shared" si="44"/>
        <v>-1</v>
      </c>
      <c r="L683" s="78">
        <f t="shared" si="43"/>
        <v>0</v>
      </c>
      <c r="M683" s="59"/>
      <c r="O683" s="140"/>
    </row>
    <row r="684" spans="1:15" x14ac:dyDescent="0.15">
      <c r="A684" s="34" t="s">
        <v>368</v>
      </c>
      <c r="B684" s="34" t="s">
        <v>381</v>
      </c>
      <c r="C684" s="34" t="s">
        <v>1480</v>
      </c>
      <c r="D684" s="34" t="s">
        <v>88</v>
      </c>
      <c r="E684" s="34" t="s">
        <v>91</v>
      </c>
      <c r="F684" s="70">
        <v>8.6700000000000006E-3</v>
      </c>
      <c r="G684" s="52">
        <v>5.5999319999999998E-2</v>
      </c>
      <c r="H684" s="107">
        <f t="shared" si="42"/>
        <v>-0.84517669143125307</v>
      </c>
      <c r="I684" s="108">
        <v>0</v>
      </c>
      <c r="J684" s="109">
        <v>0</v>
      </c>
      <c r="K684" s="76" t="str">
        <f t="shared" si="44"/>
        <v/>
      </c>
      <c r="L684" s="78">
        <f t="shared" si="43"/>
        <v>0</v>
      </c>
      <c r="M684" s="59"/>
      <c r="O684" s="140"/>
    </row>
    <row r="685" spans="1:15" x14ac:dyDescent="0.15">
      <c r="A685" s="34" t="s">
        <v>367</v>
      </c>
      <c r="B685" s="34" t="s">
        <v>380</v>
      </c>
      <c r="C685" s="34" t="s">
        <v>1480</v>
      </c>
      <c r="D685" s="34" t="s">
        <v>88</v>
      </c>
      <c r="E685" s="34" t="s">
        <v>91</v>
      </c>
      <c r="F685" s="70">
        <v>8.0146999999999996E-3</v>
      </c>
      <c r="G685" s="52">
        <v>0.17015527999999999</v>
      </c>
      <c r="H685" s="107">
        <f t="shared" si="42"/>
        <v>-0.95289772965023478</v>
      </c>
      <c r="I685" s="108">
        <v>0</v>
      </c>
      <c r="J685" s="109">
        <v>0</v>
      </c>
      <c r="K685" s="76" t="str">
        <f t="shared" si="44"/>
        <v/>
      </c>
      <c r="L685" s="78">
        <f t="shared" si="43"/>
        <v>0</v>
      </c>
      <c r="M685" s="59"/>
      <c r="O685" s="140"/>
    </row>
    <row r="686" spans="1:15" x14ac:dyDescent="0.15">
      <c r="A686" s="34" t="s">
        <v>355</v>
      </c>
      <c r="B686" s="90" t="s">
        <v>356</v>
      </c>
      <c r="C686" s="34" t="s">
        <v>357</v>
      </c>
      <c r="D686" s="34" t="s">
        <v>88</v>
      </c>
      <c r="E686" s="34" t="s">
        <v>91</v>
      </c>
      <c r="F686" s="70">
        <v>7.9953999999999997E-3</v>
      </c>
      <c r="G686" s="52">
        <v>1.171551E-2</v>
      </c>
      <c r="H686" s="107">
        <f t="shared" si="42"/>
        <v>-0.31753717934601233</v>
      </c>
      <c r="I686" s="108">
        <v>0.40637046000000004</v>
      </c>
      <c r="J686" s="109">
        <v>0.3835384</v>
      </c>
      <c r="K686" s="76">
        <f t="shared" si="44"/>
        <v>5.953004966386688E-2</v>
      </c>
      <c r="L686" s="78">
        <f t="shared" si="43"/>
        <v>50.825532181004085</v>
      </c>
      <c r="M686" s="59"/>
      <c r="O686" s="140"/>
    </row>
    <row r="687" spans="1:15" x14ac:dyDescent="0.15">
      <c r="A687" s="34" t="s">
        <v>2023</v>
      </c>
      <c r="B687" s="34" t="s">
        <v>47</v>
      </c>
      <c r="C687" s="34" t="s">
        <v>1494</v>
      </c>
      <c r="D687" s="34" t="s">
        <v>89</v>
      </c>
      <c r="E687" s="34" t="s">
        <v>91</v>
      </c>
      <c r="F687" s="70">
        <v>7.8779999999999996E-3</v>
      </c>
      <c r="G687" s="52">
        <v>6.8471000000000004E-2</v>
      </c>
      <c r="H687" s="107">
        <f t="shared" si="42"/>
        <v>-0.88494399088665276</v>
      </c>
      <c r="I687" s="108">
        <v>0</v>
      </c>
      <c r="J687" s="109">
        <v>0</v>
      </c>
      <c r="K687" s="76" t="str">
        <f t="shared" si="44"/>
        <v/>
      </c>
      <c r="L687" s="78">
        <f t="shared" si="43"/>
        <v>0</v>
      </c>
      <c r="M687" s="59"/>
      <c r="O687" s="140"/>
    </row>
    <row r="688" spans="1:15" x14ac:dyDescent="0.15">
      <c r="A688" s="34" t="s">
        <v>13</v>
      </c>
      <c r="B688" s="34" t="s">
        <v>1914</v>
      </c>
      <c r="C688" s="34" t="s">
        <v>1481</v>
      </c>
      <c r="D688" s="34" t="s">
        <v>89</v>
      </c>
      <c r="E688" s="34" t="s">
        <v>92</v>
      </c>
      <c r="F688" s="70">
        <v>7.689375E-3</v>
      </c>
      <c r="G688" s="52">
        <v>6.2550649999999998E-3</v>
      </c>
      <c r="H688" s="107">
        <f t="shared" si="42"/>
        <v>0.22930377222299048</v>
      </c>
      <c r="I688" s="108">
        <v>0</v>
      </c>
      <c r="J688" s="109">
        <v>0</v>
      </c>
      <c r="K688" s="76" t="str">
        <f t="shared" si="44"/>
        <v/>
      </c>
      <c r="L688" s="78">
        <f t="shared" si="43"/>
        <v>0</v>
      </c>
      <c r="M688" s="59"/>
      <c r="O688" s="140"/>
    </row>
    <row r="689" spans="1:15" x14ac:dyDescent="0.15">
      <c r="A689" s="34" t="s">
        <v>696</v>
      </c>
      <c r="B689" s="34" t="s">
        <v>1736</v>
      </c>
      <c r="C689" s="34" t="s">
        <v>1473</v>
      </c>
      <c r="D689" s="34" t="s">
        <v>88</v>
      </c>
      <c r="E689" s="34" t="s">
        <v>91</v>
      </c>
      <c r="F689" s="70">
        <v>7.6823500000000001E-3</v>
      </c>
      <c r="G689" s="52">
        <v>2.06409E-2</v>
      </c>
      <c r="H689" s="107">
        <f t="shared" si="42"/>
        <v>-0.62780934939852429</v>
      </c>
      <c r="I689" s="108">
        <v>7.6823500000000001E-3</v>
      </c>
      <c r="J689" s="109">
        <v>2.06409E-2</v>
      </c>
      <c r="K689" s="76">
        <f t="shared" si="44"/>
        <v>-0.62780934939852429</v>
      </c>
      <c r="L689" s="78">
        <f t="shared" si="43"/>
        <v>1</v>
      </c>
      <c r="M689" s="59"/>
      <c r="O689" s="140"/>
    </row>
    <row r="690" spans="1:15" x14ac:dyDescent="0.15">
      <c r="A690" s="34" t="s">
        <v>1925</v>
      </c>
      <c r="B690" s="34" t="s">
        <v>1926</v>
      </c>
      <c r="C690" s="34" t="s">
        <v>1481</v>
      </c>
      <c r="D690" s="34" t="s">
        <v>89</v>
      </c>
      <c r="E690" s="34" t="s">
        <v>92</v>
      </c>
      <c r="F690" s="70">
        <v>7.2500000000000004E-3</v>
      </c>
      <c r="G690" s="52">
        <v>1.1702217699999999</v>
      </c>
      <c r="H690" s="107">
        <f t="shared" si="42"/>
        <v>-0.99380459312425884</v>
      </c>
      <c r="I690" s="108">
        <v>1.1335500000000001</v>
      </c>
      <c r="J690" s="109">
        <v>0</v>
      </c>
      <c r="K690" s="76" t="str">
        <f t="shared" si="44"/>
        <v/>
      </c>
      <c r="L690" s="78">
        <f t="shared" si="43"/>
        <v>156.35172413793103</v>
      </c>
      <c r="M690" s="59"/>
      <c r="O690" s="140"/>
    </row>
    <row r="691" spans="1:15" x14ac:dyDescent="0.15">
      <c r="A691" s="34" t="s">
        <v>897</v>
      </c>
      <c r="B691" s="34" t="s">
        <v>898</v>
      </c>
      <c r="C691" s="34" t="s">
        <v>1474</v>
      </c>
      <c r="D691" s="34" t="s">
        <v>88</v>
      </c>
      <c r="E691" s="34" t="s">
        <v>91</v>
      </c>
      <c r="F691" s="70">
        <v>6.6361499999999995E-3</v>
      </c>
      <c r="G691" s="52">
        <v>11.513452800000001</v>
      </c>
      <c r="H691" s="107">
        <f t="shared" si="42"/>
        <v>-0.99942361773524624</v>
      </c>
      <c r="I691" s="108">
        <v>0</v>
      </c>
      <c r="J691" s="109">
        <v>0</v>
      </c>
      <c r="K691" s="76" t="str">
        <f t="shared" si="44"/>
        <v/>
      </c>
      <c r="L691" s="78">
        <f t="shared" si="43"/>
        <v>0</v>
      </c>
      <c r="M691" s="59"/>
      <c r="O691" s="140"/>
    </row>
    <row r="692" spans="1:15" x14ac:dyDescent="0.15">
      <c r="A692" s="34" t="s">
        <v>666</v>
      </c>
      <c r="B692" s="34" t="s">
        <v>63</v>
      </c>
      <c r="C692" s="34" t="s">
        <v>1473</v>
      </c>
      <c r="D692" s="34" t="s">
        <v>88</v>
      </c>
      <c r="E692" s="34" t="s">
        <v>91</v>
      </c>
      <c r="F692" s="70">
        <v>6.4599999999999996E-3</v>
      </c>
      <c r="G692" s="52">
        <v>0</v>
      </c>
      <c r="H692" s="107" t="str">
        <f t="shared" si="42"/>
        <v/>
      </c>
      <c r="I692" s="108">
        <v>6.4599999999999996E-3</v>
      </c>
      <c r="J692" s="109">
        <v>0</v>
      </c>
      <c r="K692" s="76" t="str">
        <f t="shared" si="44"/>
        <v/>
      </c>
      <c r="L692" s="78">
        <f t="shared" si="43"/>
        <v>1</v>
      </c>
      <c r="M692" s="59"/>
      <c r="O692" s="140"/>
    </row>
    <row r="693" spans="1:15" x14ac:dyDescent="0.15">
      <c r="A693" s="34" t="s">
        <v>2061</v>
      </c>
      <c r="B693" s="34" t="s">
        <v>2069</v>
      </c>
      <c r="C693" s="34" t="s">
        <v>1474</v>
      </c>
      <c r="D693" s="34" t="s">
        <v>88</v>
      </c>
      <c r="E693" s="34" t="s">
        <v>91</v>
      </c>
      <c r="F693" s="70">
        <v>5.9699999999999996E-3</v>
      </c>
      <c r="G693" s="52">
        <v>1.5280999999999999E-2</v>
      </c>
      <c r="H693" s="107">
        <f t="shared" si="42"/>
        <v>-0.60931876186113476</v>
      </c>
      <c r="I693" s="108">
        <v>0</v>
      </c>
      <c r="J693" s="109">
        <v>0</v>
      </c>
      <c r="K693" s="76" t="str">
        <f t="shared" si="44"/>
        <v/>
      </c>
      <c r="L693" s="78">
        <f t="shared" si="43"/>
        <v>0</v>
      </c>
      <c r="M693" s="59"/>
      <c r="O693" s="140"/>
    </row>
    <row r="694" spans="1:15" x14ac:dyDescent="0.15">
      <c r="A694" s="34" t="s">
        <v>873</v>
      </c>
      <c r="B694" s="34" t="s">
        <v>874</v>
      </c>
      <c r="C694" s="34" t="s">
        <v>1474</v>
      </c>
      <c r="D694" s="34" t="s">
        <v>88</v>
      </c>
      <c r="E694" s="34" t="s">
        <v>91</v>
      </c>
      <c r="F694" s="70">
        <v>5.1392E-3</v>
      </c>
      <c r="G694" s="52">
        <v>1.5446678500000002</v>
      </c>
      <c r="H694" s="107">
        <f t="shared" si="42"/>
        <v>-0.99667294169422893</v>
      </c>
      <c r="I694" s="108">
        <v>0</v>
      </c>
      <c r="J694" s="109">
        <v>1.52518694</v>
      </c>
      <c r="K694" s="76">
        <f t="shared" si="44"/>
        <v>-1</v>
      </c>
      <c r="L694" s="78">
        <f t="shared" si="43"/>
        <v>0</v>
      </c>
      <c r="M694" s="59"/>
      <c r="O694" s="140"/>
    </row>
    <row r="695" spans="1:15" x14ac:dyDescent="0.15">
      <c r="A695" s="34" t="s">
        <v>670</v>
      </c>
      <c r="B695" s="34" t="s">
        <v>1733</v>
      </c>
      <c r="C695" s="34" t="s">
        <v>1473</v>
      </c>
      <c r="D695" s="34" t="s">
        <v>88</v>
      </c>
      <c r="E695" s="34" t="s">
        <v>91</v>
      </c>
      <c r="F695" s="70">
        <v>4.9028400000000003E-3</v>
      </c>
      <c r="G695" s="52">
        <v>0</v>
      </c>
      <c r="H695" s="107" t="str">
        <f t="shared" si="42"/>
        <v/>
      </c>
      <c r="I695" s="108">
        <v>4.9028400000000003E-3</v>
      </c>
      <c r="J695" s="109">
        <v>0</v>
      </c>
      <c r="K695" s="76" t="str">
        <f t="shared" si="44"/>
        <v/>
      </c>
      <c r="L695" s="78">
        <f t="shared" si="43"/>
        <v>1</v>
      </c>
      <c r="M695" s="59"/>
      <c r="O695" s="140"/>
    </row>
    <row r="696" spans="1:15" x14ac:dyDescent="0.15">
      <c r="A696" s="34" t="s">
        <v>2058</v>
      </c>
      <c r="B696" s="34" t="s">
        <v>2066</v>
      </c>
      <c r="C696" s="34" t="s">
        <v>1082</v>
      </c>
      <c r="D696" s="34" t="s">
        <v>89</v>
      </c>
      <c r="E696" s="34" t="s">
        <v>92</v>
      </c>
      <c r="F696" s="70">
        <v>4.516E-3</v>
      </c>
      <c r="G696" s="52">
        <v>0.72429564000000002</v>
      </c>
      <c r="H696" s="107">
        <f t="shared" si="42"/>
        <v>-0.99376497696437882</v>
      </c>
      <c r="I696" s="108">
        <v>7.3723999999999998E-2</v>
      </c>
      <c r="J696" s="109">
        <v>1.4652481799999999</v>
      </c>
      <c r="K696" s="76">
        <f t="shared" si="44"/>
        <v>-0.94968497418642073</v>
      </c>
      <c r="L696" s="78">
        <f t="shared" si="43"/>
        <v>16.325066430469441</v>
      </c>
      <c r="M696" s="59"/>
      <c r="O696" s="140"/>
    </row>
    <row r="697" spans="1:15" x14ac:dyDescent="0.15">
      <c r="A697" s="34" t="s">
        <v>833</v>
      </c>
      <c r="B697" s="34" t="s">
        <v>838</v>
      </c>
      <c r="C697" s="34" t="s">
        <v>1475</v>
      </c>
      <c r="D697" s="34" t="s">
        <v>89</v>
      </c>
      <c r="E697" s="34" t="s">
        <v>92</v>
      </c>
      <c r="F697" s="70">
        <v>4.4293500000000003E-3</v>
      </c>
      <c r="G697" s="52">
        <v>8.3041799999999999E-2</v>
      </c>
      <c r="H697" s="107">
        <f t="shared" si="42"/>
        <v>-0.94666119954047234</v>
      </c>
      <c r="I697" s="108">
        <v>5.97782708</v>
      </c>
      <c r="J697" s="109">
        <v>2.33113861</v>
      </c>
      <c r="K697" s="76">
        <f t="shared" si="44"/>
        <v>1.5643378966641541</v>
      </c>
      <c r="L697" s="78">
        <f t="shared" si="43"/>
        <v>1349.5946538431147</v>
      </c>
      <c r="M697" s="59"/>
      <c r="O697" s="140"/>
    </row>
    <row r="698" spans="1:15" x14ac:dyDescent="0.15">
      <c r="A698" s="34" t="s">
        <v>238</v>
      </c>
      <c r="B698" s="34" t="s">
        <v>239</v>
      </c>
      <c r="C698" s="34" t="s">
        <v>268</v>
      </c>
      <c r="D698" s="34" t="s">
        <v>89</v>
      </c>
      <c r="E698" s="34" t="s">
        <v>92</v>
      </c>
      <c r="F698" s="70">
        <v>4.4212499999999998E-3</v>
      </c>
      <c r="G698" s="52">
        <v>0.71025000000000005</v>
      </c>
      <c r="H698" s="107">
        <f t="shared" si="42"/>
        <v>-0.99377507919746566</v>
      </c>
      <c r="I698" s="108">
        <v>0</v>
      </c>
      <c r="J698" s="109">
        <v>0</v>
      </c>
      <c r="K698" s="76" t="str">
        <f t="shared" si="44"/>
        <v/>
      </c>
      <c r="L698" s="78">
        <f t="shared" si="43"/>
        <v>0</v>
      </c>
      <c r="M698" s="59"/>
      <c r="O698" s="140"/>
    </row>
    <row r="699" spans="1:15" x14ac:dyDescent="0.15">
      <c r="A699" s="34" t="s">
        <v>252</v>
      </c>
      <c r="B699" s="34" t="s">
        <v>253</v>
      </c>
      <c r="C699" s="34" t="s">
        <v>1480</v>
      </c>
      <c r="D699" s="34" t="s">
        <v>88</v>
      </c>
      <c r="E699" s="34" t="s">
        <v>91</v>
      </c>
      <c r="F699" s="70">
        <v>4.2942500000000003E-3</v>
      </c>
      <c r="G699" s="52">
        <v>1.1780000000000001E-2</v>
      </c>
      <c r="H699" s="107">
        <f t="shared" si="42"/>
        <v>-0.63546264855687606</v>
      </c>
      <c r="I699" s="108">
        <v>0</v>
      </c>
      <c r="J699" s="109">
        <v>0</v>
      </c>
      <c r="K699" s="76" t="str">
        <f t="shared" si="44"/>
        <v/>
      </c>
      <c r="L699" s="78">
        <f t="shared" si="43"/>
        <v>0</v>
      </c>
      <c r="M699" s="59"/>
      <c r="O699" s="140"/>
    </row>
    <row r="700" spans="1:15" x14ac:dyDescent="0.15">
      <c r="A700" s="34" t="s">
        <v>2028</v>
      </c>
      <c r="B700" s="34" t="s">
        <v>1767</v>
      </c>
      <c r="C700" s="34" t="s">
        <v>1494</v>
      </c>
      <c r="D700" s="34" t="s">
        <v>89</v>
      </c>
      <c r="E700" s="34" t="s">
        <v>91</v>
      </c>
      <c r="F700" s="70">
        <v>4.0297500000000003E-3</v>
      </c>
      <c r="G700" s="52">
        <v>8.9609999999999995E-2</v>
      </c>
      <c r="H700" s="107">
        <f t="shared" si="42"/>
        <v>-0.95503013056578512</v>
      </c>
      <c r="I700" s="108">
        <v>9.3145500000000006E-2</v>
      </c>
      <c r="J700" s="109">
        <v>13.203649609347499</v>
      </c>
      <c r="K700" s="76">
        <f t="shared" si="44"/>
        <v>-0.99294547320204118</v>
      </c>
      <c r="L700" s="78">
        <f t="shared" si="43"/>
        <v>23.114461194863203</v>
      </c>
      <c r="M700" s="59"/>
      <c r="O700" s="140"/>
    </row>
    <row r="701" spans="1:15" x14ac:dyDescent="0.15">
      <c r="A701" s="34" t="s">
        <v>970</v>
      </c>
      <c r="B701" s="34" t="s">
        <v>533</v>
      </c>
      <c r="C701" s="34" t="s">
        <v>1476</v>
      </c>
      <c r="D701" s="34" t="s">
        <v>88</v>
      </c>
      <c r="E701" s="34" t="s">
        <v>91</v>
      </c>
      <c r="F701" s="70">
        <v>3.9999900000000001E-3</v>
      </c>
      <c r="G701" s="52">
        <v>0</v>
      </c>
      <c r="H701" s="107" t="str">
        <f t="shared" si="42"/>
        <v/>
      </c>
      <c r="I701" s="108">
        <v>0</v>
      </c>
      <c r="J701" s="109">
        <v>0</v>
      </c>
      <c r="K701" s="76" t="str">
        <f t="shared" si="44"/>
        <v/>
      </c>
      <c r="L701" s="78">
        <f t="shared" si="43"/>
        <v>0</v>
      </c>
      <c r="M701" s="59"/>
      <c r="O701" s="140"/>
    </row>
    <row r="702" spans="1:15" x14ac:dyDescent="0.15">
      <c r="A702" s="34" t="s">
        <v>1517</v>
      </c>
      <c r="B702" s="34" t="s">
        <v>1909</v>
      </c>
      <c r="C702" s="34" t="s">
        <v>1473</v>
      </c>
      <c r="D702" s="34" t="s">
        <v>88</v>
      </c>
      <c r="E702" s="34" t="s">
        <v>91</v>
      </c>
      <c r="F702" s="70">
        <v>3.225E-3</v>
      </c>
      <c r="G702" s="52">
        <v>3.4030000000000002E-3</v>
      </c>
      <c r="H702" s="107">
        <f t="shared" si="42"/>
        <v>-5.2306788128122284E-2</v>
      </c>
      <c r="I702" s="108">
        <v>3.225E-3</v>
      </c>
      <c r="J702" s="109">
        <v>3.4030000000000002E-3</v>
      </c>
      <c r="K702" s="76">
        <f t="shared" si="44"/>
        <v>-5.2306788128122284E-2</v>
      </c>
      <c r="L702" s="78">
        <f t="shared" si="43"/>
        <v>1</v>
      </c>
      <c r="M702" s="59"/>
      <c r="O702" s="140"/>
    </row>
    <row r="703" spans="1:15" x14ac:dyDescent="0.15">
      <c r="A703" s="34" t="s">
        <v>1484</v>
      </c>
      <c r="B703" s="34" t="s">
        <v>1485</v>
      </c>
      <c r="C703" s="34" t="s">
        <v>1474</v>
      </c>
      <c r="D703" s="34" t="s">
        <v>88</v>
      </c>
      <c r="E703" s="34" t="s">
        <v>91</v>
      </c>
      <c r="F703" s="70">
        <v>2.9958649999999999E-3</v>
      </c>
      <c r="G703" s="52">
        <v>0.17179699500000001</v>
      </c>
      <c r="H703" s="107">
        <f t="shared" si="42"/>
        <v>-0.98256159835624601</v>
      </c>
      <c r="I703" s="108">
        <v>7.5359999999999999E-4</v>
      </c>
      <c r="J703" s="109">
        <v>0.11708267999999999</v>
      </c>
      <c r="K703" s="76">
        <f t="shared" si="44"/>
        <v>-0.99356352280286031</v>
      </c>
      <c r="L703" s="78">
        <f t="shared" si="43"/>
        <v>0.25154671522248168</v>
      </c>
      <c r="M703" s="59"/>
      <c r="O703" s="140"/>
    </row>
    <row r="704" spans="1:15" x14ac:dyDescent="0.15">
      <c r="A704" s="34" t="s">
        <v>676</v>
      </c>
      <c r="B704" s="34" t="s">
        <v>72</v>
      </c>
      <c r="C704" s="34" t="s">
        <v>1473</v>
      </c>
      <c r="D704" s="34" t="s">
        <v>88</v>
      </c>
      <c r="E704" s="34" t="s">
        <v>91</v>
      </c>
      <c r="F704" s="70">
        <v>2.7800999999999998E-3</v>
      </c>
      <c r="G704" s="52">
        <v>0.25181100000000001</v>
      </c>
      <c r="H704" s="107">
        <f t="shared" si="42"/>
        <v>-0.98895957682547631</v>
      </c>
      <c r="I704" s="108">
        <v>2.7800999999999998E-3</v>
      </c>
      <c r="J704" s="109">
        <v>0.25181100000000001</v>
      </c>
      <c r="K704" s="76">
        <f t="shared" si="44"/>
        <v>-0.98895957682547631</v>
      </c>
      <c r="L704" s="78">
        <f t="shared" si="43"/>
        <v>1</v>
      </c>
      <c r="M704" s="59"/>
      <c r="O704" s="140"/>
    </row>
    <row r="705" spans="1:15" x14ac:dyDescent="0.15">
      <c r="A705" s="34" t="s">
        <v>675</v>
      </c>
      <c r="B705" s="34" t="s">
        <v>71</v>
      </c>
      <c r="C705" s="34" t="s">
        <v>1473</v>
      </c>
      <c r="D705" s="34" t="s">
        <v>88</v>
      </c>
      <c r="E705" s="34" t="s">
        <v>91</v>
      </c>
      <c r="F705" s="70">
        <v>2.5184999999999999E-3</v>
      </c>
      <c r="G705" s="52">
        <v>4.1343900000000003E-2</v>
      </c>
      <c r="H705" s="107">
        <f t="shared" si="42"/>
        <v>-0.93908412123674834</v>
      </c>
      <c r="I705" s="108">
        <v>2.5184999999999999E-3</v>
      </c>
      <c r="J705" s="109">
        <v>4.3405100000000002E-2</v>
      </c>
      <c r="K705" s="76">
        <f t="shared" si="44"/>
        <v>-0.94197686446984341</v>
      </c>
      <c r="L705" s="78">
        <f t="shared" si="43"/>
        <v>1</v>
      </c>
      <c r="M705" s="59"/>
      <c r="O705" s="140"/>
    </row>
    <row r="706" spans="1:15" x14ac:dyDescent="0.15">
      <c r="A706" s="34" t="s">
        <v>152</v>
      </c>
      <c r="B706" s="34" t="s">
        <v>153</v>
      </c>
      <c r="C706" s="34" t="s">
        <v>1082</v>
      </c>
      <c r="D706" s="34" t="s">
        <v>88</v>
      </c>
      <c r="E706" s="34" t="s">
        <v>91</v>
      </c>
      <c r="F706" s="70">
        <v>2.1515500000000003E-3</v>
      </c>
      <c r="G706" s="52">
        <v>0.29635077000000004</v>
      </c>
      <c r="H706" s="107">
        <f t="shared" si="42"/>
        <v>-0.99273985351885541</v>
      </c>
      <c r="I706" s="108">
        <v>2.0726999999999998E-3</v>
      </c>
      <c r="J706" s="109">
        <v>0.32999423999999999</v>
      </c>
      <c r="K706" s="76">
        <f t="shared" si="44"/>
        <v>-0.99371898127676406</v>
      </c>
      <c r="L706" s="78">
        <f t="shared" si="43"/>
        <v>0.96335200204503701</v>
      </c>
      <c r="M706" s="59"/>
      <c r="O706" s="140"/>
    </row>
    <row r="707" spans="1:15" x14ac:dyDescent="0.15">
      <c r="A707" s="34" t="s">
        <v>2026</v>
      </c>
      <c r="B707" s="34" t="s">
        <v>1766</v>
      </c>
      <c r="C707" s="34" t="s">
        <v>1494</v>
      </c>
      <c r="D707" s="34" t="s">
        <v>1716</v>
      </c>
      <c r="E707" s="34" t="s">
        <v>91</v>
      </c>
      <c r="F707" s="70">
        <v>1.9602700000000001E-3</v>
      </c>
      <c r="G707" s="52">
        <v>5.7345E-2</v>
      </c>
      <c r="H707" s="107">
        <f t="shared" si="42"/>
        <v>-0.96581620019182146</v>
      </c>
      <c r="I707" s="108">
        <v>0</v>
      </c>
      <c r="J707" s="109">
        <v>9.9999999999999995E-7</v>
      </c>
      <c r="K707" s="76">
        <f t="shared" si="44"/>
        <v>-1</v>
      </c>
      <c r="L707" s="78">
        <f t="shared" si="43"/>
        <v>0</v>
      </c>
      <c r="M707" s="59"/>
      <c r="O707" s="140"/>
    </row>
    <row r="708" spans="1:15" x14ac:dyDescent="0.15">
      <c r="A708" s="34" t="s">
        <v>818</v>
      </c>
      <c r="B708" s="34" t="s">
        <v>819</v>
      </c>
      <c r="C708" s="34" t="s">
        <v>1479</v>
      </c>
      <c r="D708" s="34" t="s">
        <v>89</v>
      </c>
      <c r="E708" s="34" t="s">
        <v>92</v>
      </c>
      <c r="F708" s="70">
        <v>1.7930000000000001E-3</v>
      </c>
      <c r="G708" s="52">
        <v>0</v>
      </c>
      <c r="H708" s="107" t="str">
        <f t="shared" si="42"/>
        <v/>
      </c>
      <c r="I708" s="108">
        <v>0</v>
      </c>
      <c r="J708" s="109">
        <v>0</v>
      </c>
      <c r="K708" s="76" t="str">
        <f t="shared" si="44"/>
        <v/>
      </c>
      <c r="L708" s="78">
        <f t="shared" si="43"/>
        <v>0</v>
      </c>
      <c r="M708" s="59"/>
      <c r="O708" s="140"/>
    </row>
    <row r="709" spans="1:15" x14ac:dyDescent="0.15">
      <c r="A709" s="34" t="s">
        <v>667</v>
      </c>
      <c r="B709" s="34" t="s">
        <v>64</v>
      </c>
      <c r="C709" s="34" t="s">
        <v>1473</v>
      </c>
      <c r="D709" s="34" t="s">
        <v>88</v>
      </c>
      <c r="E709" s="34" t="s">
        <v>91</v>
      </c>
      <c r="F709" s="70">
        <v>1.7232599999999999E-3</v>
      </c>
      <c r="G709" s="52">
        <v>1.7822199999999999E-3</v>
      </c>
      <c r="H709" s="107">
        <f t="shared" si="42"/>
        <v>-3.3082335514134087E-2</v>
      </c>
      <c r="I709" s="108">
        <v>1.7232599999999999E-3</v>
      </c>
      <c r="J709" s="109">
        <v>1.7822199999999999E-3</v>
      </c>
      <c r="K709" s="76">
        <f t="shared" si="44"/>
        <v>-3.3082335514134087E-2</v>
      </c>
      <c r="L709" s="78">
        <f t="shared" si="43"/>
        <v>1</v>
      </c>
      <c r="M709" s="59"/>
      <c r="O709" s="140"/>
    </row>
    <row r="710" spans="1:15" x14ac:dyDescent="0.15">
      <c r="A710" s="34" t="s">
        <v>2021</v>
      </c>
      <c r="B710" s="34" t="s">
        <v>1769</v>
      </c>
      <c r="C710" s="34" t="s">
        <v>1494</v>
      </c>
      <c r="D710" s="34" t="s">
        <v>89</v>
      </c>
      <c r="E710" s="34" t="s">
        <v>91</v>
      </c>
      <c r="F710" s="70">
        <v>1.6577499999999999E-3</v>
      </c>
      <c r="G710" s="52">
        <v>10.92041648</v>
      </c>
      <c r="H710" s="107">
        <f t="shared" si="42"/>
        <v>-0.99984819718157858</v>
      </c>
      <c r="I710" s="108">
        <v>0</v>
      </c>
      <c r="J710" s="109">
        <v>3.5888133799999999</v>
      </c>
      <c r="K710" s="76">
        <f t="shared" si="44"/>
        <v>-1</v>
      </c>
      <c r="L710" s="78">
        <f t="shared" si="43"/>
        <v>0</v>
      </c>
      <c r="M710" s="59"/>
      <c r="O710" s="140"/>
    </row>
    <row r="711" spans="1:15" x14ac:dyDescent="0.15">
      <c r="A711" s="34" t="s">
        <v>668</v>
      </c>
      <c r="B711" s="34" t="s">
        <v>65</v>
      </c>
      <c r="C711" s="34" t="s">
        <v>1473</v>
      </c>
      <c r="D711" s="34" t="s">
        <v>88</v>
      </c>
      <c r="E711" s="34" t="s">
        <v>91</v>
      </c>
      <c r="F711" s="70">
        <v>1.42786E-3</v>
      </c>
      <c r="G711" s="52">
        <v>0</v>
      </c>
      <c r="H711" s="107" t="str">
        <f t="shared" si="42"/>
        <v/>
      </c>
      <c r="I711" s="108">
        <v>1.42786E-3</v>
      </c>
      <c r="J711" s="109">
        <v>0</v>
      </c>
      <c r="K711" s="76" t="str">
        <f t="shared" si="44"/>
        <v/>
      </c>
      <c r="L711" s="78">
        <f t="shared" si="43"/>
        <v>1</v>
      </c>
      <c r="M711" s="59"/>
      <c r="O711" s="140"/>
    </row>
    <row r="712" spans="1:15" x14ac:dyDescent="0.15">
      <c r="A712" s="34" t="s">
        <v>534</v>
      </c>
      <c r="B712" s="34" t="s">
        <v>535</v>
      </c>
      <c r="C712" s="34" t="s">
        <v>1082</v>
      </c>
      <c r="D712" s="34" t="s">
        <v>88</v>
      </c>
      <c r="E712" s="34" t="s">
        <v>91</v>
      </c>
      <c r="F712" s="70">
        <v>1.0660000000000001E-3</v>
      </c>
      <c r="G712" s="52">
        <v>0.67940980000000006</v>
      </c>
      <c r="H712" s="107">
        <f t="shared" ref="H712:H743" si="45">IF(ISERROR(F712/G712-1),"",((F712/G712-1)))</f>
        <v>-0.9984309911337752</v>
      </c>
      <c r="I712" s="108">
        <v>1.0660000000000001E-3</v>
      </c>
      <c r="J712" s="109">
        <v>1.38314308</v>
      </c>
      <c r="K712" s="76">
        <f t="shared" si="44"/>
        <v>-0.99922929159288421</v>
      </c>
      <c r="L712" s="78">
        <f t="shared" si="43"/>
        <v>1</v>
      </c>
      <c r="M712" s="59"/>
      <c r="O712" s="140"/>
    </row>
    <row r="713" spans="1:15" x14ac:dyDescent="0.15">
      <c r="A713" s="34" t="s">
        <v>1334</v>
      </c>
      <c r="B713" s="34" t="s">
        <v>1335</v>
      </c>
      <c r="C713" s="34" t="s">
        <v>1494</v>
      </c>
      <c r="D713" s="34" t="s">
        <v>88</v>
      </c>
      <c r="E713" s="34" t="s">
        <v>91</v>
      </c>
      <c r="F713" s="70">
        <v>1.0561500000000001E-3</v>
      </c>
      <c r="G713" s="52">
        <v>1.0602000000000001E-3</v>
      </c>
      <c r="H713" s="107">
        <f t="shared" si="45"/>
        <v>-3.8200339558573937E-3</v>
      </c>
      <c r="I713" s="108">
        <v>0</v>
      </c>
      <c r="J713" s="109">
        <v>0</v>
      </c>
      <c r="K713" s="76" t="str">
        <f t="shared" si="44"/>
        <v/>
      </c>
      <c r="L713" s="78">
        <f t="shared" si="43"/>
        <v>0</v>
      </c>
      <c r="M713" s="59"/>
      <c r="O713" s="140"/>
    </row>
    <row r="714" spans="1:15" x14ac:dyDescent="0.15">
      <c r="A714" s="34" t="s">
        <v>93</v>
      </c>
      <c r="B714" s="34" t="s">
        <v>94</v>
      </c>
      <c r="C714" s="34" t="s">
        <v>1474</v>
      </c>
      <c r="D714" s="34" t="s">
        <v>88</v>
      </c>
      <c r="E714" s="34" t="s">
        <v>91</v>
      </c>
      <c r="F714" s="70">
        <v>1.0126E-3</v>
      </c>
      <c r="G714" s="52">
        <v>2.9057340000000001E-2</v>
      </c>
      <c r="H714" s="107">
        <f t="shared" si="45"/>
        <v>-0.96515166219619553</v>
      </c>
      <c r="I714" s="108">
        <v>0</v>
      </c>
      <c r="J714" s="109">
        <v>0</v>
      </c>
      <c r="K714" s="76" t="str">
        <f t="shared" si="44"/>
        <v/>
      </c>
      <c r="L714" s="78">
        <f t="shared" si="43"/>
        <v>0</v>
      </c>
      <c r="M714" s="59"/>
      <c r="O714" s="140"/>
    </row>
    <row r="715" spans="1:15" x14ac:dyDescent="0.15">
      <c r="A715" s="34" t="s">
        <v>1923</v>
      </c>
      <c r="B715" s="34" t="s">
        <v>1924</v>
      </c>
      <c r="C715" s="34" t="s">
        <v>1481</v>
      </c>
      <c r="D715" s="34" t="s">
        <v>89</v>
      </c>
      <c r="E715" s="34" t="s">
        <v>92</v>
      </c>
      <c r="F715" s="70">
        <v>8.38972E-4</v>
      </c>
      <c r="G715" s="52">
        <v>2.3983285999999999E-2</v>
      </c>
      <c r="H715" s="107">
        <f t="shared" si="45"/>
        <v>-0.96501847161393983</v>
      </c>
      <c r="I715" s="108">
        <v>0</v>
      </c>
      <c r="J715" s="109">
        <v>0</v>
      </c>
      <c r="K715" s="76" t="str">
        <f t="shared" si="44"/>
        <v/>
      </c>
      <c r="L715" s="78">
        <f t="shared" si="43"/>
        <v>0</v>
      </c>
      <c r="M715" s="59"/>
      <c r="O715" s="140"/>
    </row>
    <row r="716" spans="1:15" x14ac:dyDescent="0.15">
      <c r="A716" s="34" t="s">
        <v>2059</v>
      </c>
      <c r="B716" s="34" t="s">
        <v>2067</v>
      </c>
      <c r="C716" s="34" t="s">
        <v>1474</v>
      </c>
      <c r="D716" s="34" t="s">
        <v>88</v>
      </c>
      <c r="E716" s="34" t="s">
        <v>91</v>
      </c>
      <c r="F716" s="70">
        <v>4.9994999999999998E-4</v>
      </c>
      <c r="G716" s="52">
        <v>7.4920000000000004E-3</v>
      </c>
      <c r="H716" s="107">
        <f t="shared" si="45"/>
        <v>-0.93326882007474643</v>
      </c>
      <c r="I716" s="108">
        <v>0</v>
      </c>
      <c r="J716" s="109">
        <v>0</v>
      </c>
      <c r="K716" s="76" t="str">
        <f t="shared" si="44"/>
        <v/>
      </c>
      <c r="L716" s="78">
        <f t="shared" si="43"/>
        <v>0</v>
      </c>
      <c r="M716" s="59"/>
      <c r="O716" s="140"/>
    </row>
    <row r="717" spans="1:15" x14ac:dyDescent="0.15">
      <c r="A717" s="34" t="s">
        <v>514</v>
      </c>
      <c r="B717" s="34" t="s">
        <v>515</v>
      </c>
      <c r="C717" s="34" t="s">
        <v>1474</v>
      </c>
      <c r="D717" s="34" t="s">
        <v>88</v>
      </c>
      <c r="E717" s="34" t="s">
        <v>91</v>
      </c>
      <c r="F717" s="70">
        <v>3.3699000000000001E-4</v>
      </c>
      <c r="G717" s="52">
        <v>2.3886373999999999</v>
      </c>
      <c r="H717" s="107">
        <f t="shared" si="45"/>
        <v>-0.99985891956644402</v>
      </c>
      <c r="I717" s="108">
        <v>0</v>
      </c>
      <c r="J717" s="109">
        <v>2.3880412200000003</v>
      </c>
      <c r="K717" s="76">
        <f t="shared" si="44"/>
        <v>-1</v>
      </c>
      <c r="L717" s="78">
        <f t="shared" si="43"/>
        <v>0</v>
      </c>
      <c r="M717" s="59"/>
      <c r="O717" s="140"/>
    </row>
    <row r="718" spans="1:15" x14ac:dyDescent="0.15">
      <c r="A718" s="34" t="s">
        <v>1322</v>
      </c>
      <c r="B718" s="34" t="s">
        <v>1323</v>
      </c>
      <c r="C718" s="34" t="s">
        <v>1494</v>
      </c>
      <c r="D718" s="34" t="s">
        <v>88</v>
      </c>
      <c r="E718" s="34" t="s">
        <v>91</v>
      </c>
      <c r="F718" s="70">
        <v>1.0012999999999999E-4</v>
      </c>
      <c r="G718" s="52">
        <v>13.748144999999999</v>
      </c>
      <c r="H718" s="107">
        <f t="shared" si="45"/>
        <v>-0.99999271683561675</v>
      </c>
      <c r="I718" s="108">
        <v>7.2098250000000004</v>
      </c>
      <c r="J718" s="109">
        <v>9.0847659499999995</v>
      </c>
      <c r="K718" s="76">
        <f t="shared" si="44"/>
        <v>-0.206382966861133</v>
      </c>
      <c r="L718" s="78">
        <f t="shared" si="43"/>
        <v>72004.643962848306</v>
      </c>
      <c r="M718" s="59"/>
      <c r="O718" s="140"/>
    </row>
    <row r="719" spans="1:15" x14ac:dyDescent="0.15">
      <c r="A719" s="34" t="s">
        <v>256</v>
      </c>
      <c r="B719" s="34" t="s">
        <v>257</v>
      </c>
      <c r="C719" s="34" t="s">
        <v>268</v>
      </c>
      <c r="D719" s="34" t="s">
        <v>89</v>
      </c>
      <c r="E719" s="34" t="s">
        <v>92</v>
      </c>
      <c r="F719" s="70">
        <v>0</v>
      </c>
      <c r="G719" s="52">
        <v>5.1196771200000004</v>
      </c>
      <c r="H719" s="107">
        <f t="shared" si="45"/>
        <v>-1</v>
      </c>
      <c r="I719" s="108">
        <v>3.2329110000000001</v>
      </c>
      <c r="J719" s="109">
        <v>0</v>
      </c>
      <c r="K719" s="76" t="str">
        <f t="shared" si="44"/>
        <v/>
      </c>
      <c r="L719" s="78" t="str">
        <f t="shared" si="43"/>
        <v/>
      </c>
      <c r="M719" s="59"/>
      <c r="O719" s="140"/>
    </row>
    <row r="720" spans="1:15" x14ac:dyDescent="0.15">
      <c r="A720" s="34" t="s">
        <v>1901</v>
      </c>
      <c r="B720" s="34" t="s">
        <v>1902</v>
      </c>
      <c r="C720" s="34" t="s">
        <v>1473</v>
      </c>
      <c r="D720" s="34" t="s">
        <v>88</v>
      </c>
      <c r="E720" s="34" t="s">
        <v>91</v>
      </c>
      <c r="F720" s="70">
        <v>0</v>
      </c>
      <c r="G720" s="52">
        <v>3.2467023699999999</v>
      </c>
      <c r="H720" s="107">
        <f t="shared" si="45"/>
        <v>-1</v>
      </c>
      <c r="I720" s="108">
        <v>0</v>
      </c>
      <c r="J720" s="109">
        <v>2.4688413700000003</v>
      </c>
      <c r="K720" s="76">
        <f t="shared" si="44"/>
        <v>-1</v>
      </c>
      <c r="L720" s="78" t="str">
        <f t="shared" si="43"/>
        <v/>
      </c>
      <c r="M720" s="59"/>
      <c r="O720" s="140"/>
    </row>
    <row r="721" spans="1:15" x14ac:dyDescent="0.15">
      <c r="A721" s="34" t="s">
        <v>657</v>
      </c>
      <c r="B721" s="34" t="s">
        <v>62</v>
      </c>
      <c r="C721" s="34" t="s">
        <v>1473</v>
      </c>
      <c r="D721" s="34" t="s">
        <v>88</v>
      </c>
      <c r="E721" s="34" t="s">
        <v>91</v>
      </c>
      <c r="F721" s="70">
        <v>0</v>
      </c>
      <c r="G721" s="52">
        <v>2.9672499999999999</v>
      </c>
      <c r="H721" s="107">
        <f t="shared" si="45"/>
        <v>-1</v>
      </c>
      <c r="I721" s="108">
        <v>0</v>
      </c>
      <c r="J721" s="109">
        <v>30.14664054</v>
      </c>
      <c r="K721" s="76">
        <f t="shared" si="44"/>
        <v>-1</v>
      </c>
      <c r="L721" s="78" t="str">
        <f t="shared" si="43"/>
        <v/>
      </c>
      <c r="M721" s="59"/>
      <c r="O721" s="140"/>
    </row>
    <row r="722" spans="1:15" x14ac:dyDescent="0.15">
      <c r="A722" s="34" t="s">
        <v>341</v>
      </c>
      <c r="B722" s="34" t="s">
        <v>342</v>
      </c>
      <c r="C722" s="34" t="s">
        <v>1494</v>
      </c>
      <c r="D722" s="34" t="s">
        <v>1715</v>
      </c>
      <c r="E722" s="34" t="s">
        <v>91</v>
      </c>
      <c r="F722" s="70">
        <v>0</v>
      </c>
      <c r="G722" s="52">
        <v>2.8020331499999998</v>
      </c>
      <c r="H722" s="107">
        <f t="shared" si="45"/>
        <v>-1</v>
      </c>
      <c r="I722" s="108">
        <v>34.148410437734199</v>
      </c>
      <c r="J722" s="109">
        <v>0.59410680000000005</v>
      </c>
      <c r="K722" s="76">
        <f t="shared" si="44"/>
        <v>56.478571929717347</v>
      </c>
      <c r="L722" s="78" t="str">
        <f t="shared" si="43"/>
        <v/>
      </c>
      <c r="M722" s="59"/>
      <c r="O722" s="140"/>
    </row>
    <row r="723" spans="1:15" x14ac:dyDescent="0.15">
      <c r="A723" s="34" t="s">
        <v>1332</v>
      </c>
      <c r="B723" s="34" t="s">
        <v>1333</v>
      </c>
      <c r="C723" s="34" t="s">
        <v>1740</v>
      </c>
      <c r="D723" s="34" t="s">
        <v>88</v>
      </c>
      <c r="E723" s="34" t="s">
        <v>91</v>
      </c>
      <c r="F723" s="70">
        <v>0</v>
      </c>
      <c r="G723" s="52">
        <v>2.2491648660422601</v>
      </c>
      <c r="H723" s="107">
        <f t="shared" si="45"/>
        <v>-1</v>
      </c>
      <c r="I723" s="108">
        <v>0</v>
      </c>
      <c r="J723" s="109">
        <v>0</v>
      </c>
      <c r="K723" s="76" t="str">
        <f t="shared" si="44"/>
        <v/>
      </c>
      <c r="L723" s="78" t="str">
        <f t="shared" si="43"/>
        <v/>
      </c>
      <c r="M723" s="59"/>
      <c r="O723" s="140"/>
    </row>
    <row r="724" spans="1:15" x14ac:dyDescent="0.15">
      <c r="A724" s="34" t="s">
        <v>1336</v>
      </c>
      <c r="B724" s="34" t="s">
        <v>1337</v>
      </c>
      <c r="C724" s="34" t="s">
        <v>1740</v>
      </c>
      <c r="D724" s="34" t="s">
        <v>88</v>
      </c>
      <c r="E724" s="34" t="s">
        <v>91</v>
      </c>
      <c r="F724" s="70">
        <v>0</v>
      </c>
      <c r="G724" s="52">
        <v>2.0308404487039899</v>
      </c>
      <c r="H724" s="107">
        <f t="shared" si="45"/>
        <v>-1</v>
      </c>
      <c r="I724" s="108">
        <v>0</v>
      </c>
      <c r="J724" s="109">
        <v>0</v>
      </c>
      <c r="K724" s="76" t="str">
        <f t="shared" si="44"/>
        <v/>
      </c>
      <c r="L724" s="78" t="str">
        <f t="shared" si="43"/>
        <v/>
      </c>
      <c r="M724" s="59"/>
      <c r="O724" s="140"/>
    </row>
    <row r="725" spans="1:15" x14ac:dyDescent="0.15">
      <c r="A725" s="34" t="s">
        <v>1795</v>
      </c>
      <c r="B725" s="34" t="s">
        <v>528</v>
      </c>
      <c r="C725" s="34" t="s">
        <v>1082</v>
      </c>
      <c r="D725" s="34" t="s">
        <v>88</v>
      </c>
      <c r="E725" s="34" t="s">
        <v>91</v>
      </c>
      <c r="F725" s="70">
        <v>0</v>
      </c>
      <c r="G725" s="52">
        <v>1.4221600000000001</v>
      </c>
      <c r="H725" s="107">
        <f t="shared" si="45"/>
        <v>-1</v>
      </c>
      <c r="I725" s="108">
        <v>0</v>
      </c>
      <c r="J725" s="109">
        <v>2.8656224900000002</v>
      </c>
      <c r="K725" s="76">
        <f t="shared" si="44"/>
        <v>-1</v>
      </c>
      <c r="L725" s="78" t="str">
        <f t="shared" si="43"/>
        <v/>
      </c>
      <c r="M725" s="59"/>
      <c r="O725" s="140"/>
    </row>
    <row r="726" spans="1:15" x14ac:dyDescent="0.15">
      <c r="A726" s="34" t="s">
        <v>1352</v>
      </c>
      <c r="B726" s="34" t="s">
        <v>1353</v>
      </c>
      <c r="C726" s="34" t="s">
        <v>691</v>
      </c>
      <c r="D726" s="34" t="s">
        <v>88</v>
      </c>
      <c r="E726" s="34" t="s">
        <v>91</v>
      </c>
      <c r="F726" s="70">
        <v>0</v>
      </c>
      <c r="G726" s="52">
        <v>1.229984</v>
      </c>
      <c r="H726" s="107">
        <f t="shared" si="45"/>
        <v>-1</v>
      </c>
      <c r="I726" s="108">
        <v>0.20135182999999998</v>
      </c>
      <c r="J726" s="109">
        <v>0</v>
      </c>
      <c r="K726" s="76" t="str">
        <f t="shared" si="44"/>
        <v/>
      </c>
      <c r="L726" s="78" t="str">
        <f t="shared" si="43"/>
        <v/>
      </c>
      <c r="M726" s="59"/>
      <c r="O726" s="140"/>
    </row>
    <row r="727" spans="1:15" x14ac:dyDescent="0.15">
      <c r="A727" s="34" t="s">
        <v>1533</v>
      </c>
      <c r="B727" s="34" t="s">
        <v>1257</v>
      </c>
      <c r="C727" s="34" t="s">
        <v>1479</v>
      </c>
      <c r="D727" s="34" t="s">
        <v>89</v>
      </c>
      <c r="E727" s="34" t="s">
        <v>91</v>
      </c>
      <c r="F727" s="70">
        <v>0</v>
      </c>
      <c r="G727" s="52">
        <v>0.97184704</v>
      </c>
      <c r="H727" s="107">
        <f t="shared" si="45"/>
        <v>-1</v>
      </c>
      <c r="I727" s="108">
        <v>0</v>
      </c>
      <c r="J727" s="109">
        <v>7.8150000000000008E-3</v>
      </c>
      <c r="K727" s="76">
        <f t="shared" si="44"/>
        <v>-1</v>
      </c>
      <c r="L727" s="78" t="str">
        <f t="shared" si="43"/>
        <v/>
      </c>
      <c r="M727" s="59"/>
      <c r="O727" s="140"/>
    </row>
    <row r="728" spans="1:15" x14ac:dyDescent="0.15">
      <c r="A728" s="34" t="s">
        <v>1525</v>
      </c>
      <c r="B728" s="34" t="s">
        <v>460</v>
      </c>
      <c r="C728" s="34" t="s">
        <v>1475</v>
      </c>
      <c r="D728" s="34" t="s">
        <v>88</v>
      </c>
      <c r="E728" s="34" t="s">
        <v>92</v>
      </c>
      <c r="F728" s="70">
        <v>0</v>
      </c>
      <c r="G728" s="52">
        <v>0.93093512</v>
      </c>
      <c r="H728" s="107">
        <f t="shared" si="45"/>
        <v>-1</v>
      </c>
      <c r="I728" s="108">
        <v>12.70798718</v>
      </c>
      <c r="J728" s="109">
        <v>9.4171932799999993</v>
      </c>
      <c r="K728" s="76">
        <f t="shared" si="44"/>
        <v>0.34944529672008606</v>
      </c>
      <c r="L728" s="78" t="str">
        <f t="shared" si="43"/>
        <v/>
      </c>
      <c r="M728" s="59"/>
      <c r="O728" s="140"/>
    </row>
    <row r="729" spans="1:15" x14ac:dyDescent="0.15">
      <c r="A729" s="34" t="s">
        <v>1344</v>
      </c>
      <c r="B729" s="34" t="s">
        <v>1345</v>
      </c>
      <c r="C729" s="34" t="s">
        <v>1494</v>
      </c>
      <c r="D729" s="34" t="s">
        <v>88</v>
      </c>
      <c r="E729" s="34" t="s">
        <v>91</v>
      </c>
      <c r="F729" s="70">
        <v>0</v>
      </c>
      <c r="G729" s="52">
        <v>0.87534948000000001</v>
      </c>
      <c r="H729" s="107">
        <f t="shared" si="45"/>
        <v>-1</v>
      </c>
      <c r="I729" s="108">
        <v>0</v>
      </c>
      <c r="J729" s="109">
        <v>106.993217885549</v>
      </c>
      <c r="K729" s="76">
        <f t="shared" si="44"/>
        <v>-1</v>
      </c>
      <c r="L729" s="78" t="str">
        <f t="shared" si="43"/>
        <v/>
      </c>
      <c r="M729" s="59"/>
      <c r="O729" s="140"/>
    </row>
    <row r="730" spans="1:15" x14ac:dyDescent="0.15">
      <c r="A730" s="34" t="s">
        <v>678</v>
      </c>
      <c r="B730" s="34" t="s">
        <v>74</v>
      </c>
      <c r="C730" s="34" t="s">
        <v>1473</v>
      </c>
      <c r="D730" s="34" t="s">
        <v>88</v>
      </c>
      <c r="E730" s="34" t="s">
        <v>91</v>
      </c>
      <c r="F730" s="70">
        <v>0</v>
      </c>
      <c r="G730" s="52">
        <v>0.80202984999999993</v>
      </c>
      <c r="H730" s="107">
        <f t="shared" si="45"/>
        <v>-1</v>
      </c>
      <c r="I730" s="108">
        <v>0</v>
      </c>
      <c r="J730" s="109">
        <v>0.80202984999999993</v>
      </c>
      <c r="K730" s="76">
        <f t="shared" si="44"/>
        <v>-1</v>
      </c>
      <c r="L730" s="78" t="str">
        <f t="shared" si="43"/>
        <v/>
      </c>
      <c r="M730" s="59"/>
      <c r="O730" s="140"/>
    </row>
    <row r="731" spans="1:15" x14ac:dyDescent="0.15">
      <c r="A731" s="34" t="s">
        <v>718</v>
      </c>
      <c r="B731" s="34" t="s">
        <v>1973</v>
      </c>
      <c r="C731" s="34" t="s">
        <v>1082</v>
      </c>
      <c r="D731" s="34" t="s">
        <v>88</v>
      </c>
      <c r="E731" s="34" t="s">
        <v>91</v>
      </c>
      <c r="F731" s="70">
        <v>0</v>
      </c>
      <c r="G731" s="52">
        <v>0.7821951800000001</v>
      </c>
      <c r="H731" s="107">
        <f t="shared" si="45"/>
        <v>-1</v>
      </c>
      <c r="I731" s="108">
        <v>0</v>
      </c>
      <c r="J731" s="109">
        <v>2.5851986600000001</v>
      </c>
      <c r="K731" s="76">
        <f t="shared" si="44"/>
        <v>-1</v>
      </c>
      <c r="L731" s="78" t="str">
        <f t="shared" si="43"/>
        <v/>
      </c>
      <c r="M731" s="59"/>
      <c r="O731" s="140"/>
    </row>
    <row r="732" spans="1:15" x14ac:dyDescent="0.15">
      <c r="A732" s="34" t="s">
        <v>1350</v>
      </c>
      <c r="B732" s="34" t="s">
        <v>1351</v>
      </c>
      <c r="C732" s="34" t="s">
        <v>691</v>
      </c>
      <c r="D732" s="34" t="s">
        <v>88</v>
      </c>
      <c r="E732" s="34" t="s">
        <v>91</v>
      </c>
      <c r="F732" s="70">
        <v>0</v>
      </c>
      <c r="G732" s="52">
        <v>0.63263515000000003</v>
      </c>
      <c r="H732" s="107">
        <f t="shared" si="45"/>
        <v>-1</v>
      </c>
      <c r="I732" s="108">
        <v>4.9999825800000002</v>
      </c>
      <c r="J732" s="109">
        <v>13.5</v>
      </c>
      <c r="K732" s="76">
        <f t="shared" si="44"/>
        <v>-0.62963091999999998</v>
      </c>
      <c r="L732" s="78" t="str">
        <f t="shared" si="43"/>
        <v/>
      </c>
      <c r="M732" s="59"/>
      <c r="O732" s="140"/>
    </row>
    <row r="733" spans="1:15" x14ac:dyDescent="0.15">
      <c r="A733" s="34" t="s">
        <v>1338</v>
      </c>
      <c r="B733" s="34" t="s">
        <v>1339</v>
      </c>
      <c r="C733" s="34" t="s">
        <v>1740</v>
      </c>
      <c r="D733" s="34" t="s">
        <v>88</v>
      </c>
      <c r="E733" s="34" t="s">
        <v>91</v>
      </c>
      <c r="F733" s="70">
        <v>0</v>
      </c>
      <c r="G733" s="52">
        <v>0.56668844841356292</v>
      </c>
      <c r="H733" s="107">
        <f t="shared" si="45"/>
        <v>-1</v>
      </c>
      <c r="I733" s="108">
        <v>0</v>
      </c>
      <c r="J733" s="109">
        <v>0</v>
      </c>
      <c r="K733" s="76" t="str">
        <f t="shared" si="44"/>
        <v/>
      </c>
      <c r="L733" s="78" t="str">
        <f t="shared" si="43"/>
        <v/>
      </c>
      <c r="M733" s="59"/>
      <c r="O733" s="140"/>
    </row>
    <row r="734" spans="1:15" x14ac:dyDescent="0.15">
      <c r="A734" s="34" t="s">
        <v>2025</v>
      </c>
      <c r="B734" s="34" t="s">
        <v>1765</v>
      </c>
      <c r="C734" s="34" t="s">
        <v>1494</v>
      </c>
      <c r="D734" s="34" t="s">
        <v>89</v>
      </c>
      <c r="E734" s="34" t="s">
        <v>91</v>
      </c>
      <c r="F734" s="70">
        <v>0</v>
      </c>
      <c r="G734" s="52">
        <v>0.49692500000000001</v>
      </c>
      <c r="H734" s="107">
        <f t="shared" si="45"/>
        <v>-1</v>
      </c>
      <c r="I734" s="108">
        <v>0</v>
      </c>
      <c r="J734" s="109">
        <v>0</v>
      </c>
      <c r="K734" s="76" t="str">
        <f t="shared" si="44"/>
        <v/>
      </c>
      <c r="L734" s="78" t="str">
        <f t="shared" si="43"/>
        <v/>
      </c>
      <c r="M734" s="59"/>
      <c r="O734" s="140"/>
    </row>
    <row r="735" spans="1:15" x14ac:dyDescent="0.15">
      <c r="A735" s="34" t="s">
        <v>1709</v>
      </c>
      <c r="B735" s="34" t="s">
        <v>1710</v>
      </c>
      <c r="C735" s="34" t="s">
        <v>1082</v>
      </c>
      <c r="D735" s="34" t="s">
        <v>88</v>
      </c>
      <c r="E735" s="34" t="s">
        <v>91</v>
      </c>
      <c r="F735" s="70">
        <v>0</v>
      </c>
      <c r="G735" s="52">
        <v>0.45392025000000003</v>
      </c>
      <c r="H735" s="107">
        <f t="shared" si="45"/>
        <v>-1</v>
      </c>
      <c r="I735" s="108">
        <v>0</v>
      </c>
      <c r="J735" s="109">
        <v>0.45979559999999997</v>
      </c>
      <c r="K735" s="76">
        <f t="shared" si="44"/>
        <v>-1</v>
      </c>
      <c r="L735" s="78" t="str">
        <f t="shared" ref="L735:L755" si="46">IF(ISERROR(I735/F735),"",(I735/F735))</f>
        <v/>
      </c>
      <c r="M735" s="59"/>
      <c r="O735" s="140"/>
    </row>
    <row r="736" spans="1:15" x14ac:dyDescent="0.15">
      <c r="A736" s="34" t="s">
        <v>1330</v>
      </c>
      <c r="B736" s="34" t="s">
        <v>1331</v>
      </c>
      <c r="C736" s="34" t="s">
        <v>1740</v>
      </c>
      <c r="D736" s="34" t="s">
        <v>88</v>
      </c>
      <c r="E736" s="34" t="s">
        <v>91</v>
      </c>
      <c r="F736" s="70">
        <v>0</v>
      </c>
      <c r="G736" s="52">
        <v>0.37664270674508099</v>
      </c>
      <c r="H736" s="107">
        <f t="shared" si="45"/>
        <v>-1</v>
      </c>
      <c r="I736" s="108">
        <v>0.60798644642100996</v>
      </c>
      <c r="J736" s="109">
        <v>0</v>
      </c>
      <c r="K736" s="76" t="str">
        <f t="shared" si="44"/>
        <v/>
      </c>
      <c r="L736" s="78" t="str">
        <f t="shared" si="46"/>
        <v/>
      </c>
      <c r="M736" s="59"/>
      <c r="O736" s="140"/>
    </row>
    <row r="737" spans="1:15" x14ac:dyDescent="0.15">
      <c r="A737" s="34" t="s">
        <v>664</v>
      </c>
      <c r="B737" s="34" t="s">
        <v>1732</v>
      </c>
      <c r="C737" s="34" t="s">
        <v>1473</v>
      </c>
      <c r="D737" s="34" t="s">
        <v>88</v>
      </c>
      <c r="E737" s="34" t="s">
        <v>91</v>
      </c>
      <c r="F737" s="70">
        <v>0</v>
      </c>
      <c r="G737" s="52">
        <v>0.29928138650133895</v>
      </c>
      <c r="H737" s="107">
        <f t="shared" si="45"/>
        <v>-1</v>
      </c>
      <c r="I737" s="108">
        <v>0</v>
      </c>
      <c r="J737" s="109">
        <v>0.30067950169875396</v>
      </c>
      <c r="K737" s="76">
        <f t="shared" si="44"/>
        <v>-1</v>
      </c>
      <c r="L737" s="78" t="str">
        <f t="shared" si="46"/>
        <v/>
      </c>
      <c r="M737" s="59"/>
      <c r="O737" s="140"/>
    </row>
    <row r="738" spans="1:15" x14ac:dyDescent="0.15">
      <c r="A738" s="34" t="s">
        <v>148</v>
      </c>
      <c r="B738" s="34" t="s">
        <v>149</v>
      </c>
      <c r="C738" s="34" t="s">
        <v>1082</v>
      </c>
      <c r="D738" s="34" t="s">
        <v>88</v>
      </c>
      <c r="E738" s="34" t="s">
        <v>91</v>
      </c>
      <c r="F738" s="70">
        <v>0</v>
      </c>
      <c r="G738" s="52">
        <v>0.15726681000000001</v>
      </c>
      <c r="H738" s="107">
        <f t="shared" si="45"/>
        <v>-1</v>
      </c>
      <c r="I738" s="108">
        <v>0.31850519999999999</v>
      </c>
      <c r="J738" s="109">
        <v>0.20079749999999999</v>
      </c>
      <c r="K738" s="76">
        <f t="shared" si="44"/>
        <v>0.5862010234191164</v>
      </c>
      <c r="L738" s="78" t="str">
        <f t="shared" si="46"/>
        <v/>
      </c>
      <c r="M738" s="59"/>
      <c r="O738" s="140"/>
    </row>
    <row r="739" spans="1:15" x14ac:dyDescent="0.15">
      <c r="A739" s="34" t="s">
        <v>264</v>
      </c>
      <c r="B739" s="34" t="s">
        <v>265</v>
      </c>
      <c r="C739" s="34" t="s">
        <v>1082</v>
      </c>
      <c r="D739" s="34" t="s">
        <v>88</v>
      </c>
      <c r="E739" s="34" t="s">
        <v>91</v>
      </c>
      <c r="F739" s="70">
        <v>0</v>
      </c>
      <c r="G739" s="52">
        <v>0.14545859999999999</v>
      </c>
      <c r="H739" s="107">
        <f t="shared" si="45"/>
        <v>-1</v>
      </c>
      <c r="I739" s="108">
        <v>0</v>
      </c>
      <c r="J739" s="109">
        <v>0.22876676000000001</v>
      </c>
      <c r="K739" s="76">
        <f t="shared" si="44"/>
        <v>-1</v>
      </c>
      <c r="L739" s="78" t="str">
        <f t="shared" si="46"/>
        <v/>
      </c>
      <c r="M739" s="59"/>
      <c r="O739" s="140"/>
    </row>
    <row r="740" spans="1:15" x14ac:dyDescent="0.15">
      <c r="A740" s="34" t="s">
        <v>1526</v>
      </c>
      <c r="B740" s="34" t="s">
        <v>287</v>
      </c>
      <c r="C740" s="34" t="s">
        <v>1475</v>
      </c>
      <c r="D740" s="34" t="s">
        <v>88</v>
      </c>
      <c r="E740" s="34" t="s">
        <v>91</v>
      </c>
      <c r="F740" s="70">
        <v>0</v>
      </c>
      <c r="G740" s="52">
        <v>0.12126233</v>
      </c>
      <c r="H740" s="107">
        <f t="shared" si="45"/>
        <v>-1</v>
      </c>
      <c r="I740" s="108">
        <v>3.8685646</v>
      </c>
      <c r="J740" s="109">
        <v>2.6773420899999998</v>
      </c>
      <c r="K740" s="76">
        <f t="shared" si="44"/>
        <v>0.44492727113553143</v>
      </c>
      <c r="L740" s="78" t="str">
        <f t="shared" si="46"/>
        <v/>
      </c>
      <c r="M740" s="59"/>
      <c r="O740" s="140"/>
    </row>
    <row r="741" spans="1:15" x14ac:dyDescent="0.15">
      <c r="A741" s="34" t="s">
        <v>1718</v>
      </c>
      <c r="B741" s="34" t="s">
        <v>1719</v>
      </c>
      <c r="C741" s="34" t="s">
        <v>1475</v>
      </c>
      <c r="D741" s="34" t="s">
        <v>88</v>
      </c>
      <c r="E741" s="34" t="s">
        <v>91</v>
      </c>
      <c r="F741" s="70">
        <v>0</v>
      </c>
      <c r="G741" s="52">
        <v>7.6422000000000004E-2</v>
      </c>
      <c r="H741" s="107">
        <f t="shared" si="45"/>
        <v>-1</v>
      </c>
      <c r="I741" s="108">
        <v>0.41402002000000004</v>
      </c>
      <c r="J741" s="109">
        <v>1.1917E-4</v>
      </c>
      <c r="K741" s="76">
        <f t="shared" si="44"/>
        <v>3473.1966937987754</v>
      </c>
      <c r="L741" s="78" t="str">
        <f t="shared" si="46"/>
        <v/>
      </c>
      <c r="M741" s="59"/>
      <c r="O741" s="140"/>
    </row>
    <row r="742" spans="1:15" x14ac:dyDescent="0.15">
      <c r="A742" s="34" t="s">
        <v>1999</v>
      </c>
      <c r="B742" s="34" t="s">
        <v>44</v>
      </c>
      <c r="C742" s="34" t="s">
        <v>1494</v>
      </c>
      <c r="D742" s="34" t="s">
        <v>89</v>
      </c>
      <c r="E742" s="34" t="s">
        <v>91</v>
      </c>
      <c r="F742" s="70">
        <v>0</v>
      </c>
      <c r="G742" s="52">
        <v>4.1240199999999998E-2</v>
      </c>
      <c r="H742" s="107">
        <f t="shared" si="45"/>
        <v>-1</v>
      </c>
      <c r="I742" s="108">
        <v>0</v>
      </c>
      <c r="J742" s="109">
        <v>5.8651191356012999</v>
      </c>
      <c r="K742" s="76">
        <f>IF(ISERROR(I742/J742-1),"",((I742/J742-1)))</f>
        <v>-1</v>
      </c>
      <c r="L742" s="78" t="str">
        <f t="shared" si="46"/>
        <v/>
      </c>
      <c r="M742" s="59"/>
      <c r="O742" s="140"/>
    </row>
    <row r="743" spans="1:15" x14ac:dyDescent="0.15">
      <c r="A743" s="34" t="s">
        <v>1628</v>
      </c>
      <c r="B743" s="34" t="s">
        <v>2116</v>
      </c>
      <c r="C743" s="34" t="s">
        <v>1082</v>
      </c>
      <c r="D743" s="34" t="s">
        <v>88</v>
      </c>
      <c r="E743" s="34" t="s">
        <v>91</v>
      </c>
      <c r="F743" s="70">
        <v>0</v>
      </c>
      <c r="G743" s="52">
        <v>2.9616E-2</v>
      </c>
      <c r="H743" s="107">
        <f t="shared" si="45"/>
        <v>-1</v>
      </c>
      <c r="I743" s="108">
        <v>0.89882488000000005</v>
      </c>
      <c r="J743" s="109">
        <v>0.8790704399999999</v>
      </c>
      <c r="K743" s="76">
        <f t="shared" ref="K743:K757" si="47">IF(ISERROR(I743/J743-1),"",((I743/J743-1)))</f>
        <v>2.2471964817745604E-2</v>
      </c>
      <c r="L743" s="78" t="str">
        <f t="shared" si="46"/>
        <v/>
      </c>
      <c r="M743" s="59"/>
      <c r="O743" s="140"/>
    </row>
    <row r="744" spans="1:15" x14ac:dyDescent="0.15">
      <c r="A744" s="34" t="s">
        <v>1366</v>
      </c>
      <c r="B744" s="34" t="s">
        <v>1367</v>
      </c>
      <c r="C744" s="34" t="s">
        <v>1477</v>
      </c>
      <c r="D744" s="34" t="s">
        <v>89</v>
      </c>
      <c r="E744" s="34" t="s">
        <v>92</v>
      </c>
      <c r="F744" s="70">
        <v>0</v>
      </c>
      <c r="G744" s="52">
        <v>2.0430900000000002E-2</v>
      </c>
      <c r="H744" s="107">
        <f>IF(ISERROR(F744/G744-1),"",((F744/G744-1)))</f>
        <v>-1</v>
      </c>
      <c r="I744" s="108">
        <v>0</v>
      </c>
      <c r="J744" s="109">
        <v>0</v>
      </c>
      <c r="K744" s="121" t="str">
        <f t="shared" si="47"/>
        <v/>
      </c>
      <c r="L744" s="78" t="str">
        <f t="shared" si="46"/>
        <v/>
      </c>
      <c r="M744" s="59"/>
      <c r="O744" s="140"/>
    </row>
    <row r="745" spans="1:15" x14ac:dyDescent="0.15">
      <c r="A745" s="34" t="s">
        <v>2051</v>
      </c>
      <c r="B745" s="34" t="s">
        <v>2052</v>
      </c>
      <c r="C745" s="34" t="s">
        <v>1082</v>
      </c>
      <c r="D745" s="34" t="s">
        <v>88</v>
      </c>
      <c r="E745" s="34" t="s">
        <v>91</v>
      </c>
      <c r="F745" s="70">
        <v>0</v>
      </c>
      <c r="G745" s="118">
        <v>2.0200799999999998E-2</v>
      </c>
      <c r="H745" s="107">
        <f t="shared" ref="H745:H759" si="48">IF(ISERROR(F745/G745-1),"",((F745/G745-1)))</f>
        <v>-1</v>
      </c>
      <c r="I745" s="108">
        <v>0</v>
      </c>
      <c r="J745" s="109">
        <v>5.3332008000000002</v>
      </c>
      <c r="K745" s="121">
        <f t="shared" si="47"/>
        <v>-1</v>
      </c>
      <c r="L745" s="78" t="str">
        <f t="shared" si="46"/>
        <v/>
      </c>
      <c r="M745" s="59"/>
      <c r="O745" s="140"/>
    </row>
    <row r="746" spans="1:15" x14ac:dyDescent="0.15">
      <c r="A746" s="34" t="s">
        <v>759</v>
      </c>
      <c r="B746" s="34" t="s">
        <v>476</v>
      </c>
      <c r="C746" s="34" t="s">
        <v>1479</v>
      </c>
      <c r="D746" s="34" t="s">
        <v>89</v>
      </c>
      <c r="E746" s="34" t="s">
        <v>92</v>
      </c>
      <c r="F746" s="70">
        <v>0</v>
      </c>
      <c r="G746" s="118">
        <v>1.9106040000000001E-2</v>
      </c>
      <c r="H746" s="107">
        <f t="shared" si="48"/>
        <v>-1</v>
      </c>
      <c r="I746" s="108">
        <v>3.3279570000000001E-2</v>
      </c>
      <c r="J746" s="109">
        <v>0</v>
      </c>
      <c r="K746" s="121" t="str">
        <f t="shared" si="47"/>
        <v/>
      </c>
      <c r="L746" s="78" t="str">
        <f t="shared" si="46"/>
        <v/>
      </c>
      <c r="M746" s="59"/>
      <c r="O746" s="140"/>
    </row>
    <row r="747" spans="1:15" x14ac:dyDescent="0.15">
      <c r="A747" s="34" t="s">
        <v>2024</v>
      </c>
      <c r="B747" s="34" t="s">
        <v>49</v>
      </c>
      <c r="C747" s="34" t="s">
        <v>1494</v>
      </c>
      <c r="D747" s="34" t="s">
        <v>89</v>
      </c>
      <c r="E747" s="34" t="s">
        <v>91</v>
      </c>
      <c r="F747" s="70">
        <v>0</v>
      </c>
      <c r="G747" s="118">
        <v>1.533E-2</v>
      </c>
      <c r="H747" s="107">
        <f t="shared" si="48"/>
        <v>-1</v>
      </c>
      <c r="I747" s="108">
        <v>0</v>
      </c>
      <c r="J747" s="109">
        <v>0</v>
      </c>
      <c r="K747" s="121" t="str">
        <f t="shared" si="47"/>
        <v/>
      </c>
      <c r="L747" s="78" t="str">
        <f t="shared" si="46"/>
        <v/>
      </c>
      <c r="M747" s="59"/>
      <c r="O747" s="140"/>
    </row>
    <row r="748" spans="1:15" x14ac:dyDescent="0.15">
      <c r="A748" s="34" t="s">
        <v>372</v>
      </c>
      <c r="B748" s="34" t="s">
        <v>385</v>
      </c>
      <c r="C748" s="34" t="s">
        <v>1480</v>
      </c>
      <c r="D748" s="34" t="s">
        <v>88</v>
      </c>
      <c r="E748" s="34" t="s">
        <v>91</v>
      </c>
      <c r="F748" s="70">
        <v>0</v>
      </c>
      <c r="G748" s="118">
        <v>1.5047129999999999E-2</v>
      </c>
      <c r="H748" s="107">
        <f t="shared" si="48"/>
        <v>-1</v>
      </c>
      <c r="I748" s="108">
        <v>0</v>
      </c>
      <c r="J748" s="109">
        <v>1.54082E-2</v>
      </c>
      <c r="K748" s="121">
        <f t="shared" si="47"/>
        <v>-1</v>
      </c>
      <c r="L748" s="78" t="str">
        <f t="shared" si="46"/>
        <v/>
      </c>
      <c r="M748" s="59"/>
      <c r="O748" s="140"/>
    </row>
    <row r="749" spans="1:15" x14ac:dyDescent="0.15">
      <c r="A749" s="34" t="s">
        <v>656</v>
      </c>
      <c r="B749" s="34" t="s">
        <v>1717</v>
      </c>
      <c r="C749" s="34" t="s">
        <v>1473</v>
      </c>
      <c r="D749" s="34" t="s">
        <v>88</v>
      </c>
      <c r="E749" s="34" t="s">
        <v>91</v>
      </c>
      <c r="F749" s="70">
        <v>0</v>
      </c>
      <c r="G749" s="118">
        <v>9.2359999999999994E-3</v>
      </c>
      <c r="H749" s="107">
        <f t="shared" si="48"/>
        <v>-1</v>
      </c>
      <c r="I749" s="108">
        <v>0</v>
      </c>
      <c r="J749" s="109">
        <v>9.2359999999999994E-3</v>
      </c>
      <c r="K749" s="121">
        <f t="shared" si="47"/>
        <v>-1</v>
      </c>
      <c r="L749" s="78" t="str">
        <f t="shared" si="46"/>
        <v/>
      </c>
      <c r="M749" s="59"/>
      <c r="O749" s="140"/>
    </row>
    <row r="750" spans="1:15" x14ac:dyDescent="0.15">
      <c r="A750" s="34" t="s">
        <v>1799</v>
      </c>
      <c r="B750" s="34" t="s">
        <v>426</v>
      </c>
      <c r="C750" s="34" t="s">
        <v>1476</v>
      </c>
      <c r="D750" s="34" t="s">
        <v>88</v>
      </c>
      <c r="E750" s="34" t="s">
        <v>91</v>
      </c>
      <c r="F750" s="70">
        <v>0</v>
      </c>
      <c r="G750" s="118">
        <v>9.1652999999999995E-3</v>
      </c>
      <c r="H750" s="107">
        <f t="shared" si="48"/>
        <v>-1</v>
      </c>
      <c r="I750" s="108">
        <v>5.5925000000000002E-3</v>
      </c>
      <c r="J750" s="109">
        <v>3.5728000000000001E-3</v>
      </c>
      <c r="K750" s="121">
        <f t="shared" si="47"/>
        <v>0.5652989252127183</v>
      </c>
      <c r="L750" s="78" t="str">
        <f t="shared" si="46"/>
        <v/>
      </c>
      <c r="M750" s="59"/>
      <c r="O750" s="140"/>
    </row>
    <row r="751" spans="1:15" x14ac:dyDescent="0.15">
      <c r="A751" s="34" t="s">
        <v>672</v>
      </c>
      <c r="B751" s="34" t="s">
        <v>68</v>
      </c>
      <c r="C751" s="34" t="s">
        <v>1473</v>
      </c>
      <c r="D751" s="34" t="s">
        <v>88</v>
      </c>
      <c r="E751" s="34" t="s">
        <v>91</v>
      </c>
      <c r="F751" s="70">
        <v>0</v>
      </c>
      <c r="G751" s="118">
        <v>9.0331200000000004E-3</v>
      </c>
      <c r="H751" s="107">
        <f t="shared" si="48"/>
        <v>-1</v>
      </c>
      <c r="I751" s="108">
        <v>0</v>
      </c>
      <c r="J751" s="109">
        <v>9.0331200000000004E-3</v>
      </c>
      <c r="K751" s="121">
        <f t="shared" si="47"/>
        <v>-1</v>
      </c>
      <c r="L751" s="78" t="str">
        <f t="shared" si="46"/>
        <v/>
      </c>
      <c r="M751" s="59"/>
      <c r="O751" s="140"/>
    </row>
    <row r="752" spans="1:15" x14ac:dyDescent="0.15">
      <c r="A752" s="34" t="s">
        <v>364</v>
      </c>
      <c r="B752" s="34" t="s">
        <v>376</v>
      </c>
      <c r="C752" s="34" t="s">
        <v>1474</v>
      </c>
      <c r="D752" s="34" t="s">
        <v>88</v>
      </c>
      <c r="E752" s="34" t="s">
        <v>91</v>
      </c>
      <c r="F752" s="70">
        <v>0</v>
      </c>
      <c r="G752" s="118">
        <v>7.8351300000000009E-3</v>
      </c>
      <c r="H752" s="107">
        <f t="shared" si="48"/>
        <v>-1</v>
      </c>
      <c r="I752" s="108">
        <v>0</v>
      </c>
      <c r="J752" s="109">
        <v>0</v>
      </c>
      <c r="K752" s="121" t="str">
        <f t="shared" si="47"/>
        <v/>
      </c>
      <c r="L752" s="78" t="str">
        <f t="shared" si="46"/>
        <v/>
      </c>
      <c r="M752" s="59"/>
      <c r="O752" s="140"/>
    </row>
    <row r="753" spans="1:15" x14ac:dyDescent="0.15">
      <c r="A753" s="34" t="s">
        <v>1915</v>
      </c>
      <c r="B753" s="34" t="s">
        <v>1916</v>
      </c>
      <c r="C753" s="34" t="s">
        <v>1481</v>
      </c>
      <c r="D753" s="34" t="s">
        <v>89</v>
      </c>
      <c r="E753" s="34" t="s">
        <v>92</v>
      </c>
      <c r="F753" s="70">
        <v>0</v>
      </c>
      <c r="G753" s="118">
        <v>7.4419999999999998E-3</v>
      </c>
      <c r="H753" s="107">
        <f t="shared" si="48"/>
        <v>-1</v>
      </c>
      <c r="I753" s="108">
        <v>0</v>
      </c>
      <c r="J753" s="109">
        <v>0</v>
      </c>
      <c r="K753" s="121" t="str">
        <f t="shared" si="47"/>
        <v/>
      </c>
      <c r="L753" s="78" t="str">
        <f t="shared" si="46"/>
        <v/>
      </c>
      <c r="M753" s="59"/>
      <c r="O753" s="140"/>
    </row>
    <row r="754" spans="1:15" x14ac:dyDescent="0.15">
      <c r="A754" s="34" t="s">
        <v>695</v>
      </c>
      <c r="B754" s="34" t="s">
        <v>1722</v>
      </c>
      <c r="C754" s="34" t="s">
        <v>1473</v>
      </c>
      <c r="D754" s="34" t="s">
        <v>88</v>
      </c>
      <c r="E754" s="34" t="s">
        <v>91</v>
      </c>
      <c r="F754" s="70">
        <v>0</v>
      </c>
      <c r="G754" s="118">
        <v>7.3178500000000007E-3</v>
      </c>
      <c r="H754" s="107">
        <f t="shared" si="48"/>
        <v>-1</v>
      </c>
      <c r="I754" s="108">
        <v>0</v>
      </c>
      <c r="J754" s="109">
        <v>7.3178500000000007E-3</v>
      </c>
      <c r="K754" s="121">
        <f t="shared" si="47"/>
        <v>-1</v>
      </c>
      <c r="L754" s="78" t="str">
        <f t="shared" si="46"/>
        <v/>
      </c>
      <c r="M754" s="59"/>
      <c r="O754" s="140"/>
    </row>
    <row r="755" spans="1:15" x14ac:dyDescent="0.15">
      <c r="A755" s="34" t="s">
        <v>971</v>
      </c>
      <c r="B755" s="34" t="s">
        <v>1063</v>
      </c>
      <c r="C755" s="34" t="s">
        <v>1476</v>
      </c>
      <c r="D755" s="34" t="s">
        <v>88</v>
      </c>
      <c r="E755" s="34" t="s">
        <v>91</v>
      </c>
      <c r="F755" s="70">
        <v>0</v>
      </c>
      <c r="G755" s="118">
        <v>6.8221999999999996E-3</v>
      </c>
      <c r="H755" s="107">
        <f t="shared" si="48"/>
        <v>-1</v>
      </c>
      <c r="I755" s="108">
        <v>0</v>
      </c>
      <c r="J755" s="109">
        <v>0</v>
      </c>
      <c r="K755" s="121" t="str">
        <f t="shared" si="47"/>
        <v/>
      </c>
      <c r="L755" s="78" t="str">
        <f t="shared" si="46"/>
        <v/>
      </c>
      <c r="M755" s="59"/>
      <c r="O755" s="140"/>
    </row>
    <row r="756" spans="1:15" x14ac:dyDescent="0.15">
      <c r="A756" s="34" t="s">
        <v>176</v>
      </c>
      <c r="B756" s="34" t="s">
        <v>1739</v>
      </c>
      <c r="C756" s="34" t="s">
        <v>1474</v>
      </c>
      <c r="D756" s="34" t="s">
        <v>88</v>
      </c>
      <c r="E756" s="34" t="s">
        <v>91</v>
      </c>
      <c r="F756" s="70">
        <v>0</v>
      </c>
      <c r="G756" s="52">
        <v>5.5821000000000004E-3</v>
      </c>
      <c r="H756" s="107">
        <f t="shared" si="48"/>
        <v>-1</v>
      </c>
      <c r="I756" s="108">
        <v>0</v>
      </c>
      <c r="J756" s="109">
        <v>0</v>
      </c>
      <c r="K756" s="76" t="str">
        <f t="shared" si="47"/>
        <v/>
      </c>
      <c r="L756" s="78" t="str">
        <f t="shared" ref="L756:L763" si="49">IF(ISERROR(I756/F756),"",(I756/F756))</f>
        <v/>
      </c>
      <c r="M756" s="59"/>
      <c r="O756" s="140"/>
    </row>
    <row r="757" spans="1:15" x14ac:dyDescent="0.15">
      <c r="A757" s="34" t="s">
        <v>1486</v>
      </c>
      <c r="B757" s="34" t="s">
        <v>1487</v>
      </c>
      <c r="C757" s="34" t="s">
        <v>1474</v>
      </c>
      <c r="D757" s="34" t="s">
        <v>88</v>
      </c>
      <c r="E757" s="34" t="s">
        <v>91</v>
      </c>
      <c r="F757" s="70">
        <v>0</v>
      </c>
      <c r="G757" s="52">
        <v>5.5463100000000005E-3</v>
      </c>
      <c r="H757" s="107">
        <f t="shared" si="48"/>
        <v>-1</v>
      </c>
      <c r="I757" s="108">
        <v>0</v>
      </c>
      <c r="J757" s="109">
        <v>0</v>
      </c>
      <c r="K757" s="76" t="str">
        <f t="shared" si="47"/>
        <v/>
      </c>
      <c r="L757" s="78" t="str">
        <f t="shared" si="49"/>
        <v/>
      </c>
      <c r="M757" s="59"/>
      <c r="O757" s="140"/>
    </row>
    <row r="758" spans="1:15" x14ac:dyDescent="0.15">
      <c r="A758" s="34" t="s">
        <v>700</v>
      </c>
      <c r="B758" s="34" t="s">
        <v>1720</v>
      </c>
      <c r="C758" s="34" t="s">
        <v>1473</v>
      </c>
      <c r="D758" s="34" t="s">
        <v>88</v>
      </c>
      <c r="E758" s="34" t="s">
        <v>91</v>
      </c>
      <c r="F758" s="70">
        <v>0</v>
      </c>
      <c r="G758" s="52">
        <v>3.4970999999999999E-3</v>
      </c>
      <c r="H758" s="107">
        <f t="shared" si="48"/>
        <v>-1</v>
      </c>
      <c r="I758" s="108">
        <v>0</v>
      </c>
      <c r="J758" s="109">
        <v>0</v>
      </c>
      <c r="K758" s="76" t="str">
        <f t="shared" ref="K758:K776" si="50">IF(ISERROR(I758/J758-1),"",((I758/J758-1)))</f>
        <v/>
      </c>
      <c r="L758" s="78" t="str">
        <f t="shared" si="49"/>
        <v/>
      </c>
      <c r="M758" s="59"/>
      <c r="O758" s="140"/>
    </row>
    <row r="759" spans="1:15" x14ac:dyDescent="0.15">
      <c r="A759" s="34" t="s">
        <v>1889</v>
      </c>
      <c r="B759" s="34" t="s">
        <v>1890</v>
      </c>
      <c r="C759" s="34" t="s">
        <v>1473</v>
      </c>
      <c r="D759" s="34" t="s">
        <v>88</v>
      </c>
      <c r="E759" s="34" t="s">
        <v>91</v>
      </c>
      <c r="F759" s="70">
        <v>0</v>
      </c>
      <c r="G759" s="52">
        <v>3.1347499999999999E-3</v>
      </c>
      <c r="H759" s="107">
        <f t="shared" si="48"/>
        <v>-1</v>
      </c>
      <c r="I759" s="108">
        <v>0</v>
      </c>
      <c r="J759" s="109">
        <v>3.1347499999999999E-3</v>
      </c>
      <c r="K759" s="76">
        <f t="shared" si="50"/>
        <v>-1</v>
      </c>
      <c r="L759" s="78" t="str">
        <f t="shared" si="49"/>
        <v/>
      </c>
      <c r="M759" s="59"/>
      <c r="O759" s="140"/>
    </row>
    <row r="760" spans="1:15" x14ac:dyDescent="0.15">
      <c r="A760" s="34" t="s">
        <v>2073</v>
      </c>
      <c r="B760" s="34" t="s">
        <v>2074</v>
      </c>
      <c r="C760" s="34" t="s">
        <v>2098</v>
      </c>
      <c r="D760" s="34" t="s">
        <v>2100</v>
      </c>
      <c r="E760" s="34" t="s">
        <v>91</v>
      </c>
      <c r="F760" s="70">
        <v>0</v>
      </c>
      <c r="G760" s="52">
        <v>2.0790000000000001E-3</v>
      </c>
      <c r="H760" s="107">
        <f t="shared" ref="H760:H778" si="51">IF(ISERROR(F760/G760-1),"",((F760/G760-1)))</f>
        <v>-1</v>
      </c>
      <c r="I760" s="108">
        <v>0</v>
      </c>
      <c r="J760" s="109">
        <v>0</v>
      </c>
      <c r="K760" s="121" t="str">
        <f t="shared" si="50"/>
        <v/>
      </c>
      <c r="L760" s="78" t="str">
        <f t="shared" si="49"/>
        <v/>
      </c>
      <c r="M760" s="59"/>
      <c r="O760" s="140"/>
    </row>
    <row r="761" spans="1:15" x14ac:dyDescent="0.15">
      <c r="A761" s="34" t="s">
        <v>660</v>
      </c>
      <c r="B761" s="34" t="s">
        <v>58</v>
      </c>
      <c r="C761" s="34" t="s">
        <v>1473</v>
      </c>
      <c r="D761" s="34" t="s">
        <v>88</v>
      </c>
      <c r="E761" s="34" t="s">
        <v>91</v>
      </c>
      <c r="F761" s="70">
        <v>0</v>
      </c>
      <c r="G761" s="118">
        <v>1.5466999999999998E-4</v>
      </c>
      <c r="H761" s="107">
        <f t="shared" si="51"/>
        <v>-1</v>
      </c>
      <c r="I761" s="108">
        <v>0</v>
      </c>
      <c r="J761" s="109">
        <v>0</v>
      </c>
      <c r="K761" s="121" t="str">
        <f t="shared" si="50"/>
        <v/>
      </c>
      <c r="L761" s="78" t="str">
        <f t="shared" si="49"/>
        <v/>
      </c>
      <c r="M761" s="59"/>
      <c r="O761" s="140"/>
    </row>
    <row r="762" spans="1:15" x14ac:dyDescent="0.15">
      <c r="A762" s="34" t="s">
        <v>659</v>
      </c>
      <c r="B762" s="34" t="s">
        <v>57</v>
      </c>
      <c r="C762" s="34" t="s">
        <v>1473</v>
      </c>
      <c r="D762" s="34" t="s">
        <v>88</v>
      </c>
      <c r="E762" s="34" t="s">
        <v>91</v>
      </c>
      <c r="F762" s="70">
        <v>0</v>
      </c>
      <c r="G762" s="118">
        <v>0</v>
      </c>
      <c r="H762" s="107" t="str">
        <f t="shared" si="51"/>
        <v/>
      </c>
      <c r="I762" s="108">
        <v>0</v>
      </c>
      <c r="J762" s="109">
        <v>0</v>
      </c>
      <c r="K762" s="121" t="str">
        <f t="shared" si="50"/>
        <v/>
      </c>
      <c r="L762" s="78" t="str">
        <f t="shared" si="49"/>
        <v/>
      </c>
      <c r="M762" s="59"/>
      <c r="O762" s="140"/>
    </row>
    <row r="763" spans="1:15" x14ac:dyDescent="0.15">
      <c r="A763" s="34" t="s">
        <v>2060</v>
      </c>
      <c r="B763" s="34" t="s">
        <v>2068</v>
      </c>
      <c r="C763" s="34" t="s">
        <v>1740</v>
      </c>
      <c r="D763" s="34" t="s">
        <v>89</v>
      </c>
      <c r="E763" s="34" t="s">
        <v>92</v>
      </c>
      <c r="F763" s="70">
        <v>0</v>
      </c>
      <c r="G763" s="118">
        <v>0</v>
      </c>
      <c r="H763" s="107" t="str">
        <f t="shared" si="51"/>
        <v/>
      </c>
      <c r="I763" s="108">
        <v>0.66208</v>
      </c>
      <c r="J763" s="109">
        <v>18.294136752494001</v>
      </c>
      <c r="K763" s="121">
        <f t="shared" si="50"/>
        <v>-0.9638091696286385</v>
      </c>
      <c r="L763" s="78" t="str">
        <f t="shared" si="49"/>
        <v/>
      </c>
      <c r="M763" s="59"/>
      <c r="O763" s="140"/>
    </row>
    <row r="764" spans="1:15" x14ac:dyDescent="0.15">
      <c r="A764" s="34" t="s">
        <v>2015</v>
      </c>
      <c r="B764" s="34" t="s">
        <v>1778</v>
      </c>
      <c r="C764" s="34" t="s">
        <v>1494</v>
      </c>
      <c r="D764" s="34" t="s">
        <v>89</v>
      </c>
      <c r="E764" s="34" t="s">
        <v>91</v>
      </c>
      <c r="F764" s="70">
        <v>0</v>
      </c>
      <c r="G764" s="52">
        <v>0</v>
      </c>
      <c r="H764" s="107" t="str">
        <f t="shared" si="51"/>
        <v/>
      </c>
      <c r="I764" s="108">
        <v>0</v>
      </c>
      <c r="J764" s="109">
        <v>3.2538794567062799</v>
      </c>
      <c r="K764" s="76">
        <f t="shared" si="50"/>
        <v>-1</v>
      </c>
      <c r="L764" s="78" t="str">
        <f t="shared" ref="L764:L788" si="52">IF(ISERROR(I764/F764),"",(I764/F764))</f>
        <v/>
      </c>
      <c r="M764" s="59"/>
      <c r="O764" s="140"/>
    </row>
    <row r="765" spans="1:15" x14ac:dyDescent="0.15">
      <c r="A765" s="34" t="s">
        <v>310</v>
      </c>
      <c r="B765" s="34" t="s">
        <v>311</v>
      </c>
      <c r="C765" s="34" t="s">
        <v>1474</v>
      </c>
      <c r="D765" s="34" t="s">
        <v>88</v>
      </c>
      <c r="E765" s="34" t="s">
        <v>91</v>
      </c>
      <c r="F765" s="70">
        <v>0</v>
      </c>
      <c r="G765" s="52">
        <v>0</v>
      </c>
      <c r="H765" s="107" t="str">
        <f t="shared" si="51"/>
        <v/>
      </c>
      <c r="I765" s="108">
        <v>0</v>
      </c>
      <c r="J765" s="109">
        <v>0</v>
      </c>
      <c r="K765" s="76" t="str">
        <f t="shared" si="50"/>
        <v/>
      </c>
      <c r="L765" s="78" t="str">
        <f t="shared" si="52"/>
        <v/>
      </c>
      <c r="M765" s="59"/>
      <c r="O765" s="140"/>
    </row>
    <row r="766" spans="1:15" x14ac:dyDescent="0.15">
      <c r="A766" s="34" t="s">
        <v>1725</v>
      </c>
      <c r="B766" s="34" t="s">
        <v>1726</v>
      </c>
      <c r="C766" s="34" t="s">
        <v>1475</v>
      </c>
      <c r="D766" s="34" t="s">
        <v>88</v>
      </c>
      <c r="E766" s="34" t="s">
        <v>91</v>
      </c>
      <c r="F766" s="70">
        <v>0</v>
      </c>
      <c r="G766" s="52">
        <v>0</v>
      </c>
      <c r="H766" s="107" t="str">
        <f t="shared" si="51"/>
        <v/>
      </c>
      <c r="I766" s="108">
        <v>0</v>
      </c>
      <c r="J766" s="109">
        <v>1.1701663400000002</v>
      </c>
      <c r="K766" s="76">
        <f t="shared" si="50"/>
        <v>-1</v>
      </c>
      <c r="L766" s="78" t="str">
        <f t="shared" si="52"/>
        <v/>
      </c>
      <c r="M766" s="59"/>
      <c r="O766" s="140"/>
    </row>
    <row r="767" spans="1:15" x14ac:dyDescent="0.15">
      <c r="A767" s="34" t="s">
        <v>2062</v>
      </c>
      <c r="B767" s="34" t="s">
        <v>2070</v>
      </c>
      <c r="C767" s="34" t="s">
        <v>1082</v>
      </c>
      <c r="D767" s="34" t="s">
        <v>89</v>
      </c>
      <c r="E767" s="34" t="s">
        <v>92</v>
      </c>
      <c r="F767" s="70">
        <v>0</v>
      </c>
      <c r="G767" s="52">
        <v>0</v>
      </c>
      <c r="H767" s="107" t="str">
        <f t="shared" si="51"/>
        <v/>
      </c>
      <c r="I767" s="108">
        <v>0</v>
      </c>
      <c r="J767" s="109">
        <v>0</v>
      </c>
      <c r="K767" s="76" t="str">
        <f t="shared" si="50"/>
        <v/>
      </c>
      <c r="L767" s="78" t="str">
        <f t="shared" si="52"/>
        <v/>
      </c>
      <c r="M767" s="59"/>
      <c r="O767" s="140"/>
    </row>
    <row r="768" spans="1:15" x14ac:dyDescent="0.15">
      <c r="A768" s="34" t="s">
        <v>2003</v>
      </c>
      <c r="B768" s="34" t="s">
        <v>1777</v>
      </c>
      <c r="C768" s="34" t="s">
        <v>1494</v>
      </c>
      <c r="D768" s="34" t="s">
        <v>1716</v>
      </c>
      <c r="E768" s="34" t="s">
        <v>91</v>
      </c>
      <c r="F768" s="70">
        <v>0</v>
      </c>
      <c r="G768" s="52">
        <v>0</v>
      </c>
      <c r="H768" s="107" t="str">
        <f t="shared" si="51"/>
        <v/>
      </c>
      <c r="I768" s="108">
        <v>0</v>
      </c>
      <c r="J768" s="109">
        <v>0</v>
      </c>
      <c r="K768" s="76" t="str">
        <f t="shared" si="50"/>
        <v/>
      </c>
      <c r="L768" s="78" t="str">
        <f t="shared" si="52"/>
        <v/>
      </c>
      <c r="M768" s="59"/>
      <c r="O768" s="140"/>
    </row>
    <row r="769" spans="1:15" x14ac:dyDescent="0.15">
      <c r="A769" s="34" t="s">
        <v>1348</v>
      </c>
      <c r="B769" s="34" t="s">
        <v>1349</v>
      </c>
      <c r="C769" s="34" t="s">
        <v>1479</v>
      </c>
      <c r="D769" s="34" t="s">
        <v>1383</v>
      </c>
      <c r="E769" s="34" t="s">
        <v>91</v>
      </c>
      <c r="F769" s="70">
        <v>0</v>
      </c>
      <c r="G769" s="52">
        <v>0</v>
      </c>
      <c r="H769" s="107" t="str">
        <f t="shared" si="51"/>
        <v/>
      </c>
      <c r="I769" s="108">
        <v>0</v>
      </c>
      <c r="J769" s="109">
        <v>0</v>
      </c>
      <c r="K769" s="76" t="str">
        <f t="shared" si="50"/>
        <v/>
      </c>
      <c r="L769" s="78" t="str">
        <f t="shared" si="52"/>
        <v/>
      </c>
      <c r="M769" s="59"/>
      <c r="O769" s="140"/>
    </row>
    <row r="770" spans="1:15" x14ac:dyDescent="0.15">
      <c r="A770" s="34" t="s">
        <v>1087</v>
      </c>
      <c r="B770" s="34" t="s">
        <v>278</v>
      </c>
      <c r="C770" s="34" t="s">
        <v>1082</v>
      </c>
      <c r="D770" s="34" t="s">
        <v>88</v>
      </c>
      <c r="E770" s="34" t="s">
        <v>91</v>
      </c>
      <c r="F770" s="70">
        <v>0</v>
      </c>
      <c r="G770" s="52">
        <v>0</v>
      </c>
      <c r="H770" s="107" t="str">
        <f t="shared" si="51"/>
        <v/>
      </c>
      <c r="I770" s="108">
        <v>0</v>
      </c>
      <c r="J770" s="109">
        <v>0</v>
      </c>
      <c r="K770" s="76" t="str">
        <f t="shared" si="50"/>
        <v/>
      </c>
      <c r="L770" s="78" t="str">
        <f t="shared" si="52"/>
        <v/>
      </c>
      <c r="M770" s="59"/>
      <c r="O770" s="140"/>
    </row>
    <row r="771" spans="1:15" x14ac:dyDescent="0.15">
      <c r="A771" s="34" t="s">
        <v>2057</v>
      </c>
      <c r="B771" s="34" t="s">
        <v>2065</v>
      </c>
      <c r="C771" s="34" t="s">
        <v>1740</v>
      </c>
      <c r="D771" s="34" t="s">
        <v>88</v>
      </c>
      <c r="E771" s="34" t="s">
        <v>91</v>
      </c>
      <c r="F771" s="70">
        <v>0</v>
      </c>
      <c r="G771" s="52">
        <v>0</v>
      </c>
      <c r="H771" s="107" t="str">
        <f t="shared" si="51"/>
        <v/>
      </c>
      <c r="I771" s="108">
        <v>1.4818256999999999</v>
      </c>
      <c r="J771" s="109">
        <v>0</v>
      </c>
      <c r="K771" s="76" t="str">
        <f t="shared" si="50"/>
        <v/>
      </c>
      <c r="L771" s="78" t="str">
        <f t="shared" si="52"/>
        <v/>
      </c>
      <c r="M771" s="59"/>
      <c r="O771" s="140"/>
    </row>
    <row r="772" spans="1:15" x14ac:dyDescent="0.15">
      <c r="A772" s="34" t="s">
        <v>1752</v>
      </c>
      <c r="B772" s="34" t="s">
        <v>1753</v>
      </c>
      <c r="C772" s="34" t="s">
        <v>1740</v>
      </c>
      <c r="D772" s="34" t="s">
        <v>89</v>
      </c>
      <c r="E772" s="34" t="s">
        <v>92</v>
      </c>
      <c r="F772" s="70">
        <v>0</v>
      </c>
      <c r="G772" s="52">
        <v>0</v>
      </c>
      <c r="H772" s="107" t="str">
        <f t="shared" si="51"/>
        <v/>
      </c>
      <c r="I772" s="108">
        <v>0</v>
      </c>
      <c r="J772" s="109">
        <v>0</v>
      </c>
      <c r="K772" s="76" t="str">
        <f t="shared" si="50"/>
        <v/>
      </c>
      <c r="L772" s="78" t="str">
        <f t="shared" si="52"/>
        <v/>
      </c>
      <c r="M772" s="59"/>
      <c r="O772" s="140"/>
    </row>
    <row r="773" spans="1:15" x14ac:dyDescent="0.15">
      <c r="A773" s="34" t="s">
        <v>658</v>
      </c>
      <c r="B773" s="34" t="s">
        <v>56</v>
      </c>
      <c r="C773" s="34" t="s">
        <v>1473</v>
      </c>
      <c r="D773" s="34" t="s">
        <v>88</v>
      </c>
      <c r="E773" s="34" t="s">
        <v>91</v>
      </c>
      <c r="F773" s="70">
        <v>0</v>
      </c>
      <c r="G773" s="52">
        <v>0</v>
      </c>
      <c r="H773" s="107" t="str">
        <f t="shared" si="51"/>
        <v/>
      </c>
      <c r="I773" s="108">
        <v>0</v>
      </c>
      <c r="J773" s="109">
        <v>0</v>
      </c>
      <c r="K773" s="76" t="str">
        <f t="shared" si="50"/>
        <v/>
      </c>
      <c r="L773" s="78" t="str">
        <f t="shared" si="52"/>
        <v/>
      </c>
      <c r="M773" s="59"/>
      <c r="O773" s="140"/>
    </row>
    <row r="774" spans="1:15" x14ac:dyDescent="0.15">
      <c r="A774" s="34" t="s">
        <v>2014</v>
      </c>
      <c r="B774" s="34" t="s">
        <v>1774</v>
      </c>
      <c r="C774" s="34" t="s">
        <v>1494</v>
      </c>
      <c r="D774" s="34" t="s">
        <v>1716</v>
      </c>
      <c r="E774" s="34" t="s">
        <v>91</v>
      </c>
      <c r="F774" s="70">
        <v>0</v>
      </c>
      <c r="G774" s="52">
        <v>0</v>
      </c>
      <c r="H774" s="107" t="str">
        <f t="shared" si="51"/>
        <v/>
      </c>
      <c r="I774" s="108">
        <v>0</v>
      </c>
      <c r="J774" s="109">
        <v>0</v>
      </c>
      <c r="K774" s="76" t="str">
        <f t="shared" si="50"/>
        <v/>
      </c>
      <c r="L774" s="78" t="str">
        <f t="shared" si="52"/>
        <v/>
      </c>
      <c r="M774" s="59"/>
      <c r="O774" s="140"/>
    </row>
    <row r="775" spans="1:15" x14ac:dyDescent="0.15">
      <c r="A775" s="34" t="s">
        <v>334</v>
      </c>
      <c r="B775" s="34" t="s">
        <v>336</v>
      </c>
      <c r="C775" s="34" t="s">
        <v>1473</v>
      </c>
      <c r="D775" s="34" t="s">
        <v>88</v>
      </c>
      <c r="E775" s="34" t="s">
        <v>91</v>
      </c>
      <c r="F775" s="70">
        <v>0</v>
      </c>
      <c r="G775" s="52">
        <v>0</v>
      </c>
      <c r="H775" s="107" t="str">
        <f t="shared" si="51"/>
        <v/>
      </c>
      <c r="I775" s="108">
        <v>0</v>
      </c>
      <c r="J775" s="109">
        <v>0</v>
      </c>
      <c r="K775" s="76" t="str">
        <f t="shared" si="50"/>
        <v/>
      </c>
      <c r="L775" s="78" t="str">
        <f t="shared" si="52"/>
        <v/>
      </c>
      <c r="M775" s="59"/>
      <c r="O775" s="140"/>
    </row>
    <row r="776" spans="1:15" x14ac:dyDescent="0.15">
      <c r="A776" s="34" t="s">
        <v>363</v>
      </c>
      <c r="B776" s="34" t="s">
        <v>375</v>
      </c>
      <c r="C776" s="34" t="s">
        <v>1474</v>
      </c>
      <c r="D776" s="34" t="s">
        <v>88</v>
      </c>
      <c r="E776" s="34" t="s">
        <v>91</v>
      </c>
      <c r="F776" s="70">
        <v>0</v>
      </c>
      <c r="G776" s="52">
        <v>0</v>
      </c>
      <c r="H776" s="107" t="str">
        <f t="shared" si="51"/>
        <v/>
      </c>
      <c r="I776" s="108">
        <v>0</v>
      </c>
      <c r="J776" s="109">
        <v>0</v>
      </c>
      <c r="K776" s="76" t="str">
        <f t="shared" si="50"/>
        <v/>
      </c>
      <c r="L776" s="78" t="str">
        <f t="shared" si="52"/>
        <v/>
      </c>
      <c r="M776" s="59"/>
      <c r="O776" s="140"/>
    </row>
    <row r="777" spans="1:15" x14ac:dyDescent="0.15">
      <c r="A777" s="34" t="s">
        <v>663</v>
      </c>
      <c r="B777" s="34" t="s">
        <v>61</v>
      </c>
      <c r="C777" s="34" t="s">
        <v>1473</v>
      </c>
      <c r="D777" s="34" t="s">
        <v>88</v>
      </c>
      <c r="E777" s="34" t="s">
        <v>91</v>
      </c>
      <c r="F777" s="70">
        <v>0</v>
      </c>
      <c r="G777" s="52">
        <v>0</v>
      </c>
      <c r="H777" s="107" t="str">
        <f t="shared" si="51"/>
        <v/>
      </c>
      <c r="I777" s="108">
        <v>0</v>
      </c>
      <c r="J777" s="109">
        <v>0</v>
      </c>
      <c r="K777" s="76" t="str">
        <f t="shared" ref="K777:K788" si="53">IF(ISERROR(I777/J777-1),"",((I777/J777-1)))</f>
        <v/>
      </c>
      <c r="L777" s="78" t="str">
        <f t="shared" si="52"/>
        <v/>
      </c>
      <c r="M777" s="59"/>
      <c r="O777" s="140"/>
    </row>
    <row r="778" spans="1:15" x14ac:dyDescent="0.15">
      <c r="A778" s="34" t="s">
        <v>673</v>
      </c>
      <c r="B778" s="34" t="s">
        <v>69</v>
      </c>
      <c r="C778" s="34" t="s">
        <v>1473</v>
      </c>
      <c r="D778" s="34" t="s">
        <v>88</v>
      </c>
      <c r="E778" s="34" t="s">
        <v>91</v>
      </c>
      <c r="F778" s="70">
        <v>0</v>
      </c>
      <c r="G778" s="52">
        <v>0</v>
      </c>
      <c r="H778" s="107" t="str">
        <f t="shared" si="51"/>
        <v/>
      </c>
      <c r="I778" s="108">
        <v>0</v>
      </c>
      <c r="J778" s="109">
        <v>0</v>
      </c>
      <c r="K778" s="121" t="str">
        <f t="shared" si="53"/>
        <v/>
      </c>
      <c r="L778" s="78" t="str">
        <f t="shared" si="52"/>
        <v/>
      </c>
      <c r="M778" s="59"/>
      <c r="O778" s="140"/>
    </row>
    <row r="779" spans="1:15" x14ac:dyDescent="0.15">
      <c r="A779" s="34" t="s">
        <v>248</v>
      </c>
      <c r="B779" s="34" t="s">
        <v>249</v>
      </c>
      <c r="C779" s="34" t="s">
        <v>1475</v>
      </c>
      <c r="D779" s="34" t="s">
        <v>88</v>
      </c>
      <c r="E779" s="34" t="s">
        <v>91</v>
      </c>
      <c r="F779" s="70">
        <v>0</v>
      </c>
      <c r="G779" s="118">
        <v>0</v>
      </c>
      <c r="H779" s="107" t="str">
        <f t="shared" ref="H779:H788" si="54">IF(ISERROR(F779/G779-1),"",((F779/G779-1)))</f>
        <v/>
      </c>
      <c r="I779" s="108">
        <v>0</v>
      </c>
      <c r="J779" s="109">
        <v>0</v>
      </c>
      <c r="K779" s="121" t="str">
        <f t="shared" si="53"/>
        <v/>
      </c>
      <c r="L779" s="78" t="str">
        <f t="shared" si="52"/>
        <v/>
      </c>
      <c r="M779" s="59"/>
      <c r="O779" s="140"/>
    </row>
    <row r="780" spans="1:15" x14ac:dyDescent="0.15">
      <c r="A780" s="34" t="s">
        <v>2054</v>
      </c>
      <c r="B780" s="34" t="s">
        <v>2101</v>
      </c>
      <c r="C780" s="34" t="s">
        <v>1082</v>
      </c>
      <c r="D780" s="34" t="s">
        <v>88</v>
      </c>
      <c r="E780" s="34" t="s">
        <v>91</v>
      </c>
      <c r="F780" s="70">
        <v>0</v>
      </c>
      <c r="G780" s="118">
        <v>0</v>
      </c>
      <c r="H780" s="107" t="str">
        <f t="shared" si="54"/>
        <v/>
      </c>
      <c r="I780" s="108">
        <v>0</v>
      </c>
      <c r="J780" s="109">
        <v>0</v>
      </c>
      <c r="K780" s="121" t="str">
        <f t="shared" si="53"/>
        <v/>
      </c>
      <c r="L780" s="78" t="str">
        <f t="shared" si="52"/>
        <v/>
      </c>
      <c r="M780" s="59"/>
      <c r="O780" s="140"/>
    </row>
    <row r="781" spans="1:15" x14ac:dyDescent="0.15">
      <c r="A781" s="34" t="s">
        <v>506</v>
      </c>
      <c r="B781" s="34" t="s">
        <v>507</v>
      </c>
      <c r="C781" s="34" t="s">
        <v>1474</v>
      </c>
      <c r="D781" s="34" t="s">
        <v>88</v>
      </c>
      <c r="E781" s="34" t="s">
        <v>91</v>
      </c>
      <c r="F781" s="70">
        <v>0</v>
      </c>
      <c r="G781" s="118">
        <v>0</v>
      </c>
      <c r="H781" s="107" t="str">
        <f t="shared" si="54"/>
        <v/>
      </c>
      <c r="I781" s="108">
        <v>0</v>
      </c>
      <c r="J781" s="109">
        <v>0</v>
      </c>
      <c r="K781" s="121" t="str">
        <f t="shared" si="53"/>
        <v/>
      </c>
      <c r="L781" s="78" t="str">
        <f t="shared" si="52"/>
        <v/>
      </c>
      <c r="M781" s="59"/>
      <c r="O781" s="140"/>
    </row>
    <row r="782" spans="1:15" x14ac:dyDescent="0.15">
      <c r="A782" s="34" t="s">
        <v>669</v>
      </c>
      <c r="B782" s="34" t="s">
        <v>66</v>
      </c>
      <c r="C782" s="34" t="s">
        <v>1473</v>
      </c>
      <c r="D782" s="34" t="s">
        <v>88</v>
      </c>
      <c r="E782" s="34" t="s">
        <v>91</v>
      </c>
      <c r="F782" s="70">
        <v>0</v>
      </c>
      <c r="G782" s="118">
        <v>0</v>
      </c>
      <c r="H782" s="107" t="str">
        <f t="shared" si="54"/>
        <v/>
      </c>
      <c r="I782" s="108">
        <v>0</v>
      </c>
      <c r="J782" s="109">
        <v>0</v>
      </c>
      <c r="K782" s="121" t="str">
        <f t="shared" si="53"/>
        <v/>
      </c>
      <c r="L782" s="78" t="str">
        <f t="shared" si="52"/>
        <v/>
      </c>
      <c r="M782" s="59"/>
      <c r="O782" s="140"/>
    </row>
    <row r="783" spans="1:15" x14ac:dyDescent="0.15">
      <c r="A783" s="34" t="s">
        <v>508</v>
      </c>
      <c r="B783" s="34" t="s">
        <v>509</v>
      </c>
      <c r="C783" s="34" t="s">
        <v>1474</v>
      </c>
      <c r="D783" s="34" t="s">
        <v>88</v>
      </c>
      <c r="E783" s="34" t="s">
        <v>91</v>
      </c>
      <c r="F783" s="70">
        <v>0</v>
      </c>
      <c r="G783" s="118">
        <v>0</v>
      </c>
      <c r="H783" s="107" t="str">
        <f t="shared" si="54"/>
        <v/>
      </c>
      <c r="I783" s="108">
        <v>0</v>
      </c>
      <c r="J783" s="109">
        <v>0</v>
      </c>
      <c r="K783" s="121" t="str">
        <f t="shared" si="53"/>
        <v/>
      </c>
      <c r="L783" s="78" t="str">
        <f t="shared" si="52"/>
        <v/>
      </c>
      <c r="M783" s="59"/>
      <c r="O783" s="140"/>
    </row>
    <row r="784" spans="1:15" x14ac:dyDescent="0.15">
      <c r="A784" s="34" t="s">
        <v>652</v>
      </c>
      <c r="B784" s="34" t="s">
        <v>1729</v>
      </c>
      <c r="C784" s="34" t="s">
        <v>1473</v>
      </c>
      <c r="D784" s="34" t="s">
        <v>88</v>
      </c>
      <c r="E784" s="34" t="s">
        <v>91</v>
      </c>
      <c r="F784" s="70">
        <v>0</v>
      </c>
      <c r="G784" s="118">
        <v>0</v>
      </c>
      <c r="H784" s="107" t="str">
        <f t="shared" si="54"/>
        <v/>
      </c>
      <c r="I784" s="108">
        <v>0</v>
      </c>
      <c r="J784" s="109">
        <v>0</v>
      </c>
      <c r="K784" s="121" t="str">
        <f t="shared" si="53"/>
        <v/>
      </c>
      <c r="L784" s="78" t="str">
        <f t="shared" si="52"/>
        <v/>
      </c>
      <c r="M784" s="59"/>
      <c r="O784" s="140"/>
    </row>
    <row r="785" spans="1:15" x14ac:dyDescent="0.15">
      <c r="A785" s="34" t="s">
        <v>655</v>
      </c>
      <c r="B785" s="34" t="s">
        <v>1731</v>
      </c>
      <c r="C785" s="34" t="s">
        <v>1473</v>
      </c>
      <c r="D785" s="34" t="s">
        <v>88</v>
      </c>
      <c r="E785" s="34" t="s">
        <v>91</v>
      </c>
      <c r="F785" s="70">
        <v>0</v>
      </c>
      <c r="G785" s="118">
        <v>0</v>
      </c>
      <c r="H785" s="107" t="str">
        <f t="shared" si="54"/>
        <v/>
      </c>
      <c r="I785" s="108">
        <v>0</v>
      </c>
      <c r="J785" s="109">
        <v>0</v>
      </c>
      <c r="K785" s="121" t="str">
        <f t="shared" si="53"/>
        <v/>
      </c>
      <c r="L785" s="78" t="str">
        <f t="shared" si="52"/>
        <v/>
      </c>
      <c r="M785" s="59"/>
      <c r="O785" s="140"/>
    </row>
    <row r="786" spans="1:15" x14ac:dyDescent="0.15">
      <c r="A786" s="34" t="s">
        <v>1723</v>
      </c>
      <c r="B786" s="34" t="s">
        <v>1724</v>
      </c>
      <c r="C786" s="34" t="s">
        <v>1475</v>
      </c>
      <c r="D786" s="34" t="s">
        <v>88</v>
      </c>
      <c r="E786" s="34" t="s">
        <v>91</v>
      </c>
      <c r="F786" s="70">
        <v>0</v>
      </c>
      <c r="G786" s="118">
        <v>0</v>
      </c>
      <c r="H786" s="107" t="str">
        <f t="shared" si="54"/>
        <v/>
      </c>
      <c r="I786" s="108">
        <v>9.4665734499999985</v>
      </c>
      <c r="J786" s="109">
        <v>0</v>
      </c>
      <c r="K786" s="121" t="str">
        <f t="shared" si="53"/>
        <v/>
      </c>
      <c r="L786" s="78" t="str">
        <f t="shared" si="52"/>
        <v/>
      </c>
      <c r="M786" s="59"/>
      <c r="O786" s="140"/>
    </row>
    <row r="787" spans="1:15" x14ac:dyDescent="0.15">
      <c r="A787" s="34" t="s">
        <v>835</v>
      </c>
      <c r="B787" s="34" t="s">
        <v>840</v>
      </c>
      <c r="C787" s="34" t="s">
        <v>1740</v>
      </c>
      <c r="D787" s="34" t="s">
        <v>88</v>
      </c>
      <c r="E787" s="34" t="s">
        <v>91</v>
      </c>
      <c r="F787" s="70">
        <v>0</v>
      </c>
      <c r="G787" s="118">
        <v>0</v>
      </c>
      <c r="H787" s="107" t="str">
        <f t="shared" si="54"/>
        <v/>
      </c>
      <c r="I787" s="108">
        <v>0.88665091063109003</v>
      </c>
      <c r="J787" s="109">
        <v>0</v>
      </c>
      <c r="K787" s="121" t="str">
        <f t="shared" si="53"/>
        <v/>
      </c>
      <c r="L787" s="78" t="str">
        <f t="shared" si="52"/>
        <v/>
      </c>
      <c r="M787" s="59"/>
      <c r="O787" s="140"/>
    </row>
    <row r="788" spans="1:15" x14ac:dyDescent="0.15">
      <c r="A788" s="34" t="s">
        <v>175</v>
      </c>
      <c r="B788" s="34" t="s">
        <v>1712</v>
      </c>
      <c r="C788" s="34" t="s">
        <v>1474</v>
      </c>
      <c r="D788" s="34" t="s">
        <v>88</v>
      </c>
      <c r="E788" s="34" t="s">
        <v>91</v>
      </c>
      <c r="F788" s="70">
        <v>0</v>
      </c>
      <c r="G788" s="118">
        <v>0</v>
      </c>
      <c r="H788" s="107" t="str">
        <f t="shared" si="54"/>
        <v/>
      </c>
      <c r="I788" s="108">
        <v>0</v>
      </c>
      <c r="J788" s="109">
        <v>0</v>
      </c>
      <c r="K788" s="121" t="str">
        <f t="shared" si="53"/>
        <v/>
      </c>
      <c r="L788" s="78" t="str">
        <f t="shared" si="52"/>
        <v/>
      </c>
      <c r="M788" s="59"/>
      <c r="O788" s="140"/>
    </row>
    <row r="789" spans="1:15" x14ac:dyDescent="0.15">
      <c r="A789" s="34" t="s">
        <v>1362</v>
      </c>
      <c r="B789" s="34" t="s">
        <v>1363</v>
      </c>
      <c r="C789" s="34" t="s">
        <v>1477</v>
      </c>
      <c r="D789" s="34" t="s">
        <v>89</v>
      </c>
      <c r="E789" s="34" t="s">
        <v>92</v>
      </c>
      <c r="F789" s="70">
        <v>0</v>
      </c>
      <c r="G789" s="52">
        <v>0</v>
      </c>
      <c r="H789" s="107" t="str">
        <f t="shared" ref="H789:H795" si="55">IF(ISERROR(F789/G789-1),"",((F789/G789-1)))</f>
        <v/>
      </c>
      <c r="I789" s="108">
        <v>0</v>
      </c>
      <c r="J789" s="109">
        <v>0</v>
      </c>
      <c r="K789" s="76" t="str">
        <f t="shared" ref="K789:K795" si="56">IF(ISERROR(I789/J789-1),"",((I789/J789-1)))</f>
        <v/>
      </c>
      <c r="L789" s="78" t="str">
        <f t="shared" ref="L789:L795" si="57">IF(ISERROR(I789/F789),"",(I789/F789))</f>
        <v/>
      </c>
      <c r="M789" s="59"/>
      <c r="O789" s="140"/>
    </row>
    <row r="790" spans="1:15" x14ac:dyDescent="0.15">
      <c r="A790" s="34" t="s">
        <v>1364</v>
      </c>
      <c r="B790" s="34" t="s">
        <v>1365</v>
      </c>
      <c r="C790" s="34" t="s">
        <v>1477</v>
      </c>
      <c r="D790" s="34" t="s">
        <v>89</v>
      </c>
      <c r="E790" s="34" t="s">
        <v>92</v>
      </c>
      <c r="F790" s="70">
        <v>0</v>
      </c>
      <c r="G790" s="52">
        <v>0</v>
      </c>
      <c r="H790" s="107" t="str">
        <f t="shared" si="55"/>
        <v/>
      </c>
      <c r="I790" s="108">
        <v>0</v>
      </c>
      <c r="J790" s="109">
        <v>0</v>
      </c>
      <c r="K790" s="76" t="str">
        <f t="shared" si="56"/>
        <v/>
      </c>
      <c r="L790" s="78" t="str">
        <f t="shared" si="57"/>
        <v/>
      </c>
      <c r="M790" s="59"/>
      <c r="O790" s="140"/>
    </row>
    <row r="791" spans="1:15" x14ac:dyDescent="0.15">
      <c r="A791" s="34" t="s">
        <v>1368</v>
      </c>
      <c r="B791" s="34" t="s">
        <v>1369</v>
      </c>
      <c r="C791" s="34" t="s">
        <v>1477</v>
      </c>
      <c r="D791" s="34" t="s">
        <v>89</v>
      </c>
      <c r="E791" s="34" t="s">
        <v>92</v>
      </c>
      <c r="F791" s="70">
        <v>0</v>
      </c>
      <c r="G791" s="52">
        <v>0</v>
      </c>
      <c r="H791" s="107" t="str">
        <f t="shared" si="55"/>
        <v/>
      </c>
      <c r="I791" s="108">
        <v>0</v>
      </c>
      <c r="J791" s="109">
        <v>0</v>
      </c>
      <c r="K791" s="76" t="str">
        <f t="shared" si="56"/>
        <v/>
      </c>
      <c r="L791" s="78" t="str">
        <f t="shared" si="57"/>
        <v/>
      </c>
      <c r="M791" s="59"/>
      <c r="O791" s="140"/>
    </row>
    <row r="792" spans="1:15" x14ac:dyDescent="0.15">
      <c r="A792" s="34" t="s">
        <v>1375</v>
      </c>
      <c r="B792" s="34" t="s">
        <v>1376</v>
      </c>
      <c r="C792" s="34" t="s">
        <v>691</v>
      </c>
      <c r="D792" s="34" t="s">
        <v>88</v>
      </c>
      <c r="E792" s="34" t="s">
        <v>91</v>
      </c>
      <c r="F792" s="70">
        <v>0</v>
      </c>
      <c r="G792" s="52">
        <v>0</v>
      </c>
      <c r="H792" s="107" t="str">
        <f t="shared" si="55"/>
        <v/>
      </c>
      <c r="I792" s="108">
        <v>0</v>
      </c>
      <c r="J792" s="109">
        <v>0</v>
      </c>
      <c r="K792" s="76" t="str">
        <f t="shared" si="56"/>
        <v/>
      </c>
      <c r="L792" s="78" t="str">
        <f t="shared" si="57"/>
        <v/>
      </c>
      <c r="M792" s="59"/>
      <c r="O792" s="140"/>
    </row>
    <row r="793" spans="1:15" x14ac:dyDescent="0.15">
      <c r="A793" s="34" t="s">
        <v>504</v>
      </c>
      <c r="B793" s="34" t="s">
        <v>505</v>
      </c>
      <c r="C793" s="34" t="s">
        <v>1474</v>
      </c>
      <c r="D793" s="34" t="s">
        <v>88</v>
      </c>
      <c r="E793" s="34" t="s">
        <v>91</v>
      </c>
      <c r="F793" s="70">
        <v>0</v>
      </c>
      <c r="G793" s="52">
        <v>0</v>
      </c>
      <c r="H793" s="107" t="str">
        <f t="shared" si="55"/>
        <v/>
      </c>
      <c r="I793" s="108">
        <v>0</v>
      </c>
      <c r="J793" s="109">
        <v>0</v>
      </c>
      <c r="K793" s="121" t="str">
        <f t="shared" si="56"/>
        <v/>
      </c>
      <c r="L793" s="78" t="str">
        <f t="shared" si="57"/>
        <v/>
      </c>
      <c r="M793" s="59"/>
      <c r="O793" s="140"/>
    </row>
    <row r="794" spans="1:15" x14ac:dyDescent="0.15">
      <c r="A794" s="34" t="s">
        <v>1370</v>
      </c>
      <c r="B794" s="34" t="s">
        <v>1384</v>
      </c>
      <c r="C794" s="34" t="s">
        <v>691</v>
      </c>
      <c r="D794" s="34" t="s">
        <v>88</v>
      </c>
      <c r="E794" s="34" t="s">
        <v>91</v>
      </c>
      <c r="F794" s="70">
        <v>0</v>
      </c>
      <c r="G794" s="118">
        <v>0</v>
      </c>
      <c r="H794" s="107" t="str">
        <f t="shared" si="55"/>
        <v/>
      </c>
      <c r="I794" s="108">
        <v>0</v>
      </c>
      <c r="J794" s="109">
        <v>0</v>
      </c>
      <c r="K794" s="121" t="str">
        <f t="shared" si="56"/>
        <v/>
      </c>
      <c r="L794" s="78" t="str">
        <f t="shared" si="57"/>
        <v/>
      </c>
      <c r="M794" s="59"/>
      <c r="O794" s="140"/>
    </row>
    <row r="795" spans="1:15" x14ac:dyDescent="0.15">
      <c r="A795" s="34" t="s">
        <v>634</v>
      </c>
      <c r="B795" s="34" t="s">
        <v>635</v>
      </c>
      <c r="C795" s="34" t="s">
        <v>1740</v>
      </c>
      <c r="D795" s="34" t="s">
        <v>88</v>
      </c>
      <c r="E795" s="34" t="s">
        <v>91</v>
      </c>
      <c r="F795" s="70">
        <v>0</v>
      </c>
      <c r="G795" s="118">
        <v>0</v>
      </c>
      <c r="H795" s="107" t="str">
        <f t="shared" si="55"/>
        <v/>
      </c>
      <c r="I795" s="108">
        <v>0</v>
      </c>
      <c r="J795" s="109">
        <v>0</v>
      </c>
      <c r="K795" s="121" t="str">
        <f t="shared" si="56"/>
        <v/>
      </c>
      <c r="L795" s="78" t="str">
        <f t="shared" si="57"/>
        <v/>
      </c>
      <c r="M795" s="59"/>
      <c r="O795" s="140"/>
    </row>
    <row r="796" spans="1:15" x14ac:dyDescent="0.15">
      <c r="A796" s="35" t="s">
        <v>1807</v>
      </c>
      <c r="B796" s="36">
        <f>COUNTA(B7:B795)</f>
        <v>789</v>
      </c>
      <c r="C796" s="36"/>
      <c r="D796" s="36"/>
      <c r="E796" s="36"/>
      <c r="F796" s="18">
        <f>SUM(F7:F795)</f>
        <v>13146.188870746568</v>
      </c>
      <c r="G796" s="18">
        <f>SUM(G7:G795)</f>
        <v>19716.523864190985</v>
      </c>
      <c r="H796" s="19">
        <f>IF(ISERROR(F796/G796-1),"",((F796/G796-1)))</f>
        <v>-0.33324002946469766</v>
      </c>
      <c r="I796" s="119">
        <f>SUM(I7:I795)</f>
        <v>36907.19880985807</v>
      </c>
      <c r="J796" s="120">
        <f>SUM(J7:J795)</f>
        <v>45283.072602821543</v>
      </c>
      <c r="K796" s="19">
        <f>IF(ISERROR(I796/J796-1),"",((I796/J796-1)))</f>
        <v>-0.18496699343766665</v>
      </c>
      <c r="L796" s="60">
        <f>IF(ISERROR(I796/F796),"",(I796/F796))</f>
        <v>2.8074447410371124</v>
      </c>
      <c r="M796" s="59"/>
    </row>
    <row r="797" spans="1:15" x14ac:dyDescent="0.15">
      <c r="A797" s="37"/>
      <c r="B797" s="37"/>
      <c r="C797" s="37"/>
      <c r="D797" s="37"/>
      <c r="E797" s="37"/>
      <c r="F797" s="37"/>
      <c r="G797" s="37"/>
      <c r="H797" s="38"/>
    </row>
    <row r="798" spans="1:15" x14ac:dyDescent="0.15">
      <c r="A798" s="43" t="s">
        <v>1878</v>
      </c>
      <c r="B798" s="37"/>
      <c r="C798" s="37"/>
      <c r="D798" s="37"/>
      <c r="E798" s="37"/>
      <c r="F798" s="37"/>
      <c r="G798" s="37"/>
      <c r="H798" s="38"/>
    </row>
    <row r="799" spans="1:15" x14ac:dyDescent="0.15">
      <c r="A799" s="37"/>
      <c r="B799" s="37"/>
      <c r="C799" s="37"/>
      <c r="D799" s="37"/>
      <c r="E799" s="37"/>
      <c r="F799" s="37"/>
      <c r="G799" s="37"/>
      <c r="H799" s="38"/>
    </row>
    <row r="800" spans="1:15" x14ac:dyDescent="0.15">
      <c r="A800" s="43"/>
      <c r="B800" s="37"/>
      <c r="C800" s="37"/>
      <c r="D800" s="37"/>
      <c r="E800" s="37"/>
      <c r="F800" s="37"/>
      <c r="G800" s="37"/>
      <c r="H800" s="38"/>
    </row>
  </sheetData>
  <autoFilter ref="A6:L796"/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0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3.5" style="31" customWidth="1"/>
    <col min="3" max="7" width="11.5" style="31" customWidth="1"/>
    <col min="8" max="8" width="11.5" style="29" customWidth="1"/>
    <col min="9" max="9" width="6.1640625" style="97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29" customFormat="1" ht="20" x14ac:dyDescent="0.15">
      <c r="A1" s="69" t="s">
        <v>1749</v>
      </c>
      <c r="B1" s="31"/>
      <c r="C1" s="31"/>
      <c r="D1" s="31"/>
      <c r="E1" s="31"/>
      <c r="F1" s="31"/>
      <c r="G1" s="31"/>
      <c r="I1" s="97"/>
    </row>
    <row r="2" spans="1:13" s="29" customFormat="1" ht="15.75" customHeight="1" x14ac:dyDescent="0.15">
      <c r="A2" s="30" t="s">
        <v>1275</v>
      </c>
      <c r="B2" s="31"/>
      <c r="C2" s="31"/>
      <c r="D2" s="31"/>
      <c r="E2" s="31"/>
      <c r="F2" s="31"/>
      <c r="G2" s="31"/>
      <c r="I2" s="97"/>
    </row>
    <row r="3" spans="1:13" s="29" customFormat="1" x14ac:dyDescent="0.15">
      <c r="A3" s="31"/>
      <c r="B3" s="31"/>
      <c r="C3" s="31"/>
      <c r="D3" s="31"/>
      <c r="E3" s="31"/>
      <c r="F3" s="31"/>
      <c r="G3" s="31"/>
      <c r="I3" s="97"/>
    </row>
    <row r="4" spans="1:13" s="29" customFormat="1" x14ac:dyDescent="0.15">
      <c r="I4" s="97"/>
    </row>
    <row r="5" spans="1:13" s="33" customFormat="1" ht="22.5" customHeight="1" x14ac:dyDescent="0.15">
      <c r="A5" s="85" t="s">
        <v>1750</v>
      </c>
      <c r="B5" s="85" t="s">
        <v>1946</v>
      </c>
      <c r="C5" s="163" t="s">
        <v>1068</v>
      </c>
      <c r="D5" s="164"/>
      <c r="E5" s="165"/>
      <c r="F5" s="88"/>
      <c r="G5" s="85" t="s">
        <v>274</v>
      </c>
      <c r="H5" s="87" t="s">
        <v>35</v>
      </c>
      <c r="I5" s="100"/>
      <c r="J5" s="166" t="s">
        <v>1944</v>
      </c>
      <c r="K5" s="160"/>
      <c r="L5" s="161"/>
      <c r="M5" s="162"/>
    </row>
    <row r="6" spans="1:13" s="16" customFormat="1" ht="24" x14ac:dyDescent="0.15">
      <c r="A6" s="12"/>
      <c r="B6" s="12"/>
      <c r="C6" s="13" t="s">
        <v>388</v>
      </c>
      <c r="D6" s="14" t="s">
        <v>638</v>
      </c>
      <c r="E6" s="96" t="s">
        <v>1941</v>
      </c>
      <c r="F6" s="17" t="s">
        <v>1942</v>
      </c>
      <c r="G6" s="96" t="s">
        <v>275</v>
      </c>
      <c r="H6" s="14" t="s">
        <v>1536</v>
      </c>
      <c r="I6" s="114"/>
      <c r="J6" s="110" t="s">
        <v>388</v>
      </c>
      <c r="K6" s="23" t="s">
        <v>638</v>
      </c>
      <c r="L6" s="23" t="s">
        <v>1941</v>
      </c>
      <c r="M6" s="23" t="s">
        <v>1945</v>
      </c>
    </row>
    <row r="7" spans="1:13" ht="12.75" customHeight="1" x14ac:dyDescent="0.15">
      <c r="A7" s="62" t="s">
        <v>497</v>
      </c>
      <c r="B7" s="61" t="s">
        <v>1033</v>
      </c>
      <c r="C7" s="52">
        <v>113.14183523</v>
      </c>
      <c r="D7" s="52">
        <v>79.580760299999994</v>
      </c>
      <c r="E7" s="80">
        <f t="shared" ref="E7:E38" si="0">IF(ISERROR(C7/D7-1),"",((C7/D7-1)))</f>
        <v>0.42172347692435919</v>
      </c>
      <c r="F7" s="81">
        <f t="shared" ref="F7:F38" si="1">C7/$C$186</f>
        <v>0.16705790797556794</v>
      </c>
      <c r="G7" s="157">
        <v>620.75</v>
      </c>
      <c r="H7" s="52">
        <v>16.66</v>
      </c>
      <c r="I7" s="98"/>
      <c r="J7" s="115">
        <v>268.09841202000001</v>
      </c>
      <c r="K7" s="115">
        <v>184.17208687999999</v>
      </c>
      <c r="L7" s="81">
        <f t="shared" ref="L7:L38" si="2">IF(ISERROR(J7/K7-1),"",((J7/K7-1)))</f>
        <v>0.45569514122236909</v>
      </c>
      <c r="M7" s="74">
        <f t="shared" ref="M7:M38" si="3">IF(ISERROR(J7/C7),"",(J7/C7))</f>
        <v>2.3695780740607315</v>
      </c>
    </row>
    <row r="8" spans="1:13" ht="12.75" customHeight="1" x14ac:dyDescent="0.15">
      <c r="A8" s="62" t="s">
        <v>1265</v>
      </c>
      <c r="B8" s="62" t="s">
        <v>1074</v>
      </c>
      <c r="C8" s="52">
        <v>92.769565110000002</v>
      </c>
      <c r="D8" s="52">
        <v>135.31914531000001</v>
      </c>
      <c r="E8" s="81">
        <f t="shared" si="0"/>
        <v>-0.31443873002984168</v>
      </c>
      <c r="F8" s="81">
        <f t="shared" si="1"/>
        <v>0.13697753301928511</v>
      </c>
      <c r="G8" s="157">
        <v>1660.78464659</v>
      </c>
      <c r="H8" s="52">
        <v>9.25</v>
      </c>
      <c r="I8" s="98"/>
      <c r="J8" s="115">
        <v>69.545912299999998</v>
      </c>
      <c r="K8" s="115">
        <v>112.3343742</v>
      </c>
      <c r="L8" s="81">
        <f t="shared" si="2"/>
        <v>-0.380902659624199</v>
      </c>
      <c r="M8" s="81">
        <f t="shared" si="3"/>
        <v>0.749663019520864</v>
      </c>
    </row>
    <row r="9" spans="1:13" ht="12.75" customHeight="1" x14ac:dyDescent="0.15">
      <c r="A9" s="62" t="s">
        <v>1267</v>
      </c>
      <c r="B9" s="62" t="s">
        <v>1086</v>
      </c>
      <c r="C9" s="52">
        <v>58.858726779999998</v>
      </c>
      <c r="D9" s="52">
        <v>48.554685579999997</v>
      </c>
      <c r="E9" s="81">
        <f t="shared" si="0"/>
        <v>0.21221517711247007</v>
      </c>
      <c r="F9" s="81">
        <f t="shared" si="1"/>
        <v>8.6906984865357098E-2</v>
      </c>
      <c r="G9" s="157">
        <v>823.71404865390559</v>
      </c>
      <c r="H9" s="52">
        <v>26.48</v>
      </c>
      <c r="I9" s="98"/>
      <c r="J9" s="115">
        <v>35.727067990000002</v>
      </c>
      <c r="K9" s="115">
        <v>57.360480229999993</v>
      </c>
      <c r="L9" s="81">
        <f t="shared" si="2"/>
        <v>-0.37714838078858237</v>
      </c>
      <c r="M9" s="81">
        <f t="shared" si="3"/>
        <v>0.60699695600856829</v>
      </c>
    </row>
    <row r="10" spans="1:13" ht="12.75" customHeight="1" x14ac:dyDescent="0.15">
      <c r="A10" s="62" t="s">
        <v>498</v>
      </c>
      <c r="B10" s="64" t="s">
        <v>1034</v>
      </c>
      <c r="C10" s="52">
        <v>55.38132358</v>
      </c>
      <c r="D10" s="52">
        <v>41.686897760000001</v>
      </c>
      <c r="E10" s="81">
        <f t="shared" si="0"/>
        <v>0.32850671447996938</v>
      </c>
      <c r="F10" s="81">
        <f t="shared" si="1"/>
        <v>8.1772476461824409E-2</v>
      </c>
      <c r="G10" s="157">
        <v>132.31829999999999</v>
      </c>
      <c r="H10" s="52">
        <v>19.66</v>
      </c>
      <c r="I10" s="98"/>
      <c r="J10" s="115">
        <v>72.718850950000004</v>
      </c>
      <c r="K10" s="115">
        <v>57.546695010000001</v>
      </c>
      <c r="L10" s="81">
        <f t="shared" si="2"/>
        <v>0.26364947521944582</v>
      </c>
      <c r="M10" s="81">
        <f t="shared" si="3"/>
        <v>1.3130572952983945</v>
      </c>
    </row>
    <row r="11" spans="1:13" ht="12.75" customHeight="1" x14ac:dyDescent="0.15">
      <c r="A11" s="62" t="s">
        <v>1281</v>
      </c>
      <c r="B11" s="62" t="s">
        <v>1110</v>
      </c>
      <c r="C11" s="52">
        <v>47.54439893</v>
      </c>
      <c r="D11" s="52">
        <v>32.266268539999999</v>
      </c>
      <c r="E11" s="81">
        <f t="shared" si="0"/>
        <v>0.4735016189138801</v>
      </c>
      <c r="F11" s="81">
        <f t="shared" si="1"/>
        <v>7.0200980963897264E-2</v>
      </c>
      <c r="G11" s="157">
        <v>147.0778528556443</v>
      </c>
      <c r="H11" s="52">
        <v>42.03</v>
      </c>
      <c r="I11" s="98"/>
      <c r="J11" s="115">
        <v>6.1029149800000004</v>
      </c>
      <c r="K11" s="115">
        <v>1.5715943999999999</v>
      </c>
      <c r="L11" s="81">
        <f t="shared" si="2"/>
        <v>2.8832633788972526</v>
      </c>
      <c r="M11" s="81">
        <f t="shared" si="3"/>
        <v>0.12836243842277553</v>
      </c>
    </row>
    <row r="12" spans="1:13" ht="12.75" customHeight="1" x14ac:dyDescent="0.15">
      <c r="A12" s="62" t="s">
        <v>1303</v>
      </c>
      <c r="B12" s="62" t="s">
        <v>1132</v>
      </c>
      <c r="C12" s="52">
        <v>24.92057565</v>
      </c>
      <c r="D12" s="52">
        <v>0.96666145999999997</v>
      </c>
      <c r="E12" s="81">
        <f t="shared" si="0"/>
        <v>24.780044701482151</v>
      </c>
      <c r="F12" s="81">
        <f t="shared" si="1"/>
        <v>3.6796108399450779E-2</v>
      </c>
      <c r="G12" s="157">
        <v>185.21139265781778</v>
      </c>
      <c r="H12" s="52">
        <v>32.92</v>
      </c>
      <c r="I12" s="98"/>
      <c r="J12" s="115">
        <v>19.958344710000002</v>
      </c>
      <c r="K12" s="115">
        <v>4.4541810000000001E-2</v>
      </c>
      <c r="L12" s="81">
        <f t="shared" si="2"/>
        <v>447.08113343395792</v>
      </c>
      <c r="M12" s="81">
        <f t="shared" si="3"/>
        <v>0.800878157483493</v>
      </c>
    </row>
    <row r="13" spans="1:13" ht="12.75" customHeight="1" x14ac:dyDescent="0.15">
      <c r="A13" s="62" t="s">
        <v>1268</v>
      </c>
      <c r="B13" s="62" t="s">
        <v>1088</v>
      </c>
      <c r="C13" s="52">
        <v>22.842307829999999</v>
      </c>
      <c r="D13" s="52">
        <v>59.031276460000001</v>
      </c>
      <c r="E13" s="81">
        <f t="shared" si="0"/>
        <v>-0.61304736743278609</v>
      </c>
      <c r="F13" s="81">
        <f t="shared" si="1"/>
        <v>3.3727472704118827E-2</v>
      </c>
      <c r="G13" s="157">
        <v>4211.5252961196475</v>
      </c>
      <c r="H13" s="52">
        <v>15.58</v>
      </c>
      <c r="I13" s="98"/>
      <c r="J13" s="115">
        <v>18.490691340000001</v>
      </c>
      <c r="K13" s="115">
        <v>42.232054840000004</v>
      </c>
      <c r="L13" s="81">
        <f t="shared" si="2"/>
        <v>-0.56216453568139957</v>
      </c>
      <c r="M13" s="81">
        <f t="shared" si="3"/>
        <v>0.8094931334265274</v>
      </c>
    </row>
    <row r="14" spans="1:13" ht="12.75" customHeight="1" x14ac:dyDescent="0.15">
      <c r="A14" s="62" t="s">
        <v>1266</v>
      </c>
      <c r="B14" s="62" t="s">
        <v>1085</v>
      </c>
      <c r="C14" s="52">
        <v>15.136701009999999</v>
      </c>
      <c r="D14" s="52">
        <v>16.482982270000001</v>
      </c>
      <c r="E14" s="81">
        <f t="shared" si="0"/>
        <v>-8.1677043507491498E-2</v>
      </c>
      <c r="F14" s="81">
        <f t="shared" si="1"/>
        <v>2.234987261115038E-2</v>
      </c>
      <c r="G14" s="157">
        <v>3700.6068738445224</v>
      </c>
      <c r="H14" s="52">
        <v>16.25</v>
      </c>
      <c r="I14" s="98"/>
      <c r="J14" s="115">
        <v>4.64242081</v>
      </c>
      <c r="K14" s="115">
        <v>5.1002665199999999</v>
      </c>
      <c r="L14" s="81">
        <f t="shared" si="2"/>
        <v>-8.9768977406302297E-2</v>
      </c>
      <c r="M14" s="81">
        <f t="shared" si="3"/>
        <v>0.30669964392723381</v>
      </c>
    </row>
    <row r="15" spans="1:13" ht="12.75" customHeight="1" x14ac:dyDescent="0.15">
      <c r="A15" s="62" t="s">
        <v>1285</v>
      </c>
      <c r="B15" s="62" t="s">
        <v>1114</v>
      </c>
      <c r="C15" s="52">
        <v>14.1317144</v>
      </c>
      <c r="D15" s="52">
        <v>8.1901463499999991</v>
      </c>
      <c r="E15" s="81">
        <f t="shared" si="0"/>
        <v>0.72545322099158849</v>
      </c>
      <c r="F15" s="81">
        <f t="shared" si="1"/>
        <v>2.086597445562938E-2</v>
      </c>
      <c r="G15" s="157">
        <v>72.571013334619124</v>
      </c>
      <c r="H15" s="52">
        <v>31.35</v>
      </c>
      <c r="I15" s="98"/>
      <c r="J15" s="115">
        <v>0.59684612000000004</v>
      </c>
      <c r="K15" s="115">
        <v>1.0809335900000001</v>
      </c>
      <c r="L15" s="81">
        <f t="shared" si="2"/>
        <v>-0.44784200849933808</v>
      </c>
      <c r="M15" s="81">
        <f t="shared" si="3"/>
        <v>4.2234516146179693E-2</v>
      </c>
    </row>
    <row r="16" spans="1:13" ht="12.75" customHeight="1" x14ac:dyDescent="0.15">
      <c r="A16" s="62" t="s">
        <v>1273</v>
      </c>
      <c r="B16" s="62" t="s">
        <v>1103</v>
      </c>
      <c r="C16" s="52">
        <v>11.66673918</v>
      </c>
      <c r="D16" s="52">
        <v>17.748472550000002</v>
      </c>
      <c r="E16" s="81">
        <f t="shared" si="0"/>
        <v>-0.34266235321754501</v>
      </c>
      <c r="F16" s="81">
        <f t="shared" si="1"/>
        <v>1.7226351652731568E-2</v>
      </c>
      <c r="G16" s="157">
        <v>320.55617494661317</v>
      </c>
      <c r="H16" s="52">
        <v>40.14</v>
      </c>
      <c r="I16" s="98"/>
      <c r="J16" s="115">
        <v>1.4563344299999998</v>
      </c>
      <c r="K16" s="115">
        <v>7.0326561999999999</v>
      </c>
      <c r="L16" s="81">
        <f t="shared" si="2"/>
        <v>-0.79291829593489871</v>
      </c>
      <c r="M16" s="81">
        <f t="shared" si="3"/>
        <v>0.12482788956974007</v>
      </c>
    </row>
    <row r="17" spans="1:13" ht="12.75" customHeight="1" x14ac:dyDescent="0.15">
      <c r="A17" s="62" t="s">
        <v>1278</v>
      </c>
      <c r="B17" s="62" t="s">
        <v>1107</v>
      </c>
      <c r="C17" s="52">
        <v>9.69704765</v>
      </c>
      <c r="D17" s="52">
        <v>13.149423759999999</v>
      </c>
      <c r="E17" s="81">
        <f t="shared" si="0"/>
        <v>-0.26254961228810525</v>
      </c>
      <c r="F17" s="81">
        <f t="shared" si="1"/>
        <v>1.4318032676907264E-2</v>
      </c>
      <c r="G17" s="157">
        <v>849.60057408990679</v>
      </c>
      <c r="H17" s="52">
        <v>46.85</v>
      </c>
      <c r="I17" s="98"/>
      <c r="J17" s="115">
        <v>7.2662823200000002</v>
      </c>
      <c r="K17" s="115">
        <v>9.8906218199999998</v>
      </c>
      <c r="L17" s="81">
        <f t="shared" si="2"/>
        <v>-0.2653361485011263</v>
      </c>
      <c r="M17" s="81">
        <f t="shared" si="3"/>
        <v>0.74932934046168165</v>
      </c>
    </row>
    <row r="18" spans="1:13" ht="12.75" customHeight="1" x14ac:dyDescent="0.15">
      <c r="A18" s="62" t="s">
        <v>216</v>
      </c>
      <c r="B18" s="62" t="s">
        <v>389</v>
      </c>
      <c r="C18" s="52">
        <v>9.2940921700000008</v>
      </c>
      <c r="D18" s="52">
        <v>11.960434789999999</v>
      </c>
      <c r="E18" s="81">
        <f t="shared" si="0"/>
        <v>-0.22293024181941123</v>
      </c>
      <c r="F18" s="81">
        <f t="shared" si="1"/>
        <v>1.3723054706475321E-2</v>
      </c>
      <c r="G18" s="157">
        <v>33.231999999999999</v>
      </c>
      <c r="H18" s="52">
        <v>36.21</v>
      </c>
      <c r="I18" s="98"/>
      <c r="J18" s="115">
        <v>12.41362837</v>
      </c>
      <c r="K18" s="115">
        <v>14.95560167</v>
      </c>
      <c r="L18" s="81">
        <f t="shared" si="2"/>
        <v>-0.16996797294347843</v>
      </c>
      <c r="M18" s="81">
        <f t="shared" si="3"/>
        <v>1.3356472200770093</v>
      </c>
    </row>
    <row r="19" spans="1:13" ht="12.75" customHeight="1" x14ac:dyDescent="0.15">
      <c r="A19" s="62" t="s">
        <v>1294</v>
      </c>
      <c r="B19" s="62" t="s">
        <v>1123</v>
      </c>
      <c r="C19" s="52">
        <v>8.7776446799999999</v>
      </c>
      <c r="D19" s="52">
        <v>3.1225262999999996</v>
      </c>
      <c r="E19" s="81">
        <f t="shared" si="0"/>
        <v>1.8110714968197388</v>
      </c>
      <c r="F19" s="81">
        <f t="shared" si="1"/>
        <v>1.2960501782676215E-2</v>
      </c>
      <c r="G19" s="157">
        <v>11.820922073700002</v>
      </c>
      <c r="H19" s="52">
        <v>105.22</v>
      </c>
      <c r="I19" s="98"/>
      <c r="J19" s="115">
        <v>10.198438172039749</v>
      </c>
      <c r="K19" s="115">
        <v>4.7761003080408244</v>
      </c>
      <c r="L19" s="81">
        <f t="shared" si="2"/>
        <v>1.1353065292347657</v>
      </c>
      <c r="M19" s="81">
        <f t="shared" si="3"/>
        <v>1.1618650040912513</v>
      </c>
    </row>
    <row r="20" spans="1:13" ht="12.75" customHeight="1" x14ac:dyDescent="0.15">
      <c r="A20" s="62" t="s">
        <v>1297</v>
      </c>
      <c r="B20" s="62" t="s">
        <v>1126</v>
      </c>
      <c r="C20" s="52">
        <v>7.8110612149999996</v>
      </c>
      <c r="D20" s="52">
        <v>3.7520067699999999</v>
      </c>
      <c r="E20" s="81">
        <f t="shared" si="0"/>
        <v>1.0818355866132938</v>
      </c>
      <c r="F20" s="81">
        <f t="shared" si="1"/>
        <v>1.1533307224461555E-2</v>
      </c>
      <c r="G20" s="157">
        <v>24.583954673481436</v>
      </c>
      <c r="H20" s="52">
        <v>43.08</v>
      </c>
      <c r="I20" s="98"/>
      <c r="J20" s="115">
        <v>1.23966431</v>
      </c>
      <c r="K20" s="115">
        <v>1.08212358</v>
      </c>
      <c r="L20" s="81">
        <f t="shared" si="2"/>
        <v>0.14558478616647474</v>
      </c>
      <c r="M20" s="81">
        <f t="shared" si="3"/>
        <v>0.158706259735797</v>
      </c>
    </row>
    <row r="21" spans="1:13" ht="12.75" customHeight="1" x14ac:dyDescent="0.15">
      <c r="A21" s="62" t="s">
        <v>640</v>
      </c>
      <c r="B21" s="62" t="s">
        <v>797</v>
      </c>
      <c r="C21" s="52">
        <v>7.2233598899999993</v>
      </c>
      <c r="D21" s="52">
        <v>3.2401122899999999</v>
      </c>
      <c r="E21" s="81">
        <f t="shared" si="0"/>
        <v>1.2293548011572155</v>
      </c>
      <c r="F21" s="81">
        <f t="shared" si="1"/>
        <v>1.0665545501581736E-2</v>
      </c>
      <c r="G21" s="157">
        <v>36.508800000000001</v>
      </c>
      <c r="H21" s="52">
        <v>67.61</v>
      </c>
      <c r="I21" s="98"/>
      <c r="J21" s="115">
        <v>33.111022720000001</v>
      </c>
      <c r="K21" s="115">
        <v>12.120328619999999</v>
      </c>
      <c r="L21" s="81">
        <f t="shared" si="2"/>
        <v>1.7318584964241674</v>
      </c>
      <c r="M21" s="81">
        <f t="shared" si="3"/>
        <v>4.5838810780892718</v>
      </c>
    </row>
    <row r="22" spans="1:13" ht="12.75" customHeight="1" x14ac:dyDescent="0.15">
      <c r="A22" s="62" t="s">
        <v>215</v>
      </c>
      <c r="B22" s="62" t="s">
        <v>387</v>
      </c>
      <c r="C22" s="52">
        <v>7.1619685300000002</v>
      </c>
      <c r="D22" s="52">
        <v>13.481001239999999</v>
      </c>
      <c r="E22" s="81">
        <f t="shared" si="0"/>
        <v>-0.46873615672184299</v>
      </c>
      <c r="F22" s="81">
        <f t="shared" si="1"/>
        <v>1.0574898994491534E-2</v>
      </c>
      <c r="G22" s="157">
        <v>51.774999999999999</v>
      </c>
      <c r="H22" s="52">
        <v>12.63</v>
      </c>
      <c r="I22" s="98"/>
      <c r="J22" s="115">
        <v>38.52336991</v>
      </c>
      <c r="K22" s="115">
        <v>19.61866655</v>
      </c>
      <c r="L22" s="81">
        <f t="shared" si="2"/>
        <v>0.96360796549651329</v>
      </c>
      <c r="M22" s="81">
        <f t="shared" si="3"/>
        <v>5.3788800870366291</v>
      </c>
    </row>
    <row r="23" spans="1:13" ht="12.75" customHeight="1" x14ac:dyDescent="0.15">
      <c r="A23" s="62" t="s">
        <v>1274</v>
      </c>
      <c r="B23" s="62" t="s">
        <v>1104</v>
      </c>
      <c r="C23" s="52">
        <v>7.11176458</v>
      </c>
      <c r="D23" s="52">
        <v>15.3682929</v>
      </c>
      <c r="E23" s="81">
        <f t="shared" si="0"/>
        <v>-0.53724433635696778</v>
      </c>
      <c r="F23" s="81">
        <f t="shared" si="1"/>
        <v>1.0500771092623399E-2</v>
      </c>
      <c r="G23" s="157">
        <v>336.14841896514611</v>
      </c>
      <c r="H23" s="52">
        <v>13.31</v>
      </c>
      <c r="I23" s="98"/>
      <c r="J23" s="115">
        <v>3.9043139099999999</v>
      </c>
      <c r="K23" s="115">
        <v>17.308392300000001</v>
      </c>
      <c r="L23" s="81">
        <f t="shared" si="2"/>
        <v>-0.77442654162628388</v>
      </c>
      <c r="M23" s="81">
        <f t="shared" si="3"/>
        <v>0.54899369433289091</v>
      </c>
    </row>
    <row r="24" spans="1:13" ht="12.75" customHeight="1" x14ac:dyDescent="0.15">
      <c r="A24" s="62" t="s">
        <v>1319</v>
      </c>
      <c r="B24" s="62" t="s">
        <v>1148</v>
      </c>
      <c r="C24" s="52">
        <v>6.89158896</v>
      </c>
      <c r="D24" s="52">
        <v>3.8572491099999997</v>
      </c>
      <c r="E24" s="81">
        <f t="shared" si="0"/>
        <v>0.78665903172636953</v>
      </c>
      <c r="F24" s="81">
        <f t="shared" si="1"/>
        <v>1.0175674028485706E-2</v>
      </c>
      <c r="G24" s="157">
        <v>7.6429213193735173</v>
      </c>
      <c r="H24" s="52">
        <v>57.63</v>
      </c>
      <c r="I24" s="98"/>
      <c r="J24" s="115">
        <v>0</v>
      </c>
      <c r="K24" s="115">
        <v>0.29710591999999997</v>
      </c>
      <c r="L24" s="81">
        <f t="shared" si="2"/>
        <v>-1</v>
      </c>
      <c r="M24" s="81">
        <f t="shared" si="3"/>
        <v>0</v>
      </c>
    </row>
    <row r="25" spans="1:13" ht="12.75" customHeight="1" x14ac:dyDescent="0.15">
      <c r="A25" s="62" t="s">
        <v>639</v>
      </c>
      <c r="B25" s="62" t="s">
        <v>796</v>
      </c>
      <c r="C25" s="52">
        <v>6.6730229300000001</v>
      </c>
      <c r="D25" s="52">
        <v>1.1144461499999998</v>
      </c>
      <c r="E25" s="81">
        <f t="shared" si="0"/>
        <v>4.987748201202904</v>
      </c>
      <c r="F25" s="81">
        <f t="shared" si="1"/>
        <v>9.8529535807211858E-3</v>
      </c>
      <c r="G25" s="157">
        <v>15.485599999999998</v>
      </c>
      <c r="H25" s="52">
        <v>25.8</v>
      </c>
      <c r="I25" s="98"/>
      <c r="J25" s="115">
        <v>35.975111240000004</v>
      </c>
      <c r="K25" s="115">
        <v>18.954572629999998</v>
      </c>
      <c r="L25" s="81">
        <f t="shared" si="2"/>
        <v>0.89796477832800425</v>
      </c>
      <c r="M25" s="81">
        <f t="shared" si="3"/>
        <v>5.3911265729758258</v>
      </c>
    </row>
    <row r="26" spans="1:13" ht="12.75" customHeight="1" x14ac:dyDescent="0.15">
      <c r="A26" s="62" t="s">
        <v>1272</v>
      </c>
      <c r="B26" s="62" t="s">
        <v>1102</v>
      </c>
      <c r="C26" s="52">
        <v>6.09063891</v>
      </c>
      <c r="D26" s="52">
        <v>9.1782743699999987</v>
      </c>
      <c r="E26" s="81">
        <f t="shared" si="0"/>
        <v>-0.33640696884070154</v>
      </c>
      <c r="F26" s="81">
        <f t="shared" si="1"/>
        <v>8.9930430461092805E-3</v>
      </c>
      <c r="G26" s="157">
        <v>540.3531383745908</v>
      </c>
      <c r="H26" s="52">
        <v>25.09</v>
      </c>
      <c r="I26" s="98"/>
      <c r="J26" s="115">
        <v>1.24296867</v>
      </c>
      <c r="K26" s="115">
        <v>5.6323609100000001</v>
      </c>
      <c r="L26" s="81">
        <f t="shared" si="2"/>
        <v>-0.7793165796969499</v>
      </c>
      <c r="M26" s="81">
        <f t="shared" si="3"/>
        <v>0.20407853566219705</v>
      </c>
    </row>
    <row r="27" spans="1:13" ht="12.75" customHeight="1" x14ac:dyDescent="0.15">
      <c r="A27" s="62" t="s">
        <v>1291</v>
      </c>
      <c r="B27" s="62" t="s">
        <v>1120</v>
      </c>
      <c r="C27" s="52">
        <v>5.9899201099999999</v>
      </c>
      <c r="D27" s="52">
        <v>7.0445805999999997</v>
      </c>
      <c r="E27" s="81">
        <f t="shared" si="0"/>
        <v>-0.14971231786318118</v>
      </c>
      <c r="F27" s="81">
        <f t="shared" si="1"/>
        <v>8.8443281875637634E-3</v>
      </c>
      <c r="G27" s="157">
        <v>88.723194521599964</v>
      </c>
      <c r="H27" s="52">
        <v>26.54</v>
      </c>
      <c r="I27" s="98"/>
      <c r="J27" s="115">
        <v>0.65816249000000004</v>
      </c>
      <c r="K27" s="115">
        <v>0.6674059</v>
      </c>
      <c r="L27" s="81">
        <f t="shared" si="2"/>
        <v>-1.3849757696178466E-2</v>
      </c>
      <c r="M27" s="81">
        <f t="shared" si="3"/>
        <v>0.1098783419333451</v>
      </c>
    </row>
    <row r="28" spans="1:13" ht="12.75" customHeight="1" x14ac:dyDescent="0.15">
      <c r="A28" s="62" t="s">
        <v>1271</v>
      </c>
      <c r="B28" s="62" t="s">
        <v>1101</v>
      </c>
      <c r="C28" s="52">
        <v>5.9727276040000001</v>
      </c>
      <c r="D28" s="52">
        <v>30.518466059000001</v>
      </c>
      <c r="E28" s="81">
        <f t="shared" si="0"/>
        <v>-0.8042913561758579</v>
      </c>
      <c r="F28" s="81">
        <f t="shared" si="1"/>
        <v>8.818942846417592E-3</v>
      </c>
      <c r="G28" s="157">
        <v>49.39726228029847</v>
      </c>
      <c r="H28" s="52">
        <v>31.29</v>
      </c>
      <c r="I28" s="98"/>
      <c r="J28" s="115">
        <v>1.72223894</v>
      </c>
      <c r="K28" s="115">
        <v>13.814486349999999</v>
      </c>
      <c r="L28" s="81">
        <f t="shared" si="2"/>
        <v>-0.87533094634387187</v>
      </c>
      <c r="M28" s="81">
        <f t="shared" si="3"/>
        <v>0.28835049146500469</v>
      </c>
    </row>
    <row r="29" spans="1:13" ht="12.75" customHeight="1" x14ac:dyDescent="0.15">
      <c r="A29" s="62" t="s">
        <v>1310</v>
      </c>
      <c r="B29" s="62" t="s">
        <v>1139</v>
      </c>
      <c r="C29" s="52">
        <v>5.7873621500000008</v>
      </c>
      <c r="D29" s="52">
        <v>3.7167124550000001</v>
      </c>
      <c r="E29" s="81">
        <f t="shared" si="0"/>
        <v>0.55711861492389803</v>
      </c>
      <c r="F29" s="81">
        <f t="shared" si="1"/>
        <v>8.5452442194399545E-3</v>
      </c>
      <c r="G29" s="157">
        <v>26.840719321884674</v>
      </c>
      <c r="H29" s="52">
        <v>109.84</v>
      </c>
      <c r="I29" s="98"/>
      <c r="J29" s="115">
        <v>0.67925652000000003</v>
      </c>
      <c r="K29" s="115">
        <v>0.94923349999999995</v>
      </c>
      <c r="L29" s="81">
        <f t="shared" si="2"/>
        <v>-0.28441577335818846</v>
      </c>
      <c r="M29" s="81">
        <f t="shared" si="3"/>
        <v>0.11736893292568532</v>
      </c>
    </row>
    <row r="30" spans="1:13" ht="12.75" customHeight="1" x14ac:dyDescent="0.15">
      <c r="A30" s="62" t="s">
        <v>1991</v>
      </c>
      <c r="B30" s="62" t="s">
        <v>1995</v>
      </c>
      <c r="C30" s="52">
        <v>5.5960595099999999</v>
      </c>
      <c r="D30" s="52">
        <v>16.127108360000001</v>
      </c>
      <c r="E30" s="81">
        <f t="shared" si="0"/>
        <v>-0.65300291998534077</v>
      </c>
      <c r="F30" s="81">
        <f t="shared" si="1"/>
        <v>8.2627791280470448E-3</v>
      </c>
      <c r="G30" s="157">
        <v>146.17974000000001</v>
      </c>
      <c r="H30" s="52">
        <v>19.57</v>
      </c>
      <c r="I30" s="98"/>
      <c r="J30" s="115">
        <v>26.634613030000001</v>
      </c>
      <c r="K30" s="115">
        <v>40.799106770000002</v>
      </c>
      <c r="L30" s="81">
        <f t="shared" si="2"/>
        <v>-0.34717656491478133</v>
      </c>
      <c r="M30" s="81">
        <f t="shared" si="3"/>
        <v>4.7595299839833194</v>
      </c>
    </row>
    <row r="31" spans="1:13" ht="12.75" customHeight="1" x14ac:dyDescent="0.15">
      <c r="A31" s="62" t="s">
        <v>1286</v>
      </c>
      <c r="B31" s="62" t="s">
        <v>1115</v>
      </c>
      <c r="C31" s="52">
        <v>4.9129750099999994</v>
      </c>
      <c r="D31" s="52">
        <v>17.481843559999998</v>
      </c>
      <c r="E31" s="81">
        <f t="shared" si="0"/>
        <v>-0.71896699606434411</v>
      </c>
      <c r="F31" s="81">
        <f t="shared" si="1"/>
        <v>7.2541807850154041E-3</v>
      </c>
      <c r="G31" s="157">
        <v>40.065658196020003</v>
      </c>
      <c r="H31" s="52">
        <v>41.92</v>
      </c>
      <c r="I31" s="98"/>
      <c r="J31" s="115">
        <v>14.926020358377899</v>
      </c>
      <c r="K31" s="115">
        <v>35.146272182617352</v>
      </c>
      <c r="L31" s="81">
        <f t="shared" si="2"/>
        <v>-0.57531711241455608</v>
      </c>
      <c r="M31" s="81">
        <f t="shared" si="3"/>
        <v>3.0380818807335843</v>
      </c>
    </row>
    <row r="32" spans="1:13" ht="12.75" customHeight="1" x14ac:dyDescent="0.15">
      <c r="A32" s="62" t="s">
        <v>1398</v>
      </c>
      <c r="B32" s="62" t="s">
        <v>1163</v>
      </c>
      <c r="C32" s="52">
        <v>4.7436085599999993</v>
      </c>
      <c r="D32" s="52">
        <v>3.5648394350000001</v>
      </c>
      <c r="E32" s="81">
        <f t="shared" si="0"/>
        <v>0.33066541887601142</v>
      </c>
      <c r="F32" s="81">
        <f t="shared" si="1"/>
        <v>7.0041052514098973E-3</v>
      </c>
      <c r="G32" s="157">
        <v>7.8706736407776825</v>
      </c>
      <c r="H32" s="52">
        <v>40.86</v>
      </c>
      <c r="I32" s="98"/>
      <c r="J32" s="115">
        <v>4.7291075999999999</v>
      </c>
      <c r="K32" s="115">
        <v>14.42473275</v>
      </c>
      <c r="L32" s="81">
        <f t="shared" si="2"/>
        <v>-0.6721528445648326</v>
      </c>
      <c r="M32" s="81">
        <f t="shared" si="3"/>
        <v>0.99694305299086494</v>
      </c>
    </row>
    <row r="33" spans="1:13" ht="12.75" customHeight="1" x14ac:dyDescent="0.15">
      <c r="A33" s="62" t="s">
        <v>1296</v>
      </c>
      <c r="B33" s="62" t="s">
        <v>1125</v>
      </c>
      <c r="C33" s="52">
        <v>4.054598447</v>
      </c>
      <c r="D33" s="52">
        <v>8.5623087559999984</v>
      </c>
      <c r="E33" s="81">
        <f t="shared" si="0"/>
        <v>-0.52645967781075886</v>
      </c>
      <c r="F33" s="81">
        <f t="shared" si="1"/>
        <v>5.9867575319054395E-3</v>
      </c>
      <c r="G33" s="157">
        <v>124.51011303064408</v>
      </c>
      <c r="H33" s="52">
        <v>55.51</v>
      </c>
      <c r="I33" s="98"/>
      <c r="J33" s="115">
        <v>0.70915591</v>
      </c>
      <c r="K33" s="115">
        <v>0.30692955</v>
      </c>
      <c r="L33" s="81">
        <f t="shared" si="2"/>
        <v>1.3104843114649598</v>
      </c>
      <c r="M33" s="81">
        <f t="shared" si="3"/>
        <v>0.17490163804622993</v>
      </c>
    </row>
    <row r="34" spans="1:13" ht="12.75" customHeight="1" x14ac:dyDescent="0.15">
      <c r="A34" s="62" t="s">
        <v>1292</v>
      </c>
      <c r="B34" s="62" t="s">
        <v>1121</v>
      </c>
      <c r="C34" s="52">
        <v>3.9733282299999999</v>
      </c>
      <c r="D34" s="52">
        <v>7.4024319199999997</v>
      </c>
      <c r="E34" s="81">
        <f t="shared" si="0"/>
        <v>-0.46324015229848947</v>
      </c>
      <c r="F34" s="81">
        <f t="shared" si="1"/>
        <v>5.8667591917234826E-3</v>
      </c>
      <c r="G34" s="157">
        <v>292.18199947633713</v>
      </c>
      <c r="H34" s="52">
        <v>20.41</v>
      </c>
      <c r="I34" s="98"/>
      <c r="J34" s="115">
        <v>5.0167029900000006</v>
      </c>
      <c r="K34" s="115">
        <v>4.6902920999999997</v>
      </c>
      <c r="L34" s="81">
        <f t="shared" si="2"/>
        <v>6.9592870345964286E-2</v>
      </c>
      <c r="M34" s="81">
        <f t="shared" si="3"/>
        <v>1.2625946560674652</v>
      </c>
    </row>
    <row r="35" spans="1:13" ht="12.75" customHeight="1" x14ac:dyDescent="0.15">
      <c r="A35" s="62" t="s">
        <v>1269</v>
      </c>
      <c r="B35" s="62" t="s">
        <v>1089</v>
      </c>
      <c r="C35" s="52">
        <v>3.8991995079999997</v>
      </c>
      <c r="D35" s="52">
        <v>6.5139078240000003</v>
      </c>
      <c r="E35" s="81">
        <f t="shared" si="0"/>
        <v>-0.40140394777560495</v>
      </c>
      <c r="F35" s="81">
        <f t="shared" si="1"/>
        <v>5.7573055206472787E-3</v>
      </c>
      <c r="G35" s="157">
        <v>457.94589127447091</v>
      </c>
      <c r="H35" s="52">
        <v>65.03</v>
      </c>
      <c r="I35" s="98"/>
      <c r="J35" s="115">
        <v>3.4407264400000002</v>
      </c>
      <c r="K35" s="115">
        <v>1.21030828</v>
      </c>
      <c r="L35" s="81">
        <f t="shared" si="2"/>
        <v>1.8428512775274082</v>
      </c>
      <c r="M35" s="81">
        <f t="shared" si="3"/>
        <v>0.88241866899620069</v>
      </c>
    </row>
    <row r="36" spans="1:13" ht="12.75" customHeight="1" x14ac:dyDescent="0.15">
      <c r="A36" s="62" t="s">
        <v>641</v>
      </c>
      <c r="B36" s="62" t="s">
        <v>798</v>
      </c>
      <c r="C36" s="52">
        <v>3.8338048700000003</v>
      </c>
      <c r="D36" s="52">
        <v>0.17762475</v>
      </c>
      <c r="E36" s="81">
        <f t="shared" si="0"/>
        <v>20.583731264927891</v>
      </c>
      <c r="F36" s="81">
        <f t="shared" si="1"/>
        <v>5.6607480324742145E-3</v>
      </c>
      <c r="G36" s="157">
        <v>34.199199999999998</v>
      </c>
      <c r="H36" s="52">
        <v>25.64</v>
      </c>
      <c r="I36" s="98"/>
      <c r="J36" s="115">
        <v>98.305547959999998</v>
      </c>
      <c r="K36" s="115">
        <v>9.8711704499999993</v>
      </c>
      <c r="L36" s="81">
        <f t="shared" si="2"/>
        <v>8.9588542673781912</v>
      </c>
      <c r="M36" s="81">
        <f t="shared" si="3"/>
        <v>25.641771371634778</v>
      </c>
    </row>
    <row r="37" spans="1:13" ht="12.75" customHeight="1" x14ac:dyDescent="0.15">
      <c r="A37" s="62" t="s">
        <v>1397</v>
      </c>
      <c r="B37" s="62" t="s">
        <v>1162</v>
      </c>
      <c r="C37" s="52">
        <v>3.7279607799999996</v>
      </c>
      <c r="D37" s="52">
        <v>4.5117004199999995</v>
      </c>
      <c r="E37" s="81">
        <f t="shared" si="0"/>
        <v>-0.17371269522367794</v>
      </c>
      <c r="F37" s="81">
        <f t="shared" si="1"/>
        <v>5.5044655025768266E-3</v>
      </c>
      <c r="G37" s="157">
        <v>4.7279392419277144</v>
      </c>
      <c r="H37" s="52">
        <v>95.35</v>
      </c>
      <c r="I37" s="98"/>
      <c r="J37" s="115">
        <v>4.3667320000000003E-2</v>
      </c>
      <c r="K37" s="115">
        <v>0.10304327000000001</v>
      </c>
      <c r="L37" s="81">
        <f t="shared" si="2"/>
        <v>-0.57622346418160064</v>
      </c>
      <c r="M37" s="81">
        <f t="shared" si="3"/>
        <v>1.1713460139996431E-2</v>
      </c>
    </row>
    <row r="38" spans="1:13" ht="12.75" customHeight="1" x14ac:dyDescent="0.15">
      <c r="A38" s="62" t="s">
        <v>1992</v>
      </c>
      <c r="B38" s="62" t="s">
        <v>1996</v>
      </c>
      <c r="C38" s="52">
        <v>3.6198325499999999</v>
      </c>
      <c r="D38" s="52">
        <v>0.47953145000000003</v>
      </c>
      <c r="E38" s="81">
        <f t="shared" si="0"/>
        <v>6.5486864313070594</v>
      </c>
      <c r="F38" s="81">
        <f t="shared" si="1"/>
        <v>5.3448103594533275E-3</v>
      </c>
      <c r="G38" s="157">
        <v>7.8636999999999997</v>
      </c>
      <c r="H38" s="52">
        <v>32.94</v>
      </c>
      <c r="I38" s="98"/>
      <c r="J38" s="115">
        <v>6.7005664899999999</v>
      </c>
      <c r="K38" s="115">
        <v>4.9280060499999996</v>
      </c>
      <c r="L38" s="81">
        <f t="shared" si="2"/>
        <v>0.35969120614208672</v>
      </c>
      <c r="M38" s="81">
        <f t="shared" si="3"/>
        <v>1.8510708430421734</v>
      </c>
    </row>
    <row r="39" spans="1:13" ht="12.75" customHeight="1" x14ac:dyDescent="0.15">
      <c r="A39" s="62" t="s">
        <v>1307</v>
      </c>
      <c r="B39" s="62" t="s">
        <v>1136</v>
      </c>
      <c r="C39" s="52">
        <v>3.3885078199999996</v>
      </c>
      <c r="D39" s="52">
        <v>4.0936394500000004</v>
      </c>
      <c r="E39" s="81">
        <f t="shared" ref="E39:E70" si="4">IF(ISERROR(C39/D39-1),"",((C39/D39-1)))</f>
        <v>-0.17225054590481848</v>
      </c>
      <c r="F39" s="81">
        <f t="shared" ref="F39:F70" si="5">C39/$C$186</f>
        <v>5.0032512413936414E-3</v>
      </c>
      <c r="G39" s="157">
        <v>26.444200713840001</v>
      </c>
      <c r="H39" s="52">
        <v>61.2</v>
      </c>
      <c r="I39" s="98"/>
      <c r="J39" s="115">
        <v>4.3465156794395803</v>
      </c>
      <c r="K39" s="115">
        <v>3.3459353799999998</v>
      </c>
      <c r="L39" s="81">
        <f t="shared" ref="L39:L70" si="6">IF(ISERROR(J39/K39-1),"",((J39/K39-1)))</f>
        <v>0.29904352170709902</v>
      </c>
      <c r="M39" s="81">
        <f t="shared" ref="M39:M70" si="7">IF(ISERROR(J39/C39),"",(J39/C39))</f>
        <v>1.2827226349560501</v>
      </c>
    </row>
    <row r="40" spans="1:13" ht="12.75" customHeight="1" x14ac:dyDescent="0.15">
      <c r="A40" s="62" t="s">
        <v>1288</v>
      </c>
      <c r="B40" s="62" t="s">
        <v>1117</v>
      </c>
      <c r="C40" s="52">
        <v>3.3776773199999996</v>
      </c>
      <c r="D40" s="52">
        <v>8.3278969900000011</v>
      </c>
      <c r="E40" s="81">
        <f t="shared" si="4"/>
        <v>-0.59441413311717739</v>
      </c>
      <c r="F40" s="81">
        <f t="shared" si="5"/>
        <v>4.9872596263676756E-3</v>
      </c>
      <c r="G40" s="157">
        <v>140.39967261374986</v>
      </c>
      <c r="H40" s="52">
        <v>15.47</v>
      </c>
      <c r="I40" s="98"/>
      <c r="J40" s="115">
        <v>1.5520073300000001</v>
      </c>
      <c r="K40" s="115">
        <v>38.184347880000004</v>
      </c>
      <c r="L40" s="81">
        <f t="shared" si="6"/>
        <v>-0.95935488187784657</v>
      </c>
      <c r="M40" s="81">
        <f t="shared" si="7"/>
        <v>0.45948951985739134</v>
      </c>
    </row>
    <row r="41" spans="1:13" ht="12.75" customHeight="1" x14ac:dyDescent="0.15">
      <c r="A41" s="62" t="s">
        <v>16</v>
      </c>
      <c r="B41" s="62" t="s">
        <v>18</v>
      </c>
      <c r="C41" s="52">
        <v>3.3476828799999998</v>
      </c>
      <c r="D41" s="52">
        <v>4.1594287699999999</v>
      </c>
      <c r="E41" s="81">
        <f t="shared" si="4"/>
        <v>-0.19515802166267171</v>
      </c>
      <c r="F41" s="81">
        <f t="shared" si="5"/>
        <v>4.9429717784013382E-3</v>
      </c>
      <c r="G41" s="157">
        <v>25.039000000000005</v>
      </c>
      <c r="H41" s="52">
        <v>65.790000000000006</v>
      </c>
      <c r="I41" s="98"/>
      <c r="J41" s="115">
        <v>8.8236622300000001</v>
      </c>
      <c r="K41" s="115">
        <v>42.31462707</v>
      </c>
      <c r="L41" s="81">
        <f t="shared" si="6"/>
        <v>-0.79147489081250222</v>
      </c>
      <c r="M41" s="81">
        <f t="shared" si="7"/>
        <v>2.6357521146088962</v>
      </c>
    </row>
    <row r="42" spans="1:13" ht="12.75" customHeight="1" x14ac:dyDescent="0.15">
      <c r="A42" s="62" t="s">
        <v>1295</v>
      </c>
      <c r="B42" s="62" t="s">
        <v>1124</v>
      </c>
      <c r="C42" s="52">
        <v>3.1248682999999997</v>
      </c>
      <c r="D42" s="52">
        <v>6.9533015300000001</v>
      </c>
      <c r="E42" s="81">
        <f t="shared" si="4"/>
        <v>-0.55059214870550854</v>
      </c>
      <c r="F42" s="81">
        <f t="shared" si="5"/>
        <v>4.6139781968001E-3</v>
      </c>
      <c r="G42" s="157">
        <v>274.77220584521757</v>
      </c>
      <c r="H42" s="52">
        <v>37.880000000000003</v>
      </c>
      <c r="I42" s="98"/>
      <c r="J42" s="115">
        <v>1.5181915400000001</v>
      </c>
      <c r="K42" s="115">
        <v>3.24857862</v>
      </c>
      <c r="L42" s="81">
        <f t="shared" si="6"/>
        <v>-0.53265975135919597</v>
      </c>
      <c r="M42" s="81">
        <f t="shared" si="7"/>
        <v>0.48584176811547553</v>
      </c>
    </row>
    <row r="43" spans="1:13" ht="12.75" customHeight="1" x14ac:dyDescent="0.15">
      <c r="A43" s="62" t="s">
        <v>1270</v>
      </c>
      <c r="B43" s="62" t="s">
        <v>1100</v>
      </c>
      <c r="C43" s="52">
        <v>3.1104235129999998</v>
      </c>
      <c r="D43" s="52">
        <v>6.0161920220000003</v>
      </c>
      <c r="E43" s="81">
        <f t="shared" si="4"/>
        <v>-0.48299131716111976</v>
      </c>
      <c r="F43" s="81">
        <f t="shared" si="5"/>
        <v>4.5926499596147374E-3</v>
      </c>
      <c r="G43" s="157">
        <v>328.95299557652226</v>
      </c>
      <c r="H43" s="52">
        <v>69.64</v>
      </c>
      <c r="I43" s="98"/>
      <c r="J43" s="115">
        <v>1.33904409</v>
      </c>
      <c r="K43" s="115">
        <v>1.78494603</v>
      </c>
      <c r="L43" s="81">
        <f t="shared" si="6"/>
        <v>-0.24981256155963438</v>
      </c>
      <c r="M43" s="81">
        <f t="shared" si="7"/>
        <v>0.43050217579807759</v>
      </c>
    </row>
    <row r="44" spans="1:13" ht="12.75" customHeight="1" x14ac:dyDescent="0.15">
      <c r="A44" s="62" t="s">
        <v>1461</v>
      </c>
      <c r="B44" s="62" t="s">
        <v>1238</v>
      </c>
      <c r="C44" s="52">
        <v>3.0126303399999999</v>
      </c>
      <c r="D44" s="52">
        <v>3.7083344600000001</v>
      </c>
      <c r="E44" s="81">
        <f t="shared" si="4"/>
        <v>-0.18760554839489862</v>
      </c>
      <c r="F44" s="81">
        <f t="shared" si="5"/>
        <v>4.448254892463299E-3</v>
      </c>
      <c r="G44" s="157">
        <v>33.194086500854844</v>
      </c>
      <c r="H44" s="52">
        <v>29.53</v>
      </c>
      <c r="I44" s="98"/>
      <c r="J44" s="115">
        <v>0.49802378999999997</v>
      </c>
      <c r="K44" s="115">
        <v>0.52961516000000008</v>
      </c>
      <c r="L44" s="81">
        <f t="shared" si="6"/>
        <v>-5.9649670904435848E-2</v>
      </c>
      <c r="M44" s="81">
        <f t="shared" si="7"/>
        <v>0.16531194796371865</v>
      </c>
    </row>
    <row r="45" spans="1:13" ht="12.75" customHeight="1" x14ac:dyDescent="0.15">
      <c r="A45" s="62" t="s">
        <v>1277</v>
      </c>
      <c r="B45" s="62" t="s">
        <v>1106</v>
      </c>
      <c r="C45" s="52">
        <v>2.8921674700000004</v>
      </c>
      <c r="D45" s="52">
        <v>5.4670877699999991</v>
      </c>
      <c r="E45" s="81">
        <f t="shared" si="4"/>
        <v>-0.47098572555018614</v>
      </c>
      <c r="F45" s="81">
        <f t="shared" si="5"/>
        <v>4.2703872185827834E-3</v>
      </c>
      <c r="G45" s="157">
        <v>156.17168999935078</v>
      </c>
      <c r="H45" s="52">
        <v>20.59</v>
      </c>
      <c r="I45" s="98"/>
      <c r="J45" s="115">
        <v>1.5750535400000001</v>
      </c>
      <c r="K45" s="115">
        <v>6.6897908600000004</v>
      </c>
      <c r="L45" s="81">
        <f t="shared" si="6"/>
        <v>-0.76455862777151151</v>
      </c>
      <c r="M45" s="81">
        <f t="shared" si="7"/>
        <v>0.54459278597722416</v>
      </c>
    </row>
    <row r="46" spans="1:13" ht="12.75" customHeight="1" x14ac:dyDescent="0.15">
      <c r="A46" s="62" t="s">
        <v>1305</v>
      </c>
      <c r="B46" s="62" t="s">
        <v>1134</v>
      </c>
      <c r="C46" s="52">
        <v>2.76723126</v>
      </c>
      <c r="D46" s="52">
        <v>1.00402232</v>
      </c>
      <c r="E46" s="81">
        <f t="shared" si="4"/>
        <v>1.7561451621912147</v>
      </c>
      <c r="F46" s="81">
        <f t="shared" si="5"/>
        <v>4.0859145005066834E-3</v>
      </c>
      <c r="G46" s="157">
        <v>6.9063441543026709</v>
      </c>
      <c r="H46" s="52">
        <v>32.32</v>
      </c>
      <c r="I46" s="98"/>
      <c r="J46" s="115">
        <v>0</v>
      </c>
      <c r="K46" s="115">
        <v>0</v>
      </c>
      <c r="L46" s="81" t="str">
        <f t="shared" si="6"/>
        <v/>
      </c>
      <c r="M46" s="81">
        <f t="shared" si="7"/>
        <v>0</v>
      </c>
    </row>
    <row r="47" spans="1:13" ht="12.75" customHeight="1" x14ac:dyDescent="0.15">
      <c r="A47" s="62" t="s">
        <v>1279</v>
      </c>
      <c r="B47" s="62" t="s">
        <v>1108</v>
      </c>
      <c r="C47" s="52">
        <v>2.7424663900000001</v>
      </c>
      <c r="D47" s="52">
        <v>17.753544170000001</v>
      </c>
      <c r="E47" s="81">
        <f t="shared" si="4"/>
        <v>-0.84552569539133327</v>
      </c>
      <c r="F47" s="81">
        <f t="shared" si="5"/>
        <v>4.0493482969880942E-3</v>
      </c>
      <c r="G47" s="157">
        <v>81.343276549519246</v>
      </c>
      <c r="H47" s="52">
        <v>11.88</v>
      </c>
      <c r="I47" s="98"/>
      <c r="J47" s="115">
        <v>0.50344234999999993</v>
      </c>
      <c r="K47" s="115">
        <v>1.00586821</v>
      </c>
      <c r="L47" s="81">
        <f t="shared" si="6"/>
        <v>-0.49949472008862883</v>
      </c>
      <c r="M47" s="81">
        <f t="shared" si="7"/>
        <v>0.18357284225459547</v>
      </c>
    </row>
    <row r="48" spans="1:13" ht="12.75" customHeight="1" x14ac:dyDescent="0.15">
      <c r="A48" s="62" t="s">
        <v>1747</v>
      </c>
      <c r="B48" s="62" t="s">
        <v>1263</v>
      </c>
      <c r="C48" s="52">
        <v>2.62072868</v>
      </c>
      <c r="D48" s="52">
        <v>5.1523999999999997E-3</v>
      </c>
      <c r="E48" s="81">
        <f t="shared" si="4"/>
        <v>507.64231814300138</v>
      </c>
      <c r="F48" s="81">
        <f t="shared" si="5"/>
        <v>3.8695982769093684E-3</v>
      </c>
      <c r="G48" s="157">
        <v>31.289946043459999</v>
      </c>
      <c r="H48" s="52">
        <v>46.93</v>
      </c>
      <c r="I48" s="98"/>
      <c r="J48" s="115">
        <v>4.9210218408367501</v>
      </c>
      <c r="K48" s="115">
        <v>4.9269467000000002</v>
      </c>
      <c r="L48" s="81">
        <f t="shared" si="6"/>
        <v>-1.2025417614625056E-3</v>
      </c>
      <c r="M48" s="81">
        <f t="shared" si="7"/>
        <v>1.8777303726216901</v>
      </c>
    </row>
    <row r="49" spans="1:13" ht="12.75" customHeight="1" x14ac:dyDescent="0.15">
      <c r="A49" s="62" t="s">
        <v>1394</v>
      </c>
      <c r="B49" s="62" t="s">
        <v>1159</v>
      </c>
      <c r="C49" s="52">
        <v>2.5518970400000001</v>
      </c>
      <c r="D49" s="52">
        <v>1.4145804199999998</v>
      </c>
      <c r="E49" s="81">
        <f t="shared" si="4"/>
        <v>0.80399573182272688</v>
      </c>
      <c r="F49" s="81">
        <f t="shared" si="5"/>
        <v>3.7679659341287165E-3</v>
      </c>
      <c r="G49" s="157">
        <v>37.543305946029918</v>
      </c>
      <c r="H49" s="52">
        <v>92.11</v>
      </c>
      <c r="I49" s="98"/>
      <c r="J49" s="115">
        <v>0.66357651000000006</v>
      </c>
      <c r="K49" s="115">
        <v>0.35623999000000001</v>
      </c>
      <c r="L49" s="81">
        <f t="shared" si="6"/>
        <v>0.86272324451839344</v>
      </c>
      <c r="M49" s="81">
        <f t="shared" si="7"/>
        <v>0.26003263438872914</v>
      </c>
    </row>
    <row r="50" spans="1:13" ht="12.75" customHeight="1" x14ac:dyDescent="0.15">
      <c r="A50" s="62" t="s">
        <v>1424</v>
      </c>
      <c r="B50" s="62" t="s">
        <v>1190</v>
      </c>
      <c r="C50" s="52">
        <v>2.5024399800000001</v>
      </c>
      <c r="D50" s="52">
        <v>1.5463890900000001</v>
      </c>
      <c r="E50" s="81">
        <f t="shared" si="4"/>
        <v>0.6182473066982126</v>
      </c>
      <c r="F50" s="81">
        <f t="shared" si="5"/>
        <v>3.6949408416735129E-3</v>
      </c>
      <c r="G50" s="157">
        <v>10.586197406306752</v>
      </c>
      <c r="H50" s="52">
        <v>26.11</v>
      </c>
      <c r="I50" s="98"/>
      <c r="J50" s="115">
        <v>6.1650000000000003E-2</v>
      </c>
      <c r="K50" s="115">
        <v>3.1211249999999999E-2</v>
      </c>
      <c r="L50" s="81">
        <f t="shared" si="6"/>
        <v>0.97524930914333785</v>
      </c>
      <c r="M50" s="81">
        <f t="shared" si="7"/>
        <v>2.4635955504515236E-2</v>
      </c>
    </row>
    <row r="51" spans="1:13" ht="12.75" customHeight="1" x14ac:dyDescent="0.15">
      <c r="A51" s="62" t="s">
        <v>1429</v>
      </c>
      <c r="B51" s="62" t="s">
        <v>1195</v>
      </c>
      <c r="C51" s="52">
        <v>2.2064097299999998</v>
      </c>
      <c r="D51" s="52">
        <v>1.8114303799999998</v>
      </c>
      <c r="E51" s="81">
        <f t="shared" si="4"/>
        <v>0.21804831936185165</v>
      </c>
      <c r="F51" s="81">
        <f t="shared" si="5"/>
        <v>3.2578417424592248E-3</v>
      </c>
      <c r="G51" s="157">
        <v>25.816306238764291</v>
      </c>
      <c r="H51" s="52">
        <v>130.12</v>
      </c>
      <c r="I51" s="98"/>
      <c r="J51" s="115">
        <v>4.9859599999999997E-2</v>
      </c>
      <c r="K51" s="115">
        <v>0.2839776</v>
      </c>
      <c r="L51" s="81">
        <f t="shared" si="6"/>
        <v>-0.82442417993531891</v>
      </c>
      <c r="M51" s="81">
        <f t="shared" si="7"/>
        <v>2.2597616082847858E-2</v>
      </c>
    </row>
    <row r="52" spans="1:13" ht="12.75" customHeight="1" x14ac:dyDescent="0.15">
      <c r="A52" s="62" t="s">
        <v>1298</v>
      </c>
      <c r="B52" s="62" t="s">
        <v>1127</v>
      </c>
      <c r="C52" s="52">
        <v>2.1368246399999999</v>
      </c>
      <c r="D52" s="52">
        <v>4.1384552499999998</v>
      </c>
      <c r="E52" s="81">
        <f t="shared" si="4"/>
        <v>-0.48366612397222364</v>
      </c>
      <c r="F52" s="81">
        <f t="shared" si="5"/>
        <v>3.1550969041944017E-3</v>
      </c>
      <c r="G52" s="157">
        <v>255.70507755035618</v>
      </c>
      <c r="H52" s="52">
        <v>31.4</v>
      </c>
      <c r="I52" s="98"/>
      <c r="J52" s="115">
        <v>5.9204245499999999</v>
      </c>
      <c r="K52" s="115">
        <v>4.2927113099999996</v>
      </c>
      <c r="L52" s="81">
        <f t="shared" si="6"/>
        <v>0.37918069081612682</v>
      </c>
      <c r="M52" s="81">
        <f t="shared" si="7"/>
        <v>2.7706646765361147</v>
      </c>
    </row>
    <row r="53" spans="1:13" ht="12.75" customHeight="1" x14ac:dyDescent="0.15">
      <c r="A53" s="62" t="s">
        <v>1284</v>
      </c>
      <c r="B53" s="62" t="s">
        <v>1113</v>
      </c>
      <c r="C53" s="52">
        <v>2.0107359300000001</v>
      </c>
      <c r="D53" s="52">
        <v>0.99071060999999994</v>
      </c>
      <c r="E53" s="81">
        <f t="shared" si="4"/>
        <v>1.0295895791405729</v>
      </c>
      <c r="F53" s="81">
        <f t="shared" si="5"/>
        <v>2.9689224792425885E-3</v>
      </c>
      <c r="G53" s="157">
        <v>63.809487568625521</v>
      </c>
      <c r="H53" s="52">
        <v>21.62</v>
      </c>
      <c r="I53" s="98"/>
      <c r="J53" s="115">
        <v>0</v>
      </c>
      <c r="K53" s="115">
        <v>8.4893730000000001E-2</v>
      </c>
      <c r="L53" s="81">
        <f t="shared" si="6"/>
        <v>-1</v>
      </c>
      <c r="M53" s="81">
        <f t="shared" si="7"/>
        <v>0</v>
      </c>
    </row>
    <row r="54" spans="1:13" ht="12.75" customHeight="1" x14ac:dyDescent="0.15">
      <c r="A54" s="62" t="s">
        <v>642</v>
      </c>
      <c r="B54" s="62" t="s">
        <v>1032</v>
      </c>
      <c r="C54" s="52">
        <v>1.9488965</v>
      </c>
      <c r="D54" s="52">
        <v>4.1191304999999998</v>
      </c>
      <c r="E54" s="81">
        <f t="shared" si="4"/>
        <v>-0.52686701720180995</v>
      </c>
      <c r="F54" s="81">
        <f t="shared" si="5"/>
        <v>2.8776143810028817E-3</v>
      </c>
      <c r="G54" s="157">
        <v>10.71698099</v>
      </c>
      <c r="H54" s="52">
        <v>30.17</v>
      </c>
      <c r="I54" s="98"/>
      <c r="J54" s="115">
        <v>0.42645961999999998</v>
      </c>
      <c r="K54" s="115">
        <v>2.92620762</v>
      </c>
      <c r="L54" s="81">
        <f t="shared" si="6"/>
        <v>-0.85426200892744586</v>
      </c>
      <c r="M54" s="81">
        <f t="shared" si="7"/>
        <v>0.21882107130881501</v>
      </c>
    </row>
    <row r="55" spans="1:13" ht="12.75" customHeight="1" x14ac:dyDescent="0.15">
      <c r="A55" s="62" t="s">
        <v>1445</v>
      </c>
      <c r="B55" s="62" t="s">
        <v>1222</v>
      </c>
      <c r="C55" s="52">
        <v>1.87366353</v>
      </c>
      <c r="D55" s="52">
        <v>3.5357223100000001</v>
      </c>
      <c r="E55" s="81">
        <f t="shared" si="4"/>
        <v>-0.4700761638715909</v>
      </c>
      <c r="F55" s="81">
        <f t="shared" si="5"/>
        <v>2.7665302488298501E-3</v>
      </c>
      <c r="G55" s="157">
        <v>1.7734940332829949</v>
      </c>
      <c r="H55" s="52">
        <v>205.58</v>
      </c>
      <c r="I55" s="98"/>
      <c r="J55" s="115">
        <v>0.11547930000000001</v>
      </c>
      <c r="K55" s="115">
        <v>0.14551317999999999</v>
      </c>
      <c r="L55" s="81">
        <f t="shared" si="6"/>
        <v>-0.2063997226917863</v>
      </c>
      <c r="M55" s="81">
        <f t="shared" si="7"/>
        <v>6.1632890938534739E-2</v>
      </c>
    </row>
    <row r="56" spans="1:13" ht="12.75" customHeight="1" x14ac:dyDescent="0.15">
      <c r="A56" s="62" t="s">
        <v>1293</v>
      </c>
      <c r="B56" s="62" t="s">
        <v>1122</v>
      </c>
      <c r="C56" s="52">
        <v>1.8233624499999999</v>
      </c>
      <c r="D56" s="52">
        <v>3.6656292100000001</v>
      </c>
      <c r="E56" s="81">
        <f t="shared" si="4"/>
        <v>-0.50257859004784611</v>
      </c>
      <c r="F56" s="81">
        <f t="shared" si="5"/>
        <v>2.6922589310928759E-3</v>
      </c>
      <c r="G56" s="157">
        <v>44.831825292981563</v>
      </c>
      <c r="H56" s="52">
        <v>29.43</v>
      </c>
      <c r="I56" s="98"/>
      <c r="J56" s="115">
        <v>0.26463658000000001</v>
      </c>
      <c r="K56" s="115">
        <v>0.44824621000000003</v>
      </c>
      <c r="L56" s="81">
        <f t="shared" si="6"/>
        <v>-0.40961780803456205</v>
      </c>
      <c r="M56" s="81">
        <f t="shared" si="7"/>
        <v>0.14513657446439135</v>
      </c>
    </row>
    <row r="57" spans="1:13" ht="12.75" customHeight="1" x14ac:dyDescent="0.15">
      <c r="A57" s="62" t="s">
        <v>1301</v>
      </c>
      <c r="B57" s="62" t="s">
        <v>1130</v>
      </c>
      <c r="C57" s="52">
        <v>1.7708003400000001</v>
      </c>
      <c r="D57" s="52">
        <v>2.57239211</v>
      </c>
      <c r="E57" s="81">
        <f t="shared" si="4"/>
        <v>-0.31161336830565844</v>
      </c>
      <c r="F57" s="81">
        <f t="shared" si="5"/>
        <v>2.6146491228594194E-3</v>
      </c>
      <c r="G57" s="157">
        <v>124.2683147653366</v>
      </c>
      <c r="H57" s="52">
        <v>13.36</v>
      </c>
      <c r="I57" s="98"/>
      <c r="J57" s="115">
        <v>0.44598674999999999</v>
      </c>
      <c r="K57" s="115">
        <v>4.6769269999999995E-2</v>
      </c>
      <c r="L57" s="81">
        <f t="shared" si="6"/>
        <v>8.535892905747728</v>
      </c>
      <c r="M57" s="81">
        <f t="shared" si="7"/>
        <v>0.25185603363956888</v>
      </c>
    </row>
    <row r="58" spans="1:13" ht="12.75" customHeight="1" x14ac:dyDescent="0.15">
      <c r="A58" s="62" t="s">
        <v>1447</v>
      </c>
      <c r="B58" s="62" t="s">
        <v>1224</v>
      </c>
      <c r="C58" s="52">
        <v>1.7407234299999998</v>
      </c>
      <c r="D58" s="52">
        <v>1.71301624</v>
      </c>
      <c r="E58" s="81">
        <f t="shared" si="4"/>
        <v>1.6174505152385388E-2</v>
      </c>
      <c r="F58" s="81">
        <f t="shared" si="5"/>
        <v>2.5702395050310072E-3</v>
      </c>
      <c r="G58" s="157">
        <v>5.0271156411517746</v>
      </c>
      <c r="H58" s="52">
        <v>158.51</v>
      </c>
      <c r="I58" s="98"/>
      <c r="J58" s="115">
        <v>0.35336216999999998</v>
      </c>
      <c r="K58" s="115">
        <v>0.12348329</v>
      </c>
      <c r="L58" s="81">
        <f t="shared" si="6"/>
        <v>1.8616193332717326</v>
      </c>
      <c r="M58" s="81">
        <f t="shared" si="7"/>
        <v>0.20299730784918543</v>
      </c>
    </row>
    <row r="59" spans="1:13" ht="12.75" customHeight="1" x14ac:dyDescent="0.15">
      <c r="A59" s="62" t="s">
        <v>1400</v>
      </c>
      <c r="B59" s="62" t="s">
        <v>1165</v>
      </c>
      <c r="C59" s="52">
        <v>1.70048</v>
      </c>
      <c r="D59" s="52">
        <v>0.70027236000000004</v>
      </c>
      <c r="E59" s="81">
        <f t="shared" si="4"/>
        <v>1.4283123212231308</v>
      </c>
      <c r="F59" s="81">
        <f t="shared" si="5"/>
        <v>2.5108186620519763E-3</v>
      </c>
      <c r="G59" s="157">
        <v>9.3504496248400013</v>
      </c>
      <c r="H59" s="52">
        <v>45.41</v>
      </c>
      <c r="I59" s="98"/>
      <c r="J59" s="115">
        <v>3.0381771841119551</v>
      </c>
      <c r="K59" s="115">
        <v>2.6129980739940053</v>
      </c>
      <c r="L59" s="81">
        <f t="shared" si="6"/>
        <v>0.16271696269108138</v>
      </c>
      <c r="M59" s="81">
        <f t="shared" si="7"/>
        <v>1.7866585811723485</v>
      </c>
    </row>
    <row r="60" spans="1:13" ht="12.75" customHeight="1" x14ac:dyDescent="0.15">
      <c r="A60" s="62" t="s">
        <v>1302</v>
      </c>
      <c r="B60" s="62" t="s">
        <v>1131</v>
      </c>
      <c r="C60" s="52">
        <v>1.6958173799999998</v>
      </c>
      <c r="D60" s="52">
        <v>2.8639324799999999</v>
      </c>
      <c r="E60" s="81">
        <f t="shared" si="4"/>
        <v>-0.40787103332827179</v>
      </c>
      <c r="F60" s="81">
        <f t="shared" si="5"/>
        <v>2.5039341392642596E-3</v>
      </c>
      <c r="G60" s="157">
        <v>19.82274931351839</v>
      </c>
      <c r="H60" s="52">
        <v>26.11</v>
      </c>
      <c r="I60" s="98"/>
      <c r="J60" s="115">
        <v>3.4725279999999997E-2</v>
      </c>
      <c r="K60" s="115">
        <v>0.19478129</v>
      </c>
      <c r="L60" s="81">
        <f t="shared" si="6"/>
        <v>-0.82172168589703865</v>
      </c>
      <c r="M60" s="81">
        <f t="shared" si="7"/>
        <v>2.0477016222112312E-2</v>
      </c>
    </row>
    <row r="61" spans="1:13" ht="12.75" customHeight="1" x14ac:dyDescent="0.15">
      <c r="A61" s="62" t="s">
        <v>1299</v>
      </c>
      <c r="B61" s="62" t="s">
        <v>1128</v>
      </c>
      <c r="C61" s="52">
        <v>1.6783254999999999</v>
      </c>
      <c r="D61" s="52">
        <v>2.32322118</v>
      </c>
      <c r="E61" s="81">
        <f t="shared" si="4"/>
        <v>-0.27758686325337312</v>
      </c>
      <c r="F61" s="81">
        <f t="shared" si="5"/>
        <v>2.4781067618541322E-3</v>
      </c>
      <c r="G61" s="157">
        <v>10.385198563924956</v>
      </c>
      <c r="H61" s="52">
        <v>70.13</v>
      </c>
      <c r="I61" s="98"/>
      <c r="J61" s="115">
        <v>1.3027450000000001E-2</v>
      </c>
      <c r="K61" s="115">
        <v>0.17995570000000002</v>
      </c>
      <c r="L61" s="81">
        <f t="shared" si="6"/>
        <v>-0.92760746116961013</v>
      </c>
      <c r="M61" s="81">
        <f t="shared" si="7"/>
        <v>7.762171283222475E-3</v>
      </c>
    </row>
    <row r="62" spans="1:13" ht="12.75" customHeight="1" x14ac:dyDescent="0.15">
      <c r="A62" s="62" t="s">
        <v>1290</v>
      </c>
      <c r="B62" s="62" t="s">
        <v>1119</v>
      </c>
      <c r="C62" s="52">
        <v>1.34115553</v>
      </c>
      <c r="D62" s="52">
        <v>0.22987616</v>
      </c>
      <c r="E62" s="81">
        <f t="shared" si="4"/>
        <v>4.834252364403512</v>
      </c>
      <c r="F62" s="81">
        <f t="shared" si="5"/>
        <v>1.9802634158815214E-3</v>
      </c>
      <c r="G62" s="157">
        <v>23.903233000017114</v>
      </c>
      <c r="H62" s="52">
        <v>26.05</v>
      </c>
      <c r="I62" s="98"/>
      <c r="J62" s="115">
        <v>1.6143009999999999E-2</v>
      </c>
      <c r="K62" s="115">
        <v>0</v>
      </c>
      <c r="L62" s="81" t="str">
        <f t="shared" si="6"/>
        <v/>
      </c>
      <c r="M62" s="81">
        <f t="shared" si="7"/>
        <v>1.2036642759844564E-2</v>
      </c>
    </row>
    <row r="63" spans="1:13" ht="12.75" customHeight="1" x14ac:dyDescent="0.15">
      <c r="A63" s="62" t="s">
        <v>1306</v>
      </c>
      <c r="B63" s="62" t="s">
        <v>1135</v>
      </c>
      <c r="C63" s="52">
        <v>1.334876062</v>
      </c>
      <c r="D63" s="52">
        <v>1.4084809620000001</v>
      </c>
      <c r="E63" s="81">
        <f t="shared" si="4"/>
        <v>-5.2258356332685829E-2</v>
      </c>
      <c r="F63" s="81">
        <f t="shared" si="5"/>
        <v>1.9709915600277872E-3</v>
      </c>
      <c r="G63" s="157">
        <v>58.611246638976681</v>
      </c>
      <c r="H63" s="52">
        <v>54.55</v>
      </c>
      <c r="I63" s="98"/>
      <c r="J63" s="115">
        <v>1.2081940000000001E-2</v>
      </c>
      <c r="K63" s="115">
        <v>4.565168E-2</v>
      </c>
      <c r="L63" s="81">
        <f t="shared" si="6"/>
        <v>-0.73534511763860611</v>
      </c>
      <c r="M63" s="81">
        <f t="shared" si="7"/>
        <v>9.0509825922700533E-3</v>
      </c>
    </row>
    <row r="64" spans="1:13" ht="12.75" customHeight="1" x14ac:dyDescent="0.15">
      <c r="A64" s="62" t="s">
        <v>642</v>
      </c>
      <c r="B64" s="62" t="s">
        <v>799</v>
      </c>
      <c r="C64" s="52">
        <v>1.32523993</v>
      </c>
      <c r="D64" s="52">
        <v>2.5739656699999998</v>
      </c>
      <c r="E64" s="81">
        <f t="shared" si="4"/>
        <v>-0.48513690549726718</v>
      </c>
      <c r="F64" s="81">
        <f t="shared" si="5"/>
        <v>1.9567634714553863E-3</v>
      </c>
      <c r="G64" s="157">
        <v>27.491709230000001</v>
      </c>
      <c r="H64" s="52">
        <v>30.91</v>
      </c>
      <c r="I64" s="98"/>
      <c r="J64" s="115">
        <v>2.530634E-2</v>
      </c>
      <c r="K64" s="115">
        <v>0.29671559000000003</v>
      </c>
      <c r="L64" s="81">
        <f t="shared" si="6"/>
        <v>-0.91471179522451118</v>
      </c>
      <c r="M64" s="81">
        <f t="shared" si="7"/>
        <v>1.9095666699387788E-2</v>
      </c>
    </row>
    <row r="65" spans="1:13" ht="12.75" customHeight="1" x14ac:dyDescent="0.15">
      <c r="A65" s="62" t="s">
        <v>1434</v>
      </c>
      <c r="B65" s="62" t="s">
        <v>1211</v>
      </c>
      <c r="C65" s="52">
        <v>1.2890980600000002</v>
      </c>
      <c r="D65" s="52">
        <v>2.1911507299999999</v>
      </c>
      <c r="E65" s="81">
        <f t="shared" si="4"/>
        <v>-0.41167988018788637</v>
      </c>
      <c r="F65" s="81">
        <f t="shared" si="5"/>
        <v>1.9033987263966639E-3</v>
      </c>
      <c r="G65" s="157">
        <v>32.237658049648338</v>
      </c>
      <c r="H65" s="52">
        <v>62.55</v>
      </c>
      <c r="I65" s="98"/>
      <c r="J65" s="115">
        <v>0.22478055</v>
      </c>
      <c r="K65" s="115">
        <v>0.17196304000000001</v>
      </c>
      <c r="L65" s="81">
        <f t="shared" si="6"/>
        <v>0.30714454687472359</v>
      </c>
      <c r="M65" s="81">
        <f t="shared" si="7"/>
        <v>0.17437040437404736</v>
      </c>
    </row>
    <row r="66" spans="1:13" ht="12.75" customHeight="1" x14ac:dyDescent="0.15">
      <c r="A66" s="62" t="s">
        <v>1283</v>
      </c>
      <c r="B66" s="62" t="s">
        <v>1112</v>
      </c>
      <c r="C66" s="52">
        <v>1.23423481</v>
      </c>
      <c r="D66" s="52">
        <v>4.33010348</v>
      </c>
      <c r="E66" s="81">
        <f t="shared" si="4"/>
        <v>-0.71496413060317909</v>
      </c>
      <c r="F66" s="81">
        <f t="shared" si="5"/>
        <v>1.8223912038378431E-3</v>
      </c>
      <c r="G66" s="157">
        <v>2.0239668331000003</v>
      </c>
      <c r="H66" s="52">
        <v>32.9</v>
      </c>
      <c r="I66" s="98"/>
      <c r="J66" s="115">
        <v>0.48633168783216801</v>
      </c>
      <c r="K66" s="115">
        <v>2.9263163989043153</v>
      </c>
      <c r="L66" s="81">
        <f t="shared" si="6"/>
        <v>-0.8338075513590183</v>
      </c>
      <c r="M66" s="81">
        <f t="shared" si="7"/>
        <v>0.39403497931821257</v>
      </c>
    </row>
    <row r="67" spans="1:13" ht="12.75" customHeight="1" x14ac:dyDescent="0.15">
      <c r="A67" s="62" t="s">
        <v>619</v>
      </c>
      <c r="B67" s="62" t="s">
        <v>795</v>
      </c>
      <c r="C67" s="52">
        <v>1.22807686</v>
      </c>
      <c r="D67" s="52">
        <v>0.21132999</v>
      </c>
      <c r="E67" s="81">
        <f t="shared" si="4"/>
        <v>4.8111811768883355</v>
      </c>
      <c r="F67" s="81">
        <f t="shared" si="5"/>
        <v>1.8132987735946279E-3</v>
      </c>
      <c r="G67" s="157">
        <v>6.57</v>
      </c>
      <c r="H67" s="52">
        <v>53.75</v>
      </c>
      <c r="I67" s="98"/>
      <c r="J67" s="115">
        <v>8.6069046999999994</v>
      </c>
      <c r="K67" s="115">
        <v>1.8971762400000001</v>
      </c>
      <c r="L67" s="81">
        <f t="shared" si="6"/>
        <v>3.5366922263373901</v>
      </c>
      <c r="M67" s="81">
        <f t="shared" si="7"/>
        <v>7.0084413934808598</v>
      </c>
    </row>
    <row r="68" spans="1:13" ht="12.75" customHeight="1" x14ac:dyDescent="0.15">
      <c r="A68" s="62" t="s">
        <v>1444</v>
      </c>
      <c r="B68" s="62" t="s">
        <v>1221</v>
      </c>
      <c r="C68" s="52">
        <v>1.19836367</v>
      </c>
      <c r="D68" s="52">
        <v>0.68427236999999996</v>
      </c>
      <c r="E68" s="81">
        <f t="shared" si="4"/>
        <v>0.75129630033140171</v>
      </c>
      <c r="F68" s="81">
        <f t="shared" si="5"/>
        <v>1.7694262011673741E-3</v>
      </c>
      <c r="G68" s="157">
        <v>2.5178761106259779</v>
      </c>
      <c r="H68" s="52">
        <v>56.5</v>
      </c>
      <c r="I68" s="98"/>
      <c r="J68" s="115">
        <v>2.732996E-2</v>
      </c>
      <c r="K68" s="115">
        <v>1.852231E-2</v>
      </c>
      <c r="L68" s="81">
        <f t="shared" si="6"/>
        <v>0.47551574290679732</v>
      </c>
      <c r="M68" s="81">
        <f t="shared" si="7"/>
        <v>2.2806065207233793E-2</v>
      </c>
    </row>
    <row r="69" spans="1:13" ht="12.75" customHeight="1" x14ac:dyDescent="0.15">
      <c r="A69" s="62" t="s">
        <v>17</v>
      </c>
      <c r="B69" s="62" t="s">
        <v>19</v>
      </c>
      <c r="C69" s="52">
        <v>1.10716777</v>
      </c>
      <c r="D69" s="52">
        <v>0.52451647999999995</v>
      </c>
      <c r="E69" s="81">
        <f t="shared" si="4"/>
        <v>1.1108350494535464</v>
      </c>
      <c r="F69" s="81">
        <f t="shared" si="5"/>
        <v>1.6347722401548212E-3</v>
      </c>
      <c r="G69" s="157">
        <v>10.873799999999999</v>
      </c>
      <c r="H69" s="52">
        <v>108.92</v>
      </c>
      <c r="I69" s="98"/>
      <c r="J69" s="115">
        <v>1.3575571299999998</v>
      </c>
      <c r="K69" s="115">
        <v>5.8247900599999998</v>
      </c>
      <c r="L69" s="81">
        <f t="shared" si="6"/>
        <v>-0.76693458201650622</v>
      </c>
      <c r="M69" s="81">
        <f t="shared" si="7"/>
        <v>1.226153042731726</v>
      </c>
    </row>
    <row r="70" spans="1:13" ht="12.75" customHeight="1" x14ac:dyDescent="0.15">
      <c r="A70" s="62" t="s">
        <v>1317</v>
      </c>
      <c r="B70" s="62" t="s">
        <v>1146</v>
      </c>
      <c r="C70" s="52">
        <v>1.1042046729999999</v>
      </c>
      <c r="D70" s="52">
        <v>2.0290377620000002</v>
      </c>
      <c r="E70" s="81">
        <f t="shared" si="4"/>
        <v>-0.45579885516196728</v>
      </c>
      <c r="F70" s="81">
        <f t="shared" si="5"/>
        <v>1.630397122984922E-3</v>
      </c>
      <c r="G70" s="157">
        <v>70.16668932039957</v>
      </c>
      <c r="H70" s="52">
        <v>53.67</v>
      </c>
      <c r="I70" s="98"/>
      <c r="J70" s="115">
        <v>6.168676E-2</v>
      </c>
      <c r="K70" s="115">
        <v>0.20310842000000001</v>
      </c>
      <c r="L70" s="81">
        <f t="shared" si="6"/>
        <v>-0.696286544890655</v>
      </c>
      <c r="M70" s="81">
        <f t="shared" si="7"/>
        <v>5.5865331408536799E-2</v>
      </c>
    </row>
    <row r="71" spans="1:13" ht="12.75" customHeight="1" x14ac:dyDescent="0.15">
      <c r="A71" s="62" t="s">
        <v>793</v>
      </c>
      <c r="B71" s="62" t="s">
        <v>809</v>
      </c>
      <c r="C71" s="52">
        <v>1.0915892</v>
      </c>
      <c r="D71" s="52">
        <v>0</v>
      </c>
      <c r="E71" s="81" t="str">
        <f t="shared" ref="E71:E102" si="8">IF(ISERROR(C71/D71-1),"",((C71/D71-1)))</f>
        <v/>
      </c>
      <c r="F71" s="81">
        <f t="shared" ref="F71:F102" si="9">C71/$C$186</f>
        <v>1.6117699324040198E-3</v>
      </c>
      <c r="G71" s="157">
        <v>5.3402063000000002</v>
      </c>
      <c r="H71" s="52">
        <v>48.07</v>
      </c>
      <c r="I71" s="98"/>
      <c r="J71" s="115">
        <v>8.7622500000000006E-2</v>
      </c>
      <c r="K71" s="115">
        <v>0</v>
      </c>
      <c r="L71" s="81" t="str">
        <f t="shared" ref="L71:L77" si="10">IF(ISERROR(J71/K71-1),"",((J71/K71-1)))</f>
        <v/>
      </c>
      <c r="M71" s="81">
        <f t="shared" ref="M71:M77" si="11">IF(ISERROR(J71/C71),"",(J71/C71))</f>
        <v>8.0270581643717254E-2</v>
      </c>
    </row>
    <row r="72" spans="1:13" ht="12.75" customHeight="1" x14ac:dyDescent="0.15">
      <c r="A72" s="62" t="s">
        <v>1313</v>
      </c>
      <c r="B72" s="62" t="s">
        <v>1142</v>
      </c>
      <c r="C72" s="52">
        <v>1.0129170000000001</v>
      </c>
      <c r="D72" s="52">
        <v>5.6496635000000003E-2</v>
      </c>
      <c r="E72" s="81">
        <f t="shared" si="8"/>
        <v>16.92880230831447</v>
      </c>
      <c r="F72" s="81">
        <f t="shared" si="9"/>
        <v>1.4956076559028641E-3</v>
      </c>
      <c r="G72" s="157">
        <v>22.990862786880768</v>
      </c>
      <c r="H72" s="52">
        <v>106.9</v>
      </c>
      <c r="I72" s="98"/>
      <c r="J72" s="115">
        <v>0</v>
      </c>
      <c r="K72" s="115">
        <v>0</v>
      </c>
      <c r="L72" s="81" t="str">
        <f t="shared" si="10"/>
        <v/>
      </c>
      <c r="M72" s="81">
        <f t="shared" si="11"/>
        <v>0</v>
      </c>
    </row>
    <row r="73" spans="1:13" ht="12.75" customHeight="1" x14ac:dyDescent="0.15">
      <c r="A73" s="62" t="s">
        <v>1414</v>
      </c>
      <c r="B73" s="62" t="s">
        <v>1179</v>
      </c>
      <c r="C73" s="52">
        <v>1.0040599300000002</v>
      </c>
      <c r="D73" s="52">
        <v>2.7924622400000003</v>
      </c>
      <c r="E73" s="81">
        <f t="shared" si="8"/>
        <v>-0.64043920966322543</v>
      </c>
      <c r="F73" s="81">
        <f t="shared" si="9"/>
        <v>1.4825298798354593E-3</v>
      </c>
      <c r="G73" s="157">
        <v>4.2457295330828924</v>
      </c>
      <c r="H73" s="52">
        <v>109.06</v>
      </c>
      <c r="I73" s="98"/>
      <c r="J73" s="115">
        <v>6.656717999999999E-2</v>
      </c>
      <c r="K73" s="115">
        <v>0.12439937</v>
      </c>
      <c r="L73" s="81">
        <f t="shared" si="10"/>
        <v>-0.46489134149152045</v>
      </c>
      <c r="M73" s="81">
        <f t="shared" si="11"/>
        <v>6.6298014701174246E-2</v>
      </c>
    </row>
    <row r="74" spans="1:13" ht="12.75" customHeight="1" x14ac:dyDescent="0.15">
      <c r="A74" s="62" t="s">
        <v>1316</v>
      </c>
      <c r="B74" s="62" t="s">
        <v>1145</v>
      </c>
      <c r="C74" s="52">
        <v>0.90573384000000001</v>
      </c>
      <c r="D74" s="52">
        <v>20.487599769999999</v>
      </c>
      <c r="E74" s="81">
        <f t="shared" si="8"/>
        <v>-0.95579111998633115</v>
      </c>
      <c r="F74" s="81">
        <f t="shared" si="9"/>
        <v>1.3373479419481553E-3</v>
      </c>
      <c r="G74" s="157">
        <v>695.65286565765348</v>
      </c>
      <c r="H74" s="52">
        <v>35.36</v>
      </c>
      <c r="I74" s="98"/>
      <c r="J74" s="115">
        <v>1.02435181</v>
      </c>
      <c r="K74" s="115">
        <v>19.345408030000002</v>
      </c>
      <c r="L74" s="81">
        <f t="shared" si="10"/>
        <v>-0.94704935618770714</v>
      </c>
      <c r="M74" s="81">
        <f t="shared" si="11"/>
        <v>1.1309633854466561</v>
      </c>
    </row>
    <row r="75" spans="1:13" ht="12.75" customHeight="1" x14ac:dyDescent="0.15">
      <c r="A75" s="62" t="s">
        <v>1396</v>
      </c>
      <c r="B75" s="62" t="s">
        <v>1161</v>
      </c>
      <c r="C75" s="52">
        <v>0.86452802699999998</v>
      </c>
      <c r="D75" s="52">
        <v>1.0515827050000002</v>
      </c>
      <c r="E75" s="81">
        <f t="shared" si="8"/>
        <v>-0.17787918830407179</v>
      </c>
      <c r="F75" s="81">
        <f t="shared" si="9"/>
        <v>1.2765061065455488E-3</v>
      </c>
      <c r="G75" s="157">
        <v>31.740055329268056</v>
      </c>
      <c r="H75" s="52">
        <v>118.3</v>
      </c>
      <c r="I75" s="98"/>
      <c r="J75" s="115">
        <v>0.66754940000000007</v>
      </c>
      <c r="K75" s="115">
        <v>0.41983704999999999</v>
      </c>
      <c r="L75" s="81">
        <f t="shared" si="10"/>
        <v>0.59002022332235815</v>
      </c>
      <c r="M75" s="81">
        <f t="shared" si="11"/>
        <v>0.77215472390925743</v>
      </c>
    </row>
    <row r="76" spans="1:13" ht="12.75" customHeight="1" x14ac:dyDescent="0.15">
      <c r="A76" s="62" t="s">
        <v>1320</v>
      </c>
      <c r="B76" s="62" t="s">
        <v>1149</v>
      </c>
      <c r="C76" s="52">
        <v>0.71665825000000005</v>
      </c>
      <c r="D76" s="52">
        <v>0.88085682999999992</v>
      </c>
      <c r="E76" s="81">
        <f t="shared" si="8"/>
        <v>-0.18640779569138366</v>
      </c>
      <c r="F76" s="81">
        <f t="shared" si="9"/>
        <v>1.0581711683839334E-3</v>
      </c>
      <c r="G76" s="157">
        <v>1.9131307984481507</v>
      </c>
      <c r="H76" s="52">
        <v>104.66</v>
      </c>
      <c r="I76" s="98"/>
      <c r="J76" s="115">
        <v>4.6487700000000009E-3</v>
      </c>
      <c r="K76" s="115">
        <v>8.4123429999999999E-2</v>
      </c>
      <c r="L76" s="81">
        <f t="shared" si="10"/>
        <v>-0.9447387012155829</v>
      </c>
      <c r="M76" s="81">
        <f t="shared" si="11"/>
        <v>6.4867319953408765E-3</v>
      </c>
    </row>
    <row r="77" spans="1:13" ht="12.75" customHeight="1" x14ac:dyDescent="0.15">
      <c r="A77" s="62" t="s">
        <v>1419</v>
      </c>
      <c r="B77" s="62" t="s">
        <v>1184</v>
      </c>
      <c r="C77" s="52">
        <v>0.66078956000000011</v>
      </c>
      <c r="D77" s="52">
        <v>1.7476200000000001E-2</v>
      </c>
      <c r="E77" s="81">
        <f t="shared" si="8"/>
        <v>36.81082615213834</v>
      </c>
      <c r="F77" s="81">
        <f t="shared" si="9"/>
        <v>9.7567907822327499E-4</v>
      </c>
      <c r="G77" s="157">
        <v>0.54355503752000001</v>
      </c>
      <c r="H77" s="52">
        <v>94.05</v>
      </c>
      <c r="I77" s="98"/>
      <c r="J77" s="115">
        <v>0.4331701</v>
      </c>
      <c r="K77" s="115">
        <v>1.000333E-2</v>
      </c>
      <c r="L77" s="81">
        <f t="shared" si="10"/>
        <v>42.302590237450929</v>
      </c>
      <c r="M77" s="81">
        <f t="shared" si="11"/>
        <v>0.6555341158840341</v>
      </c>
    </row>
    <row r="78" spans="1:13" ht="12.75" customHeight="1" x14ac:dyDescent="0.15">
      <c r="A78" s="62" t="s">
        <v>1287</v>
      </c>
      <c r="B78" s="62" t="s">
        <v>1116</v>
      </c>
      <c r="C78" s="52">
        <v>0.65599969999999996</v>
      </c>
      <c r="D78" s="52">
        <v>0.74512954000000009</v>
      </c>
      <c r="E78" s="81">
        <f t="shared" si="8"/>
        <v>-0.11961657029460959</v>
      </c>
      <c r="F78" s="81">
        <f t="shared" si="9"/>
        <v>9.6860668109033799E-4</v>
      </c>
      <c r="G78" s="157">
        <v>190.49032631901517</v>
      </c>
      <c r="H78" s="52">
        <v>22.44</v>
      </c>
      <c r="I78" s="98"/>
      <c r="J78" s="115">
        <v>1.0353335799999999</v>
      </c>
      <c r="K78" s="115">
        <v>12.118773859999999</v>
      </c>
      <c r="L78" s="81">
        <f>IF(ISERROR(J79/K78-1),"",((J79/K78-1)))</f>
        <v>-0.97817600996145659</v>
      </c>
      <c r="M78" s="81">
        <f>IF(ISERROR(J79/C78),"",(J79/C78))</f>
        <v>0.40317091608426042</v>
      </c>
    </row>
    <row r="79" spans="1:13" ht="12.75" customHeight="1" x14ac:dyDescent="0.15">
      <c r="A79" s="62" t="s">
        <v>1312</v>
      </c>
      <c r="B79" s="62" t="s">
        <v>1141</v>
      </c>
      <c r="C79" s="52">
        <v>0.65187264</v>
      </c>
      <c r="D79" s="52">
        <v>0.65915924999999997</v>
      </c>
      <c r="E79" s="81">
        <f t="shared" si="8"/>
        <v>-1.1054399979974483E-2</v>
      </c>
      <c r="F79" s="81">
        <f t="shared" si="9"/>
        <v>9.6251293152115275E-4</v>
      </c>
      <c r="G79" s="157">
        <v>2.701632507891301</v>
      </c>
      <c r="H79" s="52">
        <v>77.48</v>
      </c>
      <c r="I79" s="98"/>
      <c r="J79" s="115">
        <v>0.26447999999999999</v>
      </c>
      <c r="K79" s="115">
        <v>4.7491299999999998E-3</v>
      </c>
      <c r="L79" s="81">
        <f t="shared" ref="L79:L110" si="12">IF(ISERROR(J79/K79-1),"",((J79/K79-1)))</f>
        <v>54.690200099807754</v>
      </c>
      <c r="M79" s="81">
        <f t="shared" ref="M79:M110" si="13">IF(ISERROR(J79/C79),"",(J79/C79))</f>
        <v>0.40572342474750894</v>
      </c>
    </row>
    <row r="80" spans="1:13" ht="12.75" customHeight="1" x14ac:dyDescent="0.15">
      <c r="A80" s="62" t="s">
        <v>1402</v>
      </c>
      <c r="B80" s="62" t="s">
        <v>1167</v>
      </c>
      <c r="C80" s="52">
        <v>0.61504976</v>
      </c>
      <c r="D80" s="52">
        <v>8.6790000000000001E-4</v>
      </c>
      <c r="E80" s="81">
        <f t="shared" si="8"/>
        <v>707.66431616545685</v>
      </c>
      <c r="F80" s="81">
        <f t="shared" si="9"/>
        <v>9.0814265119177489E-4</v>
      </c>
      <c r="G80" s="157">
        <v>0.70130610881258437</v>
      </c>
      <c r="H80" s="52">
        <v>23.72</v>
      </c>
      <c r="I80" s="98"/>
      <c r="J80" s="115">
        <v>0</v>
      </c>
      <c r="K80" s="115">
        <v>0</v>
      </c>
      <c r="L80" s="81" t="str">
        <f t="shared" si="12"/>
        <v/>
      </c>
      <c r="M80" s="81">
        <f t="shared" si="13"/>
        <v>0</v>
      </c>
    </row>
    <row r="81" spans="1:13" ht="12.75" customHeight="1" x14ac:dyDescent="0.15">
      <c r="A81" s="62" t="s">
        <v>1436</v>
      </c>
      <c r="B81" s="62" t="s">
        <v>1213</v>
      </c>
      <c r="C81" s="52">
        <v>0.58927887000000001</v>
      </c>
      <c r="D81" s="52">
        <v>0.37658802000000002</v>
      </c>
      <c r="E81" s="81">
        <f t="shared" si="8"/>
        <v>0.56478389833006371</v>
      </c>
      <c r="F81" s="81">
        <f t="shared" si="9"/>
        <v>8.7009102368090221E-4</v>
      </c>
      <c r="G81" s="157">
        <v>0.83633072951399612</v>
      </c>
      <c r="H81" s="52">
        <v>48.36</v>
      </c>
      <c r="I81" s="98"/>
      <c r="J81" s="115">
        <v>0</v>
      </c>
      <c r="K81" s="115">
        <v>5.3121000000000002E-2</v>
      </c>
      <c r="L81" s="81">
        <f t="shared" si="12"/>
        <v>-1</v>
      </c>
      <c r="M81" s="81">
        <f t="shared" si="13"/>
        <v>0</v>
      </c>
    </row>
    <row r="82" spans="1:13" ht="12.75" customHeight="1" x14ac:dyDescent="0.15">
      <c r="A82" s="62" t="s">
        <v>1389</v>
      </c>
      <c r="B82" s="62" t="s">
        <v>1154</v>
      </c>
      <c r="C82" s="52">
        <v>0.54491813</v>
      </c>
      <c r="D82" s="52">
        <v>0.86758347999999996</v>
      </c>
      <c r="E82" s="81">
        <f t="shared" si="8"/>
        <v>-0.3719127408926689</v>
      </c>
      <c r="F82" s="81">
        <f t="shared" si="9"/>
        <v>8.0459082735137436E-4</v>
      </c>
      <c r="G82" s="157">
        <v>1.7988169931643643</v>
      </c>
      <c r="H82" s="52">
        <v>111.26</v>
      </c>
      <c r="I82" s="98"/>
      <c r="J82" s="115">
        <v>5.6020510000000003E-2</v>
      </c>
      <c r="K82" s="115">
        <v>3.2678189999999996E-2</v>
      </c>
      <c r="L82" s="81">
        <f t="shared" si="12"/>
        <v>0.71430884023870389</v>
      </c>
      <c r="M82" s="81">
        <f t="shared" si="13"/>
        <v>0.10280537004705644</v>
      </c>
    </row>
    <row r="83" spans="1:13" ht="12.75" customHeight="1" x14ac:dyDescent="0.15">
      <c r="A83" s="62" t="s">
        <v>1311</v>
      </c>
      <c r="B83" s="62" t="s">
        <v>1140</v>
      </c>
      <c r="C83" s="52">
        <v>0.53825060999999996</v>
      </c>
      <c r="D83" s="52">
        <v>0.44538507999999999</v>
      </c>
      <c r="E83" s="81">
        <f t="shared" si="8"/>
        <v>0.20850615382086879</v>
      </c>
      <c r="F83" s="81">
        <f t="shared" si="9"/>
        <v>7.9474599904077678E-4</v>
      </c>
      <c r="G83" s="157">
        <v>53.531263808040691</v>
      </c>
      <c r="H83" s="52">
        <v>76.099999999999994</v>
      </c>
      <c r="I83" s="98"/>
      <c r="J83" s="115">
        <v>4.4755129999999997E-2</v>
      </c>
      <c r="K83" s="115">
        <v>5.3674390000000002E-2</v>
      </c>
      <c r="L83" s="81">
        <f t="shared" si="12"/>
        <v>-0.16617347677356009</v>
      </c>
      <c r="M83" s="81">
        <f t="shared" si="13"/>
        <v>8.314924157726454E-2</v>
      </c>
    </row>
    <row r="84" spans="1:13" ht="12.75" customHeight="1" x14ac:dyDescent="0.15">
      <c r="A84" s="62" t="s">
        <v>1393</v>
      </c>
      <c r="B84" s="62" t="s">
        <v>1158</v>
      </c>
      <c r="C84" s="52">
        <v>0.49563932999999999</v>
      </c>
      <c r="D84" s="52">
        <v>0.62255771999999998</v>
      </c>
      <c r="E84" s="81">
        <f t="shared" si="8"/>
        <v>-0.20386606080477165</v>
      </c>
      <c r="F84" s="81">
        <f t="shared" si="9"/>
        <v>7.3182894206984977E-4</v>
      </c>
      <c r="G84" s="157">
        <v>2.0341310494522138</v>
      </c>
      <c r="H84" s="52">
        <v>119.18</v>
      </c>
      <c r="I84" s="98"/>
      <c r="J84" s="115">
        <v>9.7452500000000004E-3</v>
      </c>
      <c r="K84" s="115">
        <v>0</v>
      </c>
      <c r="L84" s="81" t="str">
        <f t="shared" si="12"/>
        <v/>
      </c>
      <c r="M84" s="81">
        <f t="shared" si="13"/>
        <v>1.9661978802206839E-2</v>
      </c>
    </row>
    <row r="85" spans="1:13" ht="12.75" customHeight="1" x14ac:dyDescent="0.15">
      <c r="A85" s="62" t="s">
        <v>1451</v>
      </c>
      <c r="B85" s="62" t="s">
        <v>1228</v>
      </c>
      <c r="C85" s="52">
        <v>0.43748407</v>
      </c>
      <c r="D85" s="52">
        <v>0.56633571999999999</v>
      </c>
      <c r="E85" s="81">
        <f t="shared" si="8"/>
        <v>-0.22751814065339193</v>
      </c>
      <c r="F85" s="81">
        <f t="shared" si="9"/>
        <v>6.459606507024212E-4</v>
      </c>
      <c r="G85" s="157">
        <v>1.2015606379582597</v>
      </c>
      <c r="H85" s="52">
        <v>126.48</v>
      </c>
      <c r="I85" s="98"/>
      <c r="J85" s="115">
        <v>1.7481490000000002E-2</v>
      </c>
      <c r="K85" s="115">
        <v>2.612544E-2</v>
      </c>
      <c r="L85" s="81">
        <f t="shared" si="12"/>
        <v>-0.33086332708654853</v>
      </c>
      <c r="M85" s="81">
        <f t="shared" si="13"/>
        <v>3.9959146398176285E-2</v>
      </c>
    </row>
    <row r="86" spans="1:13" ht="12.75" customHeight="1" x14ac:dyDescent="0.15">
      <c r="A86" s="62" t="s">
        <v>1308</v>
      </c>
      <c r="B86" s="62" t="s">
        <v>1137</v>
      </c>
      <c r="C86" s="52">
        <v>0.40350715000000004</v>
      </c>
      <c r="D86" s="52">
        <v>3.58776502</v>
      </c>
      <c r="E86" s="81">
        <f t="shared" si="8"/>
        <v>-0.8875324477075146</v>
      </c>
      <c r="F86" s="81">
        <f t="shared" si="9"/>
        <v>5.9579253063335425E-4</v>
      </c>
      <c r="G86" s="157">
        <v>15.270723437800001</v>
      </c>
      <c r="H86" s="52">
        <v>121.8</v>
      </c>
      <c r="I86" s="98"/>
      <c r="J86" s="115">
        <v>4.1112602066044994</v>
      </c>
      <c r="K86" s="115">
        <v>2.5250147283799054</v>
      </c>
      <c r="L86" s="81">
        <f t="shared" si="12"/>
        <v>0.62821236660364255</v>
      </c>
      <c r="M86" s="81">
        <f t="shared" si="13"/>
        <v>10.188816249239943</v>
      </c>
    </row>
    <row r="87" spans="1:13" ht="12.75" customHeight="1" x14ac:dyDescent="0.15">
      <c r="A87" s="62" t="s">
        <v>1386</v>
      </c>
      <c r="B87" s="62" t="s">
        <v>1152</v>
      </c>
      <c r="C87" s="52">
        <v>0.39909234000000005</v>
      </c>
      <c r="D87" s="52">
        <v>0.93696742</v>
      </c>
      <c r="E87" s="81">
        <f t="shared" si="8"/>
        <v>-0.57405953346809002</v>
      </c>
      <c r="F87" s="81">
        <f t="shared" si="9"/>
        <v>5.8927390804595914E-4</v>
      </c>
      <c r="G87" s="157">
        <v>30.392582910138138</v>
      </c>
      <c r="H87" s="52">
        <v>89.69</v>
      </c>
      <c r="I87" s="98"/>
      <c r="J87" s="115">
        <v>0.17073798000000001</v>
      </c>
      <c r="K87" s="115">
        <v>0.22810629000000002</v>
      </c>
      <c r="L87" s="81">
        <f t="shared" si="12"/>
        <v>-0.25149815027020961</v>
      </c>
      <c r="M87" s="81">
        <f t="shared" si="13"/>
        <v>0.42781572805932577</v>
      </c>
    </row>
    <row r="88" spans="1:13" ht="12.75" customHeight="1" x14ac:dyDescent="0.15">
      <c r="A88" s="62" t="s">
        <v>1427</v>
      </c>
      <c r="B88" s="62" t="s">
        <v>1193</v>
      </c>
      <c r="C88" s="52">
        <v>0.39188613999999999</v>
      </c>
      <c r="D88" s="52">
        <v>3.01383358</v>
      </c>
      <c r="E88" s="81">
        <f t="shared" si="8"/>
        <v>-0.86997087609595214</v>
      </c>
      <c r="F88" s="81">
        <f t="shared" si="9"/>
        <v>5.7863369972684976E-4</v>
      </c>
      <c r="G88" s="157">
        <v>32.527194239678721</v>
      </c>
      <c r="H88" s="52">
        <v>51.75</v>
      </c>
      <c r="I88" s="98"/>
      <c r="J88" s="115">
        <v>0</v>
      </c>
      <c r="K88" s="115">
        <v>1.14487188</v>
      </c>
      <c r="L88" s="81">
        <f t="shared" si="12"/>
        <v>-1</v>
      </c>
      <c r="M88" s="81">
        <f t="shared" si="13"/>
        <v>0</v>
      </c>
    </row>
    <row r="89" spans="1:13" ht="12.75" customHeight="1" x14ac:dyDescent="0.15">
      <c r="A89" s="62" t="s">
        <v>1417</v>
      </c>
      <c r="B89" s="62" t="s">
        <v>1182</v>
      </c>
      <c r="C89" s="52">
        <v>0.38852303999999999</v>
      </c>
      <c r="D89" s="52">
        <v>0.1585965</v>
      </c>
      <c r="E89" s="81">
        <f t="shared" si="8"/>
        <v>1.4497579706992272</v>
      </c>
      <c r="F89" s="81">
        <f t="shared" si="9"/>
        <v>5.7366796402731374E-4</v>
      </c>
      <c r="G89" s="157">
        <v>18.676807171024851</v>
      </c>
      <c r="H89" s="52">
        <v>32.11</v>
      </c>
      <c r="I89" s="98"/>
      <c r="J89" s="115">
        <v>1.2439E-3</v>
      </c>
      <c r="K89" s="115">
        <v>2.8221500000000003E-3</v>
      </c>
      <c r="L89" s="81">
        <f t="shared" si="12"/>
        <v>-0.5592367521216095</v>
      </c>
      <c r="M89" s="81">
        <f t="shared" si="13"/>
        <v>3.2016119301444775E-3</v>
      </c>
    </row>
    <row r="90" spans="1:13" ht="12.75" customHeight="1" x14ac:dyDescent="0.15">
      <c r="A90" s="62" t="s">
        <v>1432</v>
      </c>
      <c r="B90" s="62" t="s">
        <v>1209</v>
      </c>
      <c r="C90" s="52">
        <v>0.38727608000000002</v>
      </c>
      <c r="D90" s="52">
        <v>0.83186392000000009</v>
      </c>
      <c r="E90" s="81">
        <f t="shared" si="8"/>
        <v>-0.53444779766382944</v>
      </c>
      <c r="F90" s="81">
        <f t="shared" si="9"/>
        <v>5.7182678363187705E-4</v>
      </c>
      <c r="G90" s="157">
        <v>4.2361973561753823</v>
      </c>
      <c r="H90" s="52">
        <v>148.33000000000001</v>
      </c>
      <c r="I90" s="98"/>
      <c r="J90" s="115">
        <v>1.101016E-2</v>
      </c>
      <c r="K90" s="115">
        <v>3.0598900000000002E-2</v>
      </c>
      <c r="L90" s="81">
        <f t="shared" si="12"/>
        <v>-0.64017791489236542</v>
      </c>
      <c r="M90" s="81">
        <f t="shared" si="13"/>
        <v>2.8429744486155713E-2</v>
      </c>
    </row>
    <row r="91" spans="1:13" ht="12.75" customHeight="1" x14ac:dyDescent="0.15">
      <c r="A91" s="62" t="s">
        <v>1433</v>
      </c>
      <c r="B91" s="62" t="s">
        <v>1210</v>
      </c>
      <c r="C91" s="52">
        <v>0.38222103999999996</v>
      </c>
      <c r="D91" s="52">
        <v>0.61539436999999997</v>
      </c>
      <c r="E91" s="81">
        <f t="shared" si="8"/>
        <v>-0.37890065520098926</v>
      </c>
      <c r="F91" s="81">
        <f t="shared" si="9"/>
        <v>5.6436283888132465E-4</v>
      </c>
      <c r="G91" s="157">
        <v>1.3446074638182346</v>
      </c>
      <c r="H91" s="52">
        <v>38.119999999999997</v>
      </c>
      <c r="I91" s="98"/>
      <c r="J91" s="115">
        <v>1.5620999999999999E-2</v>
      </c>
      <c r="K91" s="115">
        <v>1.7468709999999998E-2</v>
      </c>
      <c r="L91" s="81">
        <f t="shared" si="12"/>
        <v>-0.10577254989063301</v>
      </c>
      <c r="M91" s="81">
        <f t="shared" si="13"/>
        <v>4.0869021757671951E-2</v>
      </c>
    </row>
    <row r="92" spans="1:13" ht="12.75" customHeight="1" x14ac:dyDescent="0.15">
      <c r="A92" s="62" t="s">
        <v>1430</v>
      </c>
      <c r="B92" s="62" t="s">
        <v>1207</v>
      </c>
      <c r="C92" s="52">
        <v>0.33806509999999995</v>
      </c>
      <c r="D92" s="52">
        <v>0.28986309000000005</v>
      </c>
      <c r="E92" s="81">
        <f t="shared" si="8"/>
        <v>0.1662923347708738</v>
      </c>
      <c r="F92" s="81">
        <f t="shared" si="9"/>
        <v>4.991650369710126E-4</v>
      </c>
      <c r="G92" s="157">
        <v>1.0304257853600001</v>
      </c>
      <c r="H92" s="52">
        <v>92.25</v>
      </c>
      <c r="I92" s="98"/>
      <c r="J92" s="115">
        <v>0.24000504</v>
      </c>
      <c r="K92" s="115">
        <v>0.28202156526706701</v>
      </c>
      <c r="L92" s="81">
        <f t="shared" si="12"/>
        <v>-0.1489833773076128</v>
      </c>
      <c r="M92" s="81">
        <f t="shared" si="13"/>
        <v>0.70993734638683503</v>
      </c>
    </row>
    <row r="93" spans="1:13" ht="12.75" customHeight="1" x14ac:dyDescent="0.15">
      <c r="A93" s="62" t="s">
        <v>1321</v>
      </c>
      <c r="B93" s="62" t="s">
        <v>1150</v>
      </c>
      <c r="C93" s="52">
        <v>0.33492230000000001</v>
      </c>
      <c r="D93" s="52">
        <v>0.74567544999999991</v>
      </c>
      <c r="E93" s="81">
        <f t="shared" si="8"/>
        <v>-0.55084708769746937</v>
      </c>
      <c r="F93" s="81">
        <f t="shared" si="9"/>
        <v>4.9452458198706876E-4</v>
      </c>
      <c r="G93" s="157">
        <v>13.855549182306381</v>
      </c>
      <c r="H93" s="52">
        <v>82.66</v>
      </c>
      <c r="I93" s="98"/>
      <c r="J93" s="115">
        <v>4.1975709999999999E-2</v>
      </c>
      <c r="K93" s="115">
        <v>0.15692964000000001</v>
      </c>
      <c r="L93" s="81">
        <f t="shared" si="12"/>
        <v>-0.73251891739508235</v>
      </c>
      <c r="M93" s="81">
        <f t="shared" si="13"/>
        <v>0.1253296958727442</v>
      </c>
    </row>
    <row r="94" spans="1:13" ht="12.75" customHeight="1" x14ac:dyDescent="0.15">
      <c r="A94" s="62" t="s">
        <v>1392</v>
      </c>
      <c r="B94" s="62" t="s">
        <v>1157</v>
      </c>
      <c r="C94" s="52">
        <v>0.32172085</v>
      </c>
      <c r="D94" s="52">
        <v>0.47526475000000001</v>
      </c>
      <c r="E94" s="81">
        <f t="shared" si="8"/>
        <v>-0.32307024663621697</v>
      </c>
      <c r="F94" s="81">
        <f t="shared" si="9"/>
        <v>4.750321757099317E-4</v>
      </c>
      <c r="G94" s="157">
        <v>11.859979993238568</v>
      </c>
      <c r="H94" s="52">
        <v>155.33000000000001</v>
      </c>
      <c r="I94" s="98"/>
      <c r="J94" s="115">
        <v>4.6364700000000002E-3</v>
      </c>
      <c r="K94" s="115">
        <v>4.8618309999999998E-2</v>
      </c>
      <c r="L94" s="81">
        <f t="shared" si="12"/>
        <v>-0.90463531126441865</v>
      </c>
      <c r="M94" s="81">
        <f t="shared" si="13"/>
        <v>1.4411468824603691E-2</v>
      </c>
    </row>
    <row r="95" spans="1:13" ht="12.75" customHeight="1" x14ac:dyDescent="0.15">
      <c r="A95" s="62" t="s">
        <v>1741</v>
      </c>
      <c r="B95" s="62" t="s">
        <v>1250</v>
      </c>
      <c r="C95" s="52">
        <v>0.31461789000000001</v>
      </c>
      <c r="D95" s="52">
        <v>0.11655378</v>
      </c>
      <c r="E95" s="81">
        <f t="shared" si="8"/>
        <v>1.6993366495706961</v>
      </c>
      <c r="F95" s="81">
        <f t="shared" si="9"/>
        <v>4.6454440489004044E-4</v>
      </c>
      <c r="G95" s="157">
        <v>0.80139098363032857</v>
      </c>
      <c r="H95" s="52">
        <v>56.09</v>
      </c>
      <c r="I95" s="98"/>
      <c r="J95" s="115">
        <v>5.7908069999999999E-2</v>
      </c>
      <c r="K95" s="115">
        <v>0</v>
      </c>
      <c r="L95" s="81" t="str">
        <f t="shared" si="12"/>
        <v/>
      </c>
      <c r="M95" s="81">
        <f t="shared" si="13"/>
        <v>0.18405841447859178</v>
      </c>
    </row>
    <row r="96" spans="1:13" ht="12.75" customHeight="1" x14ac:dyDescent="0.15">
      <c r="A96" s="62" t="s">
        <v>1304</v>
      </c>
      <c r="B96" s="62" t="s">
        <v>1133</v>
      </c>
      <c r="C96" s="52">
        <v>0.30911079999999996</v>
      </c>
      <c r="D96" s="52">
        <v>0.30568838400000004</v>
      </c>
      <c r="E96" s="81">
        <f t="shared" si="8"/>
        <v>1.1195767255585132E-2</v>
      </c>
      <c r="F96" s="81">
        <f t="shared" si="9"/>
        <v>4.5641299237969047E-4</v>
      </c>
      <c r="G96" s="157">
        <v>1.39928108106</v>
      </c>
      <c r="H96" s="52">
        <v>44.36</v>
      </c>
      <c r="I96" s="98"/>
      <c r="J96" s="115">
        <v>1.00720022985669</v>
      </c>
      <c r="K96" s="115">
        <v>0.47523749999999998</v>
      </c>
      <c r="L96" s="81">
        <f t="shared" si="12"/>
        <v>1.1193618556125937</v>
      </c>
      <c r="M96" s="81">
        <f t="shared" si="13"/>
        <v>3.258379292657164</v>
      </c>
    </row>
    <row r="97" spans="1:13" ht="12.75" customHeight="1" x14ac:dyDescent="0.15">
      <c r="A97" s="62" t="s">
        <v>1431</v>
      </c>
      <c r="B97" s="62" t="s">
        <v>1208</v>
      </c>
      <c r="C97" s="52">
        <v>0.30750404999999997</v>
      </c>
      <c r="D97" s="52">
        <v>0.55558202000000001</v>
      </c>
      <c r="E97" s="81">
        <f t="shared" si="8"/>
        <v>-0.44651907561731397</v>
      </c>
      <c r="F97" s="81">
        <f t="shared" si="9"/>
        <v>4.5404056936662829E-4</v>
      </c>
      <c r="G97" s="157">
        <v>0.95448619515810729</v>
      </c>
      <c r="H97" s="52">
        <v>68.84</v>
      </c>
      <c r="I97" s="98"/>
      <c r="J97" s="115">
        <v>0</v>
      </c>
      <c r="K97" s="115">
        <v>0</v>
      </c>
      <c r="L97" s="81" t="str">
        <f t="shared" si="12"/>
        <v/>
      </c>
      <c r="M97" s="81">
        <f t="shared" si="13"/>
        <v>0</v>
      </c>
    </row>
    <row r="98" spans="1:13" ht="12.75" customHeight="1" x14ac:dyDescent="0.15">
      <c r="A98" s="62" t="s">
        <v>1428</v>
      </c>
      <c r="B98" s="62" t="s">
        <v>1194</v>
      </c>
      <c r="C98" s="52">
        <v>0.298157055</v>
      </c>
      <c r="D98" s="52">
        <v>0.57626962000000004</v>
      </c>
      <c r="E98" s="81">
        <f t="shared" si="8"/>
        <v>-0.48260840993144849</v>
      </c>
      <c r="F98" s="81">
        <f t="shared" si="9"/>
        <v>4.4023940176682915E-4</v>
      </c>
      <c r="G98" s="157">
        <v>3.1757552193650058</v>
      </c>
      <c r="H98" s="52">
        <v>56.33</v>
      </c>
      <c r="I98" s="98"/>
      <c r="J98" s="115">
        <v>0</v>
      </c>
      <c r="K98" s="115">
        <v>1.04622E-3</v>
      </c>
      <c r="L98" s="81">
        <f t="shared" si="12"/>
        <v>-1</v>
      </c>
      <c r="M98" s="81">
        <f t="shared" si="13"/>
        <v>0</v>
      </c>
    </row>
    <row r="99" spans="1:13" ht="12.75" customHeight="1" x14ac:dyDescent="0.15">
      <c r="A99" s="62" t="s">
        <v>1439</v>
      </c>
      <c r="B99" s="62" t="s">
        <v>1216</v>
      </c>
      <c r="C99" s="52">
        <v>0.29612720000000003</v>
      </c>
      <c r="D99" s="52">
        <v>0.95452793000000002</v>
      </c>
      <c r="E99" s="81">
        <f t="shared" si="8"/>
        <v>-0.68976580915762198</v>
      </c>
      <c r="F99" s="81">
        <f t="shared" si="9"/>
        <v>4.3724224930678291E-4</v>
      </c>
      <c r="G99" s="157">
        <v>20.738657709938622</v>
      </c>
      <c r="H99" s="52">
        <v>23.97</v>
      </c>
      <c r="I99" s="98"/>
      <c r="J99" s="115">
        <v>5.74999E-3</v>
      </c>
      <c r="K99" s="115">
        <v>0</v>
      </c>
      <c r="L99" s="81" t="str">
        <f t="shared" si="12"/>
        <v/>
      </c>
      <c r="M99" s="81">
        <f t="shared" si="13"/>
        <v>1.9417297701798415E-2</v>
      </c>
    </row>
    <row r="100" spans="1:13" ht="12.75" customHeight="1" x14ac:dyDescent="0.15">
      <c r="A100" s="62" t="s">
        <v>1421</v>
      </c>
      <c r="B100" s="62" t="s">
        <v>1187</v>
      </c>
      <c r="C100" s="52">
        <v>0.29405209999999998</v>
      </c>
      <c r="D100" s="52">
        <v>0.27025716</v>
      </c>
      <c r="E100" s="81">
        <f t="shared" si="8"/>
        <v>8.8045548913486593E-2</v>
      </c>
      <c r="F100" s="81">
        <f t="shared" si="9"/>
        <v>4.3417829100934674E-4</v>
      </c>
      <c r="G100" s="157">
        <v>1.3790920313393618</v>
      </c>
      <c r="H100" s="52">
        <v>127.25</v>
      </c>
      <c r="I100" s="98"/>
      <c r="J100" s="115">
        <v>4.3877949999999999E-2</v>
      </c>
      <c r="K100" s="115">
        <v>9.7315000000000006E-3</v>
      </c>
      <c r="L100" s="81">
        <f t="shared" si="12"/>
        <v>3.5088578328109739</v>
      </c>
      <c r="M100" s="81">
        <f t="shared" si="13"/>
        <v>0.14921828478694762</v>
      </c>
    </row>
    <row r="101" spans="1:13" ht="12.75" customHeight="1" x14ac:dyDescent="0.15">
      <c r="A101" s="62" t="s">
        <v>1289</v>
      </c>
      <c r="B101" s="62" t="s">
        <v>1118</v>
      </c>
      <c r="C101" s="52">
        <v>0.29217905</v>
      </c>
      <c r="D101" s="52">
        <v>0.28610655000000002</v>
      </c>
      <c r="E101" s="81">
        <f t="shared" si="8"/>
        <v>2.1224610202038363E-2</v>
      </c>
      <c r="F101" s="81">
        <f t="shared" si="9"/>
        <v>4.3141266665918889E-4</v>
      </c>
      <c r="G101" s="157">
        <v>1.1496725681</v>
      </c>
      <c r="H101" s="52">
        <v>33.22</v>
      </c>
      <c r="I101" s="98"/>
      <c r="J101" s="115">
        <v>0</v>
      </c>
      <c r="K101" s="115">
        <v>0.56087874999999998</v>
      </c>
      <c r="L101" s="81">
        <f t="shared" si="12"/>
        <v>-1</v>
      </c>
      <c r="M101" s="81">
        <f t="shared" si="13"/>
        <v>0</v>
      </c>
    </row>
    <row r="102" spans="1:13" ht="12.75" customHeight="1" x14ac:dyDescent="0.15">
      <c r="A102" s="62" t="s">
        <v>1438</v>
      </c>
      <c r="B102" s="62" t="s">
        <v>1215</v>
      </c>
      <c r="C102" s="52">
        <v>0.28535579</v>
      </c>
      <c r="D102" s="52">
        <v>1.004914E-2</v>
      </c>
      <c r="E102" s="81">
        <f t="shared" si="8"/>
        <v>27.396040855237363</v>
      </c>
      <c r="F102" s="81">
        <f t="shared" si="9"/>
        <v>4.2133788274874436E-4</v>
      </c>
      <c r="G102" s="157">
        <v>10.034903162639999</v>
      </c>
      <c r="H102" s="52">
        <v>43.3</v>
      </c>
      <c r="I102" s="98"/>
      <c r="J102" s="115">
        <v>0.61803923981017006</v>
      </c>
      <c r="K102" s="115">
        <v>0</v>
      </c>
      <c r="L102" s="81" t="str">
        <f t="shared" si="12"/>
        <v/>
      </c>
      <c r="M102" s="81">
        <f t="shared" si="13"/>
        <v>2.1658549133002349</v>
      </c>
    </row>
    <row r="103" spans="1:13" ht="12.75" customHeight="1" x14ac:dyDescent="0.15">
      <c r="A103" s="62" t="s">
        <v>1395</v>
      </c>
      <c r="B103" s="62" t="s">
        <v>1160</v>
      </c>
      <c r="C103" s="52">
        <v>0.27592275999999999</v>
      </c>
      <c r="D103" s="52">
        <v>1.1375638400000001</v>
      </c>
      <c r="E103" s="81">
        <f t="shared" ref="E103:E134" si="14">IF(ISERROR(C103/D103-1),"",((C103/D103-1)))</f>
        <v>-0.75744415363976414</v>
      </c>
      <c r="F103" s="81">
        <f t="shared" ref="F103:F134" si="15">C103/$C$186</f>
        <v>4.0740968143870474E-4</v>
      </c>
      <c r="G103" s="157">
        <v>4.4731732953809296</v>
      </c>
      <c r="H103" s="52">
        <v>93.5</v>
      </c>
      <c r="I103" s="98"/>
      <c r="J103" s="115">
        <v>0</v>
      </c>
      <c r="K103" s="115">
        <v>0.28837035999999999</v>
      </c>
      <c r="L103" s="81">
        <f t="shared" si="12"/>
        <v>-1</v>
      </c>
      <c r="M103" s="81">
        <f t="shared" si="13"/>
        <v>0</v>
      </c>
    </row>
    <row r="104" spans="1:13" ht="12.75" customHeight="1" x14ac:dyDescent="0.15">
      <c r="A104" s="62" t="s">
        <v>1391</v>
      </c>
      <c r="B104" s="62" t="s">
        <v>1156</v>
      </c>
      <c r="C104" s="52">
        <v>0.27219053999999998</v>
      </c>
      <c r="D104" s="52">
        <v>0.66365045</v>
      </c>
      <c r="E104" s="81">
        <f t="shared" si="14"/>
        <v>-0.58985857690596011</v>
      </c>
      <c r="F104" s="81">
        <f t="shared" si="15"/>
        <v>4.0189892704766003E-4</v>
      </c>
      <c r="G104" s="157">
        <v>22.422329596730481</v>
      </c>
      <c r="H104" s="52">
        <v>75.959999999999994</v>
      </c>
      <c r="I104" s="98"/>
      <c r="J104" s="115">
        <v>1.991596E-2</v>
      </c>
      <c r="K104" s="115">
        <v>0.65233207999999998</v>
      </c>
      <c r="L104" s="81">
        <f t="shared" si="12"/>
        <v>-0.96946959898093621</v>
      </c>
      <c r="M104" s="81">
        <f t="shared" si="13"/>
        <v>7.3169185086300215E-2</v>
      </c>
    </row>
    <row r="105" spans="1:13" ht="12.75" customHeight="1" x14ac:dyDescent="0.15">
      <c r="A105" s="62" t="s">
        <v>1415</v>
      </c>
      <c r="B105" s="62" t="s">
        <v>1180</v>
      </c>
      <c r="C105" s="52">
        <v>0.26818905999999998</v>
      </c>
      <c r="D105" s="52">
        <v>0.29755709000000002</v>
      </c>
      <c r="E105" s="81">
        <f t="shared" si="14"/>
        <v>-9.8697127331094814E-2</v>
      </c>
      <c r="F105" s="81">
        <f t="shared" si="15"/>
        <v>3.9599060077517948E-4</v>
      </c>
      <c r="G105" s="157">
        <v>1.842278142214077</v>
      </c>
      <c r="H105" s="52">
        <v>85.02</v>
      </c>
      <c r="I105" s="98"/>
      <c r="J105" s="115">
        <v>2.2761980000000001E-2</v>
      </c>
      <c r="K105" s="115">
        <v>6.8199200000000001E-3</v>
      </c>
      <c r="L105" s="81">
        <f t="shared" si="12"/>
        <v>2.337572874755129</v>
      </c>
      <c r="M105" s="81">
        <f t="shared" si="13"/>
        <v>8.487288780534151E-2</v>
      </c>
    </row>
    <row r="106" spans="1:13" ht="12.75" customHeight="1" x14ac:dyDescent="0.15">
      <c r="A106" s="62" t="s">
        <v>1442</v>
      </c>
      <c r="B106" s="62" t="s">
        <v>1219</v>
      </c>
      <c r="C106" s="52">
        <v>0.25324667000000001</v>
      </c>
      <c r="D106" s="52">
        <v>0.36834165999999996</v>
      </c>
      <c r="E106" s="81">
        <f t="shared" si="14"/>
        <v>-0.31246802221611303</v>
      </c>
      <c r="F106" s="81">
        <f t="shared" si="15"/>
        <v>3.7392763521977232E-4</v>
      </c>
      <c r="G106" s="157">
        <v>1.5532655474600001</v>
      </c>
      <c r="H106" s="52">
        <v>110.3</v>
      </c>
      <c r="I106" s="98"/>
      <c r="J106" s="115">
        <v>0</v>
      </c>
      <c r="K106" s="115">
        <v>0.94658500000000001</v>
      </c>
      <c r="L106" s="81">
        <f t="shared" si="12"/>
        <v>-1</v>
      </c>
      <c r="M106" s="81">
        <f t="shared" si="13"/>
        <v>0</v>
      </c>
    </row>
    <row r="107" spans="1:13" ht="12.75" customHeight="1" x14ac:dyDescent="0.15">
      <c r="A107" s="62" t="s">
        <v>1276</v>
      </c>
      <c r="B107" s="62" t="s">
        <v>1105</v>
      </c>
      <c r="C107" s="52">
        <v>0.2518649</v>
      </c>
      <c r="D107" s="52">
        <v>9.559377210000001</v>
      </c>
      <c r="E107" s="81">
        <f t="shared" si="14"/>
        <v>-0.97365258275021038</v>
      </c>
      <c r="F107" s="81">
        <f t="shared" si="15"/>
        <v>3.718874031072726E-4</v>
      </c>
      <c r="G107" s="157">
        <v>3.0236879148999996</v>
      </c>
      <c r="H107" s="52">
        <v>113.12</v>
      </c>
      <c r="I107" s="98"/>
      <c r="J107" s="115">
        <v>0.480403574029375</v>
      </c>
      <c r="K107" s="115">
        <v>36.750992397444556</v>
      </c>
      <c r="L107" s="81">
        <f t="shared" si="12"/>
        <v>-0.98692814689644193</v>
      </c>
      <c r="M107" s="81">
        <f t="shared" si="13"/>
        <v>1.9073859598116887</v>
      </c>
    </row>
    <row r="108" spans="1:13" ht="12.75" customHeight="1" x14ac:dyDescent="0.15">
      <c r="A108" s="62" t="s">
        <v>1994</v>
      </c>
      <c r="B108" s="62" t="s">
        <v>1998</v>
      </c>
      <c r="C108" s="52">
        <v>0.24376714000000002</v>
      </c>
      <c r="D108" s="52">
        <v>0.63356400999999996</v>
      </c>
      <c r="E108" s="81">
        <f t="shared" si="14"/>
        <v>-0.61524465381169602</v>
      </c>
      <c r="F108" s="81">
        <f t="shared" si="15"/>
        <v>3.5993077502060412E-4</v>
      </c>
      <c r="G108" s="157">
        <v>8.1465999999999994</v>
      </c>
      <c r="H108" s="52">
        <v>42.43</v>
      </c>
      <c r="I108" s="98"/>
      <c r="J108" s="115">
        <v>6.4822909900000001</v>
      </c>
      <c r="K108" s="115">
        <v>0.94387444999999992</v>
      </c>
      <c r="L108" s="81">
        <f t="shared" si="12"/>
        <v>5.8677470716576776</v>
      </c>
      <c r="M108" s="81">
        <f t="shared" si="13"/>
        <v>26.59214441290159</v>
      </c>
    </row>
    <row r="109" spans="1:13" ht="12.75" customHeight="1" x14ac:dyDescent="0.15">
      <c r="A109" s="62" t="s">
        <v>1416</v>
      </c>
      <c r="B109" s="62" t="s">
        <v>1181</v>
      </c>
      <c r="C109" s="52">
        <v>0.241488806</v>
      </c>
      <c r="D109" s="52">
        <v>0.97041557200000006</v>
      </c>
      <c r="E109" s="81">
        <f t="shared" si="14"/>
        <v>-0.75114908193167373</v>
      </c>
      <c r="F109" s="81">
        <f t="shared" si="15"/>
        <v>3.5656673455815378E-4</v>
      </c>
      <c r="G109" s="157">
        <v>25.935461590862843</v>
      </c>
      <c r="H109" s="52">
        <v>82.79</v>
      </c>
      <c r="I109" s="98"/>
      <c r="J109" s="115">
        <v>0.15726754000000001</v>
      </c>
      <c r="K109" s="115">
        <v>0</v>
      </c>
      <c r="L109" s="81" t="str">
        <f t="shared" si="12"/>
        <v/>
      </c>
      <c r="M109" s="81">
        <f t="shared" si="13"/>
        <v>0.6512415320816155</v>
      </c>
    </row>
    <row r="110" spans="1:13" ht="12.75" customHeight="1" x14ac:dyDescent="0.15">
      <c r="A110" s="62" t="s">
        <v>1390</v>
      </c>
      <c r="B110" s="62" t="s">
        <v>1155</v>
      </c>
      <c r="C110" s="52">
        <v>0.23549813</v>
      </c>
      <c r="D110" s="52">
        <v>0.27821011000000001</v>
      </c>
      <c r="E110" s="81">
        <f t="shared" si="14"/>
        <v>-0.15352418357478093</v>
      </c>
      <c r="F110" s="81">
        <f t="shared" si="15"/>
        <v>3.4772129027235981E-4</v>
      </c>
      <c r="G110" s="157">
        <v>2.7603732746798242</v>
      </c>
      <c r="H110" s="52">
        <v>177.94</v>
      </c>
      <c r="I110" s="98"/>
      <c r="J110" s="115">
        <v>1.004676E-2</v>
      </c>
      <c r="K110" s="115">
        <v>3.5502360000000004E-2</v>
      </c>
      <c r="L110" s="81">
        <f t="shared" si="12"/>
        <v>-0.71701148881370136</v>
      </c>
      <c r="M110" s="81">
        <f t="shared" si="13"/>
        <v>4.2661740031651206E-2</v>
      </c>
    </row>
    <row r="111" spans="1:13" ht="12.75" customHeight="1" x14ac:dyDescent="0.15">
      <c r="A111" s="62" t="s">
        <v>1309</v>
      </c>
      <c r="B111" s="62" t="s">
        <v>1138</v>
      </c>
      <c r="C111" s="52">
        <v>0.22669797</v>
      </c>
      <c r="D111" s="52">
        <v>0.65398650899999999</v>
      </c>
      <c r="E111" s="81">
        <f t="shared" si="14"/>
        <v>-0.65335986770332599</v>
      </c>
      <c r="F111" s="81">
        <f t="shared" si="15"/>
        <v>3.3472754382603682E-4</v>
      </c>
      <c r="G111" s="157">
        <v>48.415191872731569</v>
      </c>
      <c r="H111" s="52">
        <v>58.62</v>
      </c>
      <c r="I111" s="98"/>
      <c r="J111" s="115">
        <v>7.7613429999999997E-2</v>
      </c>
      <c r="K111" s="115">
        <v>2.4223562599999999</v>
      </c>
      <c r="L111" s="81">
        <f t="shared" ref="L111:L142" si="16">IF(ISERROR(J111/K111-1),"",((J111/K111-1)))</f>
        <v>-0.96795953127059853</v>
      </c>
      <c r="M111" s="81">
        <f t="shared" ref="M111:M142" si="17">IF(ISERROR(J111/C111),"",(J111/C111))</f>
        <v>0.34236490957550259</v>
      </c>
    </row>
    <row r="112" spans="1:13" ht="12.75" customHeight="1" x14ac:dyDescent="0.15">
      <c r="A112" s="62" t="s">
        <v>1407</v>
      </c>
      <c r="B112" s="62" t="s">
        <v>1172</v>
      </c>
      <c r="C112" s="52">
        <v>0.17828235000000001</v>
      </c>
      <c r="D112" s="52">
        <v>0.27821109999999999</v>
      </c>
      <c r="E112" s="81">
        <f t="shared" si="14"/>
        <v>-0.35918318859312226</v>
      </c>
      <c r="F112" s="81">
        <f t="shared" si="15"/>
        <v>2.6324017424167424E-4</v>
      </c>
      <c r="G112" s="157">
        <v>10.724345692796362</v>
      </c>
      <c r="H112" s="52">
        <v>63.64</v>
      </c>
      <c r="I112" s="98"/>
      <c r="J112" s="115">
        <v>1.7497840000000001E-2</v>
      </c>
      <c r="K112" s="115">
        <v>6.8647899999999998E-2</v>
      </c>
      <c r="L112" s="81">
        <f t="shared" si="16"/>
        <v>-0.74510742499042215</v>
      </c>
      <c r="M112" s="81">
        <f t="shared" si="17"/>
        <v>9.8146787946198827E-2</v>
      </c>
    </row>
    <row r="113" spans="1:13" ht="12.75" customHeight="1" x14ac:dyDescent="0.15">
      <c r="A113" s="62" t="s">
        <v>1423</v>
      </c>
      <c r="B113" s="62" t="s">
        <v>1189</v>
      </c>
      <c r="C113" s="52">
        <v>0.17789185999999998</v>
      </c>
      <c r="D113" s="52">
        <v>0.33643996000000004</v>
      </c>
      <c r="E113" s="81">
        <f t="shared" si="14"/>
        <v>-0.47125228525172824</v>
      </c>
      <c r="F113" s="81">
        <f t="shared" si="15"/>
        <v>2.6266360199187139E-4</v>
      </c>
      <c r="G113" s="157">
        <v>1.322341793551091</v>
      </c>
      <c r="H113" s="52">
        <v>177.81</v>
      </c>
      <c r="I113" s="98"/>
      <c r="J113" s="115">
        <v>2.0127619999999999E-2</v>
      </c>
      <c r="K113" s="115">
        <v>8.346866E-2</v>
      </c>
      <c r="L113" s="81">
        <f t="shared" si="16"/>
        <v>-0.75886015182225286</v>
      </c>
      <c r="M113" s="81">
        <f t="shared" si="17"/>
        <v>0.11314525577505345</v>
      </c>
    </row>
    <row r="114" spans="1:13" ht="12.75" customHeight="1" x14ac:dyDescent="0.15">
      <c r="A114" s="62" t="s">
        <v>1437</v>
      </c>
      <c r="B114" s="62" t="s">
        <v>1214</v>
      </c>
      <c r="C114" s="52">
        <v>0.1676984</v>
      </c>
      <c r="D114" s="52">
        <v>7.8348229999999991E-2</v>
      </c>
      <c r="E114" s="81">
        <f t="shared" si="14"/>
        <v>1.1404235934876898</v>
      </c>
      <c r="F114" s="81">
        <f t="shared" si="15"/>
        <v>2.4761259898161531E-4</v>
      </c>
      <c r="G114" s="157">
        <v>1.3705165847432697</v>
      </c>
      <c r="H114" s="52">
        <v>91.59</v>
      </c>
      <c r="I114" s="98"/>
      <c r="J114" s="115">
        <v>7.3882499999999999E-3</v>
      </c>
      <c r="K114" s="115">
        <v>0</v>
      </c>
      <c r="L114" s="81" t="str">
        <f t="shared" si="16"/>
        <v/>
      </c>
      <c r="M114" s="81">
        <f t="shared" si="17"/>
        <v>4.4056770965018151E-2</v>
      </c>
    </row>
    <row r="115" spans="1:13" ht="12.75" customHeight="1" x14ac:dyDescent="0.15">
      <c r="A115" s="62" t="s">
        <v>1745</v>
      </c>
      <c r="B115" s="62" t="s">
        <v>1261</v>
      </c>
      <c r="C115" s="52">
        <v>0.15765562999999999</v>
      </c>
      <c r="D115" s="52">
        <v>0</v>
      </c>
      <c r="E115" s="81" t="str">
        <f t="shared" si="14"/>
        <v/>
      </c>
      <c r="F115" s="81">
        <f t="shared" si="15"/>
        <v>2.3278409506819335E-4</v>
      </c>
      <c r="G115" s="157">
        <v>0.79467990220000018</v>
      </c>
      <c r="H115" s="52">
        <v>47.4</v>
      </c>
      <c r="I115" s="98"/>
      <c r="J115" s="115">
        <v>0</v>
      </c>
      <c r="K115" s="115">
        <v>0</v>
      </c>
      <c r="L115" s="81" t="str">
        <f t="shared" si="16"/>
        <v/>
      </c>
      <c r="M115" s="81">
        <f t="shared" si="17"/>
        <v>0</v>
      </c>
    </row>
    <row r="116" spans="1:13" ht="12.75" customHeight="1" x14ac:dyDescent="0.15">
      <c r="A116" s="62" t="s">
        <v>1455</v>
      </c>
      <c r="B116" s="62" t="s">
        <v>1232</v>
      </c>
      <c r="C116" s="52">
        <v>0.13419348</v>
      </c>
      <c r="D116" s="52">
        <v>0</v>
      </c>
      <c r="E116" s="81" t="str">
        <f t="shared" si="14"/>
        <v/>
      </c>
      <c r="F116" s="81">
        <f t="shared" si="15"/>
        <v>1.9814140355058494E-4</v>
      </c>
      <c r="G116" s="157">
        <v>0.39228000000000002</v>
      </c>
      <c r="H116" s="52">
        <v>23.01</v>
      </c>
      <c r="I116" s="98"/>
      <c r="J116" s="115">
        <v>0</v>
      </c>
      <c r="K116" s="115">
        <v>0</v>
      </c>
      <c r="L116" s="81" t="str">
        <f t="shared" si="16"/>
        <v/>
      </c>
      <c r="M116" s="81">
        <f t="shared" si="17"/>
        <v>0</v>
      </c>
    </row>
    <row r="117" spans="1:13" ht="12.75" customHeight="1" x14ac:dyDescent="0.15">
      <c r="A117" s="62" t="s">
        <v>618</v>
      </c>
      <c r="B117" s="62" t="s">
        <v>794</v>
      </c>
      <c r="C117" s="52">
        <v>0.13122641000000002</v>
      </c>
      <c r="D117" s="52">
        <v>0.45438278000000004</v>
      </c>
      <c r="E117" s="81">
        <f t="shared" si="14"/>
        <v>-0.71119854057849641</v>
      </c>
      <c r="F117" s="81">
        <f t="shared" si="15"/>
        <v>1.9376042010613718E-4</v>
      </c>
      <c r="G117" s="157">
        <v>2.5106999999999999</v>
      </c>
      <c r="H117" s="52">
        <v>118.99</v>
      </c>
      <c r="I117" s="98"/>
      <c r="J117" s="115">
        <v>0.26547936999999999</v>
      </c>
      <c r="K117" s="115">
        <v>1.14279956</v>
      </c>
      <c r="L117" s="81">
        <f t="shared" si="16"/>
        <v>-0.76769384650445616</v>
      </c>
      <c r="M117" s="81">
        <f t="shared" si="17"/>
        <v>2.0230635738644374</v>
      </c>
    </row>
    <row r="118" spans="1:13" ht="12.75" customHeight="1" x14ac:dyDescent="0.15">
      <c r="A118" s="62" t="s">
        <v>1403</v>
      </c>
      <c r="B118" s="62" t="s">
        <v>1168</v>
      </c>
      <c r="C118" s="52">
        <v>0.11770786999999999</v>
      </c>
      <c r="D118" s="52">
        <v>0.38904797999999996</v>
      </c>
      <c r="E118" s="81">
        <f t="shared" si="14"/>
        <v>-0.69744639208768033</v>
      </c>
      <c r="F118" s="81">
        <f t="shared" si="15"/>
        <v>1.7379981926655296E-4</v>
      </c>
      <c r="G118" s="157">
        <v>1.4927098354368393</v>
      </c>
      <c r="H118" s="52">
        <v>43.88</v>
      </c>
      <c r="I118" s="98"/>
      <c r="J118" s="115">
        <v>0</v>
      </c>
      <c r="K118" s="115">
        <v>0</v>
      </c>
      <c r="L118" s="81" t="str">
        <f t="shared" si="16"/>
        <v/>
      </c>
      <c r="M118" s="81">
        <f t="shared" si="17"/>
        <v>0</v>
      </c>
    </row>
    <row r="119" spans="1:13" ht="12.75" customHeight="1" x14ac:dyDescent="0.15">
      <c r="A119" s="62" t="s">
        <v>1401</v>
      </c>
      <c r="B119" s="62" t="s">
        <v>1166</v>
      </c>
      <c r="C119" s="52">
        <v>0.10907080000000001</v>
      </c>
      <c r="D119" s="52">
        <v>0.34342749</v>
      </c>
      <c r="E119" s="81">
        <f t="shared" si="14"/>
        <v>-0.68240515632572096</v>
      </c>
      <c r="F119" s="81">
        <f t="shared" si="15"/>
        <v>1.6104688095416514E-4</v>
      </c>
      <c r="G119" s="157">
        <v>3.9575545430485017</v>
      </c>
      <c r="H119" s="52">
        <v>76.41</v>
      </c>
      <c r="I119" s="98"/>
      <c r="J119" s="115">
        <v>1.7614209999999998E-2</v>
      </c>
      <c r="K119" s="115">
        <v>5.1027330000000003E-2</v>
      </c>
      <c r="L119" s="81">
        <f t="shared" si="16"/>
        <v>-0.65480831546545748</v>
      </c>
      <c r="M119" s="81">
        <f t="shared" si="17"/>
        <v>0.16149336027607752</v>
      </c>
    </row>
    <row r="120" spans="1:13" ht="12.75" customHeight="1" x14ac:dyDescent="0.15">
      <c r="A120" s="62" t="s">
        <v>1470</v>
      </c>
      <c r="B120" s="62" t="s">
        <v>1247</v>
      </c>
      <c r="C120" s="52">
        <v>8.4902740000000004E-2</v>
      </c>
      <c r="D120" s="52">
        <v>0</v>
      </c>
      <c r="E120" s="81" t="str">
        <f t="shared" si="14"/>
        <v/>
      </c>
      <c r="F120" s="81">
        <f t="shared" si="15"/>
        <v>1.2536188843817442E-4</v>
      </c>
      <c r="G120" s="157">
        <v>0.39682664544842039</v>
      </c>
      <c r="H120" s="52">
        <v>35.76</v>
      </c>
      <c r="I120" s="98"/>
      <c r="J120" s="115">
        <v>0</v>
      </c>
      <c r="K120" s="115">
        <v>0</v>
      </c>
      <c r="L120" s="81" t="str">
        <f t="shared" si="16"/>
        <v/>
      </c>
      <c r="M120" s="81">
        <f t="shared" si="17"/>
        <v>0</v>
      </c>
    </row>
    <row r="121" spans="1:13" ht="12.75" customHeight="1" x14ac:dyDescent="0.15">
      <c r="A121" s="62" t="s">
        <v>1748</v>
      </c>
      <c r="B121" s="62" t="s">
        <v>1264</v>
      </c>
      <c r="C121" s="52">
        <v>7.93716E-2</v>
      </c>
      <c r="D121" s="52">
        <v>1.2149999999999999E-2</v>
      </c>
      <c r="E121" s="81">
        <f t="shared" si="14"/>
        <v>5.5326419753086427</v>
      </c>
      <c r="F121" s="81">
        <f t="shared" si="15"/>
        <v>1.1719496525506014E-4</v>
      </c>
      <c r="G121" s="157">
        <v>2.5857982905200001</v>
      </c>
      <c r="H121" s="52">
        <v>44.58</v>
      </c>
      <c r="I121" s="98"/>
      <c r="J121" s="115">
        <v>0</v>
      </c>
      <c r="K121" s="115">
        <v>0</v>
      </c>
      <c r="L121" s="81" t="str">
        <f t="shared" si="16"/>
        <v/>
      </c>
      <c r="M121" s="81">
        <f t="shared" si="17"/>
        <v>0</v>
      </c>
    </row>
    <row r="122" spans="1:13" ht="12.75" customHeight="1" x14ac:dyDescent="0.15">
      <c r="A122" s="62" t="s">
        <v>1385</v>
      </c>
      <c r="B122" s="62" t="s">
        <v>1151</v>
      </c>
      <c r="C122" s="52">
        <v>6.539768E-2</v>
      </c>
      <c r="D122" s="52">
        <v>0.29792675000000002</v>
      </c>
      <c r="E122" s="81">
        <f t="shared" si="14"/>
        <v>-0.78049074143224806</v>
      </c>
      <c r="F122" s="81">
        <f t="shared" si="15"/>
        <v>9.6561979793295609E-5</v>
      </c>
      <c r="G122" s="157">
        <v>13.8372304138329</v>
      </c>
      <c r="H122" s="52">
        <v>79.040000000000006</v>
      </c>
      <c r="I122" s="98"/>
      <c r="J122" s="115">
        <v>0</v>
      </c>
      <c r="K122" s="115">
        <v>0</v>
      </c>
      <c r="L122" s="81" t="str">
        <f t="shared" si="16"/>
        <v/>
      </c>
      <c r="M122" s="81">
        <f t="shared" si="17"/>
        <v>0</v>
      </c>
    </row>
    <row r="123" spans="1:13" ht="12.75" customHeight="1" x14ac:dyDescent="0.15">
      <c r="A123" s="62" t="s">
        <v>294</v>
      </c>
      <c r="B123" s="62" t="s">
        <v>295</v>
      </c>
      <c r="C123" s="52">
        <v>6.4391400000000001E-2</v>
      </c>
      <c r="D123" s="52">
        <v>0.19357352999999999</v>
      </c>
      <c r="E123" s="81">
        <f t="shared" si="14"/>
        <v>-0.66735431233805564</v>
      </c>
      <c r="F123" s="81">
        <f t="shared" si="15"/>
        <v>9.5076171901847502E-5</v>
      </c>
      <c r="G123" s="157">
        <v>1.2529999999999999</v>
      </c>
      <c r="H123" s="52">
        <v>40.43</v>
      </c>
      <c r="I123" s="98"/>
      <c r="J123" s="115">
        <v>0.11539816</v>
      </c>
      <c r="K123" s="115">
        <v>0.25243755000000001</v>
      </c>
      <c r="L123" s="81">
        <f t="shared" si="16"/>
        <v>-0.5428645223343358</v>
      </c>
      <c r="M123" s="81">
        <f t="shared" si="17"/>
        <v>1.792136216948226</v>
      </c>
    </row>
    <row r="124" spans="1:13" ht="12.75" customHeight="1" x14ac:dyDescent="0.15">
      <c r="A124" s="62" t="s">
        <v>1463</v>
      </c>
      <c r="B124" s="62" t="s">
        <v>1240</v>
      </c>
      <c r="C124" s="52">
        <v>5.435972E-2</v>
      </c>
      <c r="D124" s="52">
        <v>2.8038480000000001E-2</v>
      </c>
      <c r="E124" s="81">
        <f t="shared" si="14"/>
        <v>0.93875416927023148</v>
      </c>
      <c r="F124" s="81">
        <f t="shared" si="15"/>
        <v>8.0264042764348936E-5</v>
      </c>
      <c r="G124" s="157">
        <v>4.7879316759056492</v>
      </c>
      <c r="H124" s="52">
        <v>120.31</v>
      </c>
      <c r="I124" s="98"/>
      <c r="J124" s="115">
        <v>5.0150879999999995E-2</v>
      </c>
      <c r="K124" s="115">
        <v>5.0550589999999999E-2</v>
      </c>
      <c r="L124" s="81">
        <f t="shared" si="16"/>
        <v>-7.9071282847540392E-3</v>
      </c>
      <c r="M124" s="81">
        <f t="shared" si="17"/>
        <v>0.92257428846211853</v>
      </c>
    </row>
    <row r="125" spans="1:13" ht="12.75" customHeight="1" x14ac:dyDescent="0.15">
      <c r="A125" s="62" t="s">
        <v>1441</v>
      </c>
      <c r="B125" s="62" t="s">
        <v>1218</v>
      </c>
      <c r="C125" s="52">
        <v>4.6437800000000001E-2</v>
      </c>
      <c r="D125" s="52">
        <v>8.0990339999999994E-2</v>
      </c>
      <c r="E125" s="81">
        <f t="shared" si="14"/>
        <v>-0.42662544693601723</v>
      </c>
      <c r="F125" s="81">
        <f t="shared" si="15"/>
        <v>6.8567048636054097E-5</v>
      </c>
      <c r="G125" s="157">
        <v>2.0839877122412154</v>
      </c>
      <c r="H125" s="52">
        <v>77</v>
      </c>
      <c r="I125" s="98"/>
      <c r="J125" s="115">
        <v>0</v>
      </c>
      <c r="K125" s="115">
        <v>0</v>
      </c>
      <c r="L125" s="81" t="str">
        <f t="shared" si="16"/>
        <v/>
      </c>
      <c r="M125" s="81">
        <f t="shared" si="17"/>
        <v>0</v>
      </c>
    </row>
    <row r="126" spans="1:13" ht="12.75" customHeight="1" x14ac:dyDescent="0.15">
      <c r="A126" s="62" t="s">
        <v>1412</v>
      </c>
      <c r="B126" s="62" t="s">
        <v>1177</v>
      </c>
      <c r="C126" s="52">
        <v>4.1628860000000004E-2</v>
      </c>
      <c r="D126" s="52">
        <v>8.2196000000000005E-2</v>
      </c>
      <c r="E126" s="81">
        <f t="shared" si="14"/>
        <v>-0.49354153486787677</v>
      </c>
      <c r="F126" s="81">
        <f t="shared" si="15"/>
        <v>6.1466479210545876E-5</v>
      </c>
      <c r="G126" s="157">
        <v>4.8231694906800007</v>
      </c>
      <c r="H126" s="52">
        <v>37.950000000000003</v>
      </c>
      <c r="I126" s="98"/>
      <c r="J126" s="115">
        <v>0</v>
      </c>
      <c r="K126" s="115">
        <v>0</v>
      </c>
      <c r="L126" s="81" t="str">
        <f t="shared" si="16"/>
        <v/>
      </c>
      <c r="M126" s="81">
        <f t="shared" si="17"/>
        <v>0</v>
      </c>
    </row>
    <row r="127" spans="1:13" ht="12.75" customHeight="1" x14ac:dyDescent="0.15">
      <c r="A127" s="62" t="s">
        <v>1404</v>
      </c>
      <c r="B127" s="62" t="s">
        <v>1169</v>
      </c>
      <c r="C127" s="52">
        <v>3.9709886E-2</v>
      </c>
      <c r="D127" s="52">
        <v>0.31647993800000002</v>
      </c>
      <c r="E127" s="81">
        <f t="shared" si="14"/>
        <v>-0.87452637203183481</v>
      </c>
      <c r="F127" s="81">
        <f t="shared" si="15"/>
        <v>5.8633046455563435E-5</v>
      </c>
      <c r="G127" s="157">
        <v>15.661507004925976</v>
      </c>
      <c r="H127" s="52">
        <v>52.89</v>
      </c>
      <c r="I127" s="98"/>
      <c r="J127" s="115">
        <v>0</v>
      </c>
      <c r="K127" s="115">
        <v>1.995531E-2</v>
      </c>
      <c r="L127" s="81">
        <f t="shared" si="16"/>
        <v>-1</v>
      </c>
      <c r="M127" s="81">
        <f t="shared" si="17"/>
        <v>0</v>
      </c>
    </row>
    <row r="128" spans="1:13" ht="12.75" customHeight="1" x14ac:dyDescent="0.15">
      <c r="A128" s="62" t="s">
        <v>1408</v>
      </c>
      <c r="B128" s="62" t="s">
        <v>1173</v>
      </c>
      <c r="C128" s="52">
        <v>3.8768699999999996E-2</v>
      </c>
      <c r="D128" s="52">
        <v>6.4218890000000001E-2</v>
      </c>
      <c r="E128" s="81">
        <f t="shared" si="14"/>
        <v>-0.39630379783892256</v>
      </c>
      <c r="F128" s="81">
        <f t="shared" si="15"/>
        <v>5.7243352149683885E-5</v>
      </c>
      <c r="G128" s="157">
        <v>0.62204337350849581</v>
      </c>
      <c r="H128" s="52">
        <v>101.66</v>
      </c>
      <c r="I128" s="98"/>
      <c r="J128" s="115">
        <v>2.8231369999999999E-2</v>
      </c>
      <c r="K128" s="115">
        <v>3.3574079999999999E-2</v>
      </c>
      <c r="L128" s="81">
        <f t="shared" si="16"/>
        <v>-0.15913198515044946</v>
      </c>
      <c r="M128" s="81">
        <f t="shared" si="17"/>
        <v>0.72820006861205044</v>
      </c>
    </row>
    <row r="129" spans="1:13" ht="12.75" customHeight="1" x14ac:dyDescent="0.15">
      <c r="A129" s="62" t="s">
        <v>1282</v>
      </c>
      <c r="B129" s="62" t="s">
        <v>1111</v>
      </c>
      <c r="C129" s="52">
        <v>3.839542E-2</v>
      </c>
      <c r="D129" s="52">
        <v>1.42912474</v>
      </c>
      <c r="E129" s="81">
        <f t="shared" si="14"/>
        <v>-0.97313361183573099</v>
      </c>
      <c r="F129" s="81">
        <f t="shared" si="15"/>
        <v>5.6692191071534922E-5</v>
      </c>
      <c r="G129" s="157">
        <v>1.28165931232</v>
      </c>
      <c r="H129" s="52">
        <v>25.88</v>
      </c>
      <c r="I129" s="98"/>
      <c r="J129" s="115">
        <v>0.50426369999999998</v>
      </c>
      <c r="K129" s="115">
        <v>0.74778286932305005</v>
      </c>
      <c r="L129" s="81">
        <f t="shared" si="16"/>
        <v>-0.32565491844377514</v>
      </c>
      <c r="M129" s="81">
        <f t="shared" si="17"/>
        <v>13.133433623072751</v>
      </c>
    </row>
    <row r="130" spans="1:13" ht="12.75" customHeight="1" x14ac:dyDescent="0.15">
      <c r="A130" s="62" t="s">
        <v>1399</v>
      </c>
      <c r="B130" s="62" t="s">
        <v>1164</v>
      </c>
      <c r="C130" s="52">
        <v>3.2299029999999999E-2</v>
      </c>
      <c r="D130" s="52">
        <v>0.19895101199999998</v>
      </c>
      <c r="E130" s="81">
        <f t="shared" si="14"/>
        <v>-0.83765335156978238</v>
      </c>
      <c r="F130" s="81">
        <f t="shared" si="15"/>
        <v>4.769065633831427E-5</v>
      </c>
      <c r="G130" s="157">
        <v>30.321086730155432</v>
      </c>
      <c r="H130" s="52">
        <v>37.47</v>
      </c>
      <c r="I130" s="98"/>
      <c r="J130" s="115">
        <v>6.9971060000000002E-2</v>
      </c>
      <c r="K130" s="115">
        <v>2.68977E-2</v>
      </c>
      <c r="L130" s="81">
        <f t="shared" si="16"/>
        <v>1.6013770694148572</v>
      </c>
      <c r="M130" s="81">
        <f t="shared" si="17"/>
        <v>2.166351744928563</v>
      </c>
    </row>
    <row r="131" spans="1:13" ht="12.75" customHeight="1" x14ac:dyDescent="0.15">
      <c r="A131" s="62" t="s">
        <v>1742</v>
      </c>
      <c r="B131" s="62" t="s">
        <v>1251</v>
      </c>
      <c r="C131" s="52">
        <v>3.0958799999999998E-2</v>
      </c>
      <c r="D131" s="52">
        <v>2.699294E-2</v>
      </c>
      <c r="E131" s="81">
        <f t="shared" si="14"/>
        <v>0.14692212111759595</v>
      </c>
      <c r="F131" s="81">
        <f t="shared" si="15"/>
        <v>4.5711759500102753E-5</v>
      </c>
      <c r="G131" s="157">
        <v>0.9932708806042051</v>
      </c>
      <c r="H131" s="52">
        <v>80.61</v>
      </c>
      <c r="I131" s="98"/>
      <c r="J131" s="115">
        <v>0</v>
      </c>
      <c r="K131" s="115">
        <v>0</v>
      </c>
      <c r="L131" s="81" t="str">
        <f t="shared" si="16"/>
        <v/>
      </c>
      <c r="M131" s="81">
        <f t="shared" si="17"/>
        <v>0</v>
      </c>
    </row>
    <row r="132" spans="1:13" ht="12.75" customHeight="1" x14ac:dyDescent="0.15">
      <c r="A132" s="62" t="s">
        <v>1448</v>
      </c>
      <c r="B132" s="62" t="s">
        <v>1225</v>
      </c>
      <c r="C132" s="52">
        <v>3.058226E-2</v>
      </c>
      <c r="D132" s="52">
        <v>5.792916E-2</v>
      </c>
      <c r="E132" s="81">
        <f t="shared" si="14"/>
        <v>-0.4720748583269635</v>
      </c>
      <c r="F132" s="81">
        <f t="shared" si="15"/>
        <v>4.5155784917038528E-5</v>
      </c>
      <c r="G132" s="157">
        <v>0.8764274884977814</v>
      </c>
      <c r="H132" s="52">
        <v>43.99</v>
      </c>
      <c r="I132" s="98"/>
      <c r="J132" s="115">
        <v>0</v>
      </c>
      <c r="K132" s="115">
        <v>0</v>
      </c>
      <c r="L132" s="81" t="str">
        <f t="shared" si="16"/>
        <v/>
      </c>
      <c r="M132" s="81">
        <f t="shared" si="17"/>
        <v>0</v>
      </c>
    </row>
    <row r="133" spans="1:13" ht="12.75" customHeight="1" x14ac:dyDescent="0.15">
      <c r="A133" s="62" t="s">
        <v>1464</v>
      </c>
      <c r="B133" s="62" t="s">
        <v>1241</v>
      </c>
      <c r="C133" s="52">
        <v>2.1483889999999999E-2</v>
      </c>
      <c r="D133" s="52">
        <v>0.18794617000000002</v>
      </c>
      <c r="E133" s="81">
        <f t="shared" si="14"/>
        <v>-0.88569125936431692</v>
      </c>
      <c r="F133" s="81">
        <f t="shared" si="15"/>
        <v>3.1721720893789891E-5</v>
      </c>
      <c r="G133" s="157">
        <v>11.404859456161823</v>
      </c>
      <c r="H133" s="52">
        <v>78.63</v>
      </c>
      <c r="I133" s="98"/>
      <c r="J133" s="115">
        <v>0</v>
      </c>
      <c r="K133" s="115">
        <v>0</v>
      </c>
      <c r="L133" s="81" t="str">
        <f t="shared" si="16"/>
        <v/>
      </c>
      <c r="M133" s="81">
        <f t="shared" si="17"/>
        <v>0</v>
      </c>
    </row>
    <row r="134" spans="1:13" ht="12.75" customHeight="1" x14ac:dyDescent="0.15">
      <c r="A134" s="62" t="s">
        <v>1418</v>
      </c>
      <c r="B134" s="62" t="s">
        <v>1183</v>
      </c>
      <c r="C134" s="52">
        <v>2.1383619999999999E-2</v>
      </c>
      <c r="D134" s="52">
        <v>0.36424800000000002</v>
      </c>
      <c r="E134" s="81">
        <f t="shared" si="14"/>
        <v>-0.94129378884715909</v>
      </c>
      <c r="F134" s="81">
        <f t="shared" si="15"/>
        <v>3.1573668704264614E-5</v>
      </c>
      <c r="G134" s="157">
        <v>24.653943214444741</v>
      </c>
      <c r="H134" s="52">
        <v>20.13</v>
      </c>
      <c r="I134" s="98"/>
      <c r="J134" s="115">
        <v>2.6719999999999999E-4</v>
      </c>
      <c r="K134" s="115">
        <v>2.2363699999999997E-3</v>
      </c>
      <c r="L134" s="81">
        <f t="shared" si="16"/>
        <v>-0.88052066518509908</v>
      </c>
      <c r="M134" s="81">
        <f t="shared" si="17"/>
        <v>1.2495545655974058E-2</v>
      </c>
    </row>
    <row r="135" spans="1:13" ht="12.75" customHeight="1" x14ac:dyDescent="0.15">
      <c r="A135" s="62" t="s">
        <v>1410</v>
      </c>
      <c r="B135" s="62" t="s">
        <v>1175</v>
      </c>
      <c r="C135" s="52">
        <v>1.925462E-2</v>
      </c>
      <c r="D135" s="52">
        <v>9.9912629000000003E-2</v>
      </c>
      <c r="E135" s="81">
        <f t="shared" ref="E135:E166" si="18">IF(ISERROR(C135/D135-1),"",((C135/D135-1)))</f>
        <v>-0.80728542334723274</v>
      </c>
      <c r="F135" s="81">
        <f t="shared" ref="F135:F166" si="19">C135/$C$186</f>
        <v>2.8430125156849376E-5</v>
      </c>
      <c r="G135" s="157">
        <v>1.8916045851683774</v>
      </c>
      <c r="H135" s="52">
        <v>58.33</v>
      </c>
      <c r="I135" s="98"/>
      <c r="J135" s="115">
        <v>0</v>
      </c>
      <c r="K135" s="115">
        <v>8.7828999999999997E-3</v>
      </c>
      <c r="L135" s="81">
        <f t="shared" si="16"/>
        <v>-1</v>
      </c>
      <c r="M135" s="81">
        <f t="shared" si="17"/>
        <v>0</v>
      </c>
    </row>
    <row r="136" spans="1:13" ht="12.75" customHeight="1" x14ac:dyDescent="0.15">
      <c r="A136" s="62" t="s">
        <v>1746</v>
      </c>
      <c r="B136" s="62" t="s">
        <v>1262</v>
      </c>
      <c r="C136" s="52">
        <v>1.8405000000000001E-2</v>
      </c>
      <c r="D136" s="52">
        <v>0</v>
      </c>
      <c r="E136" s="81" t="str">
        <f t="shared" si="18"/>
        <v/>
      </c>
      <c r="F136" s="81">
        <f t="shared" si="19"/>
        <v>2.717563127767844E-5</v>
      </c>
      <c r="G136" s="157">
        <v>0.44730188610000005</v>
      </c>
      <c r="H136" s="52">
        <v>44.85</v>
      </c>
      <c r="I136" s="98"/>
      <c r="J136" s="115">
        <v>0</v>
      </c>
      <c r="K136" s="115">
        <v>0</v>
      </c>
      <c r="L136" s="81" t="str">
        <f t="shared" si="16"/>
        <v/>
      </c>
      <c r="M136" s="81">
        <f t="shared" si="17"/>
        <v>0</v>
      </c>
    </row>
    <row r="137" spans="1:13" ht="12.75" customHeight="1" x14ac:dyDescent="0.15">
      <c r="A137" s="62" t="s">
        <v>1426</v>
      </c>
      <c r="B137" s="62" t="s">
        <v>1192</v>
      </c>
      <c r="C137" s="52">
        <v>1.6677000000000001E-2</v>
      </c>
      <c r="D137" s="52">
        <v>1.2774200000000001E-2</v>
      </c>
      <c r="E137" s="81">
        <f t="shared" si="18"/>
        <v>0.3055220679181474</v>
      </c>
      <c r="F137" s="81">
        <f t="shared" si="19"/>
        <v>2.4624178365544326E-5</v>
      </c>
      <c r="G137" s="157">
        <v>0.21685516637169183</v>
      </c>
      <c r="H137" s="52">
        <v>126.86</v>
      </c>
      <c r="I137" s="98"/>
      <c r="J137" s="115">
        <v>0</v>
      </c>
      <c r="K137" s="115">
        <v>0</v>
      </c>
      <c r="L137" s="81" t="str">
        <f t="shared" si="16"/>
        <v/>
      </c>
      <c r="M137" s="81">
        <f t="shared" si="17"/>
        <v>0</v>
      </c>
    </row>
    <row r="138" spans="1:13" ht="12.75" customHeight="1" x14ac:dyDescent="0.15">
      <c r="A138" s="62" t="s">
        <v>651</v>
      </c>
      <c r="B138" s="62" t="s">
        <v>808</v>
      </c>
      <c r="C138" s="52">
        <v>1.5764839999999999E-2</v>
      </c>
      <c r="D138" s="52">
        <v>2.2784000000000003E-3</v>
      </c>
      <c r="E138" s="81">
        <f t="shared" si="18"/>
        <v>5.919259129213482</v>
      </c>
      <c r="F138" s="81">
        <f t="shared" si="19"/>
        <v>2.3277341971833528E-5</v>
      </c>
      <c r="G138" s="157">
        <v>9.9686899499999999</v>
      </c>
      <c r="H138" s="52">
        <v>35.03</v>
      </c>
      <c r="I138" s="98"/>
      <c r="J138" s="115">
        <v>0</v>
      </c>
      <c r="K138" s="115">
        <v>0</v>
      </c>
      <c r="L138" s="81" t="str">
        <f t="shared" si="16"/>
        <v/>
      </c>
      <c r="M138" s="81">
        <f t="shared" si="17"/>
        <v>0</v>
      </c>
    </row>
    <row r="139" spans="1:13" ht="12.75" customHeight="1" x14ac:dyDescent="0.15">
      <c r="A139" s="62" t="s">
        <v>1411</v>
      </c>
      <c r="B139" s="62" t="s">
        <v>1176</v>
      </c>
      <c r="C139" s="52">
        <v>1.2548399999999999E-2</v>
      </c>
      <c r="D139" s="52">
        <v>5.0099999999999997E-3</v>
      </c>
      <c r="E139" s="81">
        <f t="shared" si="18"/>
        <v>1.5046706586826346</v>
      </c>
      <c r="F139" s="81">
        <f t="shared" si="19"/>
        <v>1.8528154932073897E-5</v>
      </c>
      <c r="G139" s="157">
        <v>31.285526283726639</v>
      </c>
      <c r="H139" s="52">
        <v>59.65</v>
      </c>
      <c r="I139" s="98"/>
      <c r="J139" s="115">
        <v>1.0289E-2</v>
      </c>
      <c r="K139" s="115">
        <v>5.0150000000000004E-3</v>
      </c>
      <c r="L139" s="81">
        <f t="shared" si="16"/>
        <v>1.0516450648055828</v>
      </c>
      <c r="M139" s="81">
        <f t="shared" si="17"/>
        <v>0.819945172292882</v>
      </c>
    </row>
    <row r="140" spans="1:13" ht="12.75" customHeight="1" x14ac:dyDescent="0.15">
      <c r="A140" s="62" t="s">
        <v>1452</v>
      </c>
      <c r="B140" s="62" t="s">
        <v>1229</v>
      </c>
      <c r="C140" s="52">
        <v>1.119962E-2</v>
      </c>
      <c r="D140" s="52">
        <v>4.2970620000000001E-2</v>
      </c>
      <c r="E140" s="81">
        <f t="shared" si="18"/>
        <v>-0.73936564098912227</v>
      </c>
      <c r="F140" s="81">
        <f t="shared" si="19"/>
        <v>1.6536633717474217E-5</v>
      </c>
      <c r="G140" s="157">
        <v>0.25057200000000002</v>
      </c>
      <c r="H140" s="52">
        <v>40.25</v>
      </c>
      <c r="I140" s="98"/>
      <c r="J140" s="115">
        <v>0</v>
      </c>
      <c r="K140" s="115">
        <v>0</v>
      </c>
      <c r="L140" s="81" t="str">
        <f t="shared" si="16"/>
        <v/>
      </c>
      <c r="M140" s="81">
        <f t="shared" si="17"/>
        <v>0</v>
      </c>
    </row>
    <row r="141" spans="1:13" ht="12.75" customHeight="1" x14ac:dyDescent="0.15">
      <c r="A141" s="62" t="s">
        <v>1457</v>
      </c>
      <c r="B141" s="62" t="s">
        <v>1234</v>
      </c>
      <c r="C141" s="52">
        <v>9.8156299999999988E-3</v>
      </c>
      <c r="D141" s="52">
        <v>0</v>
      </c>
      <c r="E141" s="81" t="str">
        <f t="shared" si="18"/>
        <v/>
      </c>
      <c r="F141" s="81">
        <f t="shared" si="19"/>
        <v>1.4493123696719302E-5</v>
      </c>
      <c r="G141" s="157">
        <v>0.54801100000000003</v>
      </c>
      <c r="H141" s="52">
        <v>54.01</v>
      </c>
      <c r="I141" s="98"/>
      <c r="J141" s="115">
        <v>0</v>
      </c>
      <c r="K141" s="115">
        <v>0</v>
      </c>
      <c r="L141" s="81" t="str">
        <f t="shared" si="16"/>
        <v/>
      </c>
      <c r="M141" s="81">
        <f t="shared" si="17"/>
        <v>0</v>
      </c>
    </row>
    <row r="142" spans="1:13" ht="12.75" customHeight="1" x14ac:dyDescent="0.15">
      <c r="A142" s="62" t="s">
        <v>1449</v>
      </c>
      <c r="B142" s="62" t="s">
        <v>1226</v>
      </c>
      <c r="C142" s="52">
        <v>9.7324500000000001E-3</v>
      </c>
      <c r="D142" s="52">
        <v>0.33528245000000001</v>
      </c>
      <c r="E142" s="81">
        <f t="shared" si="18"/>
        <v>-0.97097238462675273</v>
      </c>
      <c r="F142" s="81">
        <f t="shared" si="19"/>
        <v>1.437030549461785E-5</v>
      </c>
      <c r="G142" s="157">
        <v>1.1309505820418955</v>
      </c>
      <c r="H142" s="52">
        <v>45.87</v>
      </c>
      <c r="I142" s="98"/>
      <c r="J142" s="115">
        <v>0</v>
      </c>
      <c r="K142" s="115">
        <v>0</v>
      </c>
      <c r="L142" s="81" t="str">
        <f t="shared" si="16"/>
        <v/>
      </c>
      <c r="M142" s="81">
        <f t="shared" si="17"/>
        <v>0</v>
      </c>
    </row>
    <row r="143" spans="1:13" ht="12.75" customHeight="1" x14ac:dyDescent="0.15">
      <c r="A143" s="62" t="s">
        <v>1468</v>
      </c>
      <c r="B143" s="62" t="s">
        <v>1245</v>
      </c>
      <c r="C143" s="52">
        <v>9.4695999999999999E-3</v>
      </c>
      <c r="D143" s="52">
        <v>1.01192E-2</v>
      </c>
      <c r="E143" s="81">
        <f t="shared" si="18"/>
        <v>-6.4194798007747633E-2</v>
      </c>
      <c r="F143" s="81">
        <f t="shared" si="19"/>
        <v>1.3982198204134948E-5</v>
      </c>
      <c r="G143" s="157">
        <v>2.2463904290062362</v>
      </c>
      <c r="H143" s="52">
        <v>106.31</v>
      </c>
      <c r="I143" s="98"/>
      <c r="J143" s="115">
        <v>0</v>
      </c>
      <c r="K143" s="115">
        <v>0</v>
      </c>
      <c r="L143" s="81" t="str">
        <f t="shared" ref="L143:L174" si="20">IF(ISERROR(J143/K143-1),"",((J143/K143-1)))</f>
        <v/>
      </c>
      <c r="M143" s="81">
        <f t="shared" ref="M143:M179" si="21">IF(ISERROR(J143/C143),"",(J143/C143))</f>
        <v>0</v>
      </c>
    </row>
    <row r="144" spans="1:13" ht="12.75" customHeight="1" x14ac:dyDescent="0.15">
      <c r="A144" s="62" t="s">
        <v>1425</v>
      </c>
      <c r="B144" s="62" t="s">
        <v>1191</v>
      </c>
      <c r="C144" s="52">
        <v>8.2152199999999988E-3</v>
      </c>
      <c r="D144" s="52">
        <v>2.5728000000000001E-3</v>
      </c>
      <c r="E144" s="81">
        <f t="shared" si="18"/>
        <v>2.1931047885572132</v>
      </c>
      <c r="F144" s="81">
        <f t="shared" si="19"/>
        <v>1.2130061917142592E-5</v>
      </c>
      <c r="G144" s="157">
        <v>1.0487397882987717</v>
      </c>
      <c r="H144" s="52">
        <v>35.93</v>
      </c>
      <c r="I144" s="98"/>
      <c r="J144" s="115">
        <v>0</v>
      </c>
      <c r="K144" s="115">
        <v>2.5725300000000004E-3</v>
      </c>
      <c r="L144" s="81">
        <f t="shared" si="20"/>
        <v>-1</v>
      </c>
      <c r="M144" s="81">
        <f t="shared" si="21"/>
        <v>0</v>
      </c>
    </row>
    <row r="145" spans="1:13" ht="12.75" customHeight="1" x14ac:dyDescent="0.15">
      <c r="A145" s="62" t="s">
        <v>1387</v>
      </c>
      <c r="B145" s="62" t="s">
        <v>1153</v>
      </c>
      <c r="C145" s="52">
        <v>6.5161699999999999E-3</v>
      </c>
      <c r="D145" s="52">
        <v>8.393649999999999E-3</v>
      </c>
      <c r="E145" s="81">
        <f t="shared" si="18"/>
        <v>-0.22367861419048918</v>
      </c>
      <c r="F145" s="81">
        <f t="shared" si="19"/>
        <v>9.6213547004982293E-6</v>
      </c>
      <c r="G145" s="157">
        <v>0.67198658676000012</v>
      </c>
      <c r="H145" s="52">
        <v>69.569999999999993</v>
      </c>
      <c r="I145" s="98"/>
      <c r="J145" s="115">
        <v>1.1415999999999999E-4</v>
      </c>
      <c r="K145" s="115">
        <v>1.1865999999999999E-4</v>
      </c>
      <c r="L145" s="81">
        <f t="shared" si="20"/>
        <v>-3.7923478847126213E-2</v>
      </c>
      <c r="M145" s="81">
        <f t="shared" si="21"/>
        <v>1.7519493813083452E-2</v>
      </c>
    </row>
    <row r="146" spans="1:13" ht="12.75" customHeight="1" x14ac:dyDescent="0.15">
      <c r="A146" s="62" t="s">
        <v>1413</v>
      </c>
      <c r="B146" s="62" t="s">
        <v>1178</v>
      </c>
      <c r="C146" s="52">
        <v>6.2861999999999996E-3</v>
      </c>
      <c r="D146" s="52">
        <v>0.30686722999999999</v>
      </c>
      <c r="E146" s="81">
        <f t="shared" si="18"/>
        <v>-0.97951491920463452</v>
      </c>
      <c r="F146" s="81">
        <f t="shared" si="19"/>
        <v>9.2817958890378798E-6</v>
      </c>
      <c r="G146" s="157">
        <v>2.9150260730000004</v>
      </c>
      <c r="H146" s="52">
        <v>44.39</v>
      </c>
      <c r="I146" s="98"/>
      <c r="J146" s="115">
        <v>0</v>
      </c>
      <c r="K146" s="115">
        <v>0.390753055974914</v>
      </c>
      <c r="L146" s="81">
        <f t="shared" si="20"/>
        <v>-1</v>
      </c>
      <c r="M146" s="81">
        <f t="shared" si="21"/>
        <v>0</v>
      </c>
    </row>
    <row r="147" spans="1:13" ht="12.75" customHeight="1" x14ac:dyDescent="0.15">
      <c r="A147" s="62" t="s">
        <v>1405</v>
      </c>
      <c r="B147" s="62" t="s">
        <v>1170</v>
      </c>
      <c r="C147" s="52">
        <v>6.0235000000000002E-3</v>
      </c>
      <c r="D147" s="52">
        <v>1.8511693600000001</v>
      </c>
      <c r="E147" s="81">
        <f t="shared" si="18"/>
        <v>-0.99674611079344999</v>
      </c>
      <c r="F147" s="81">
        <f t="shared" si="19"/>
        <v>8.8939100788424929E-6</v>
      </c>
      <c r="G147" s="157">
        <v>4.9185884674770115</v>
      </c>
      <c r="H147" s="52">
        <v>101.59</v>
      </c>
      <c r="I147" s="98"/>
      <c r="J147" s="115">
        <v>0</v>
      </c>
      <c r="K147" s="115">
        <v>4.2968599999999996E-3</v>
      </c>
      <c r="L147" s="81">
        <f t="shared" si="20"/>
        <v>-1</v>
      </c>
      <c r="M147" s="81">
        <f t="shared" si="21"/>
        <v>0</v>
      </c>
    </row>
    <row r="148" spans="1:13" ht="12.75" customHeight="1" x14ac:dyDescent="0.15">
      <c r="A148" s="62" t="s">
        <v>1440</v>
      </c>
      <c r="B148" s="62" t="s">
        <v>1217</v>
      </c>
      <c r="C148" s="52">
        <v>4.3933500000000007E-3</v>
      </c>
      <c r="D148" s="52">
        <v>1.399777E-2</v>
      </c>
      <c r="E148" s="81">
        <f t="shared" si="18"/>
        <v>-0.68613929218725556</v>
      </c>
      <c r="F148" s="81">
        <f t="shared" si="19"/>
        <v>6.4869361409284751E-6</v>
      </c>
      <c r="G148" s="157">
        <v>0.25483464276745543</v>
      </c>
      <c r="H148" s="52">
        <v>212.84</v>
      </c>
      <c r="I148" s="98"/>
      <c r="J148" s="115">
        <v>0</v>
      </c>
      <c r="K148" s="115">
        <v>0</v>
      </c>
      <c r="L148" s="81" t="str">
        <f t="shared" si="20"/>
        <v/>
      </c>
      <c r="M148" s="81">
        <f t="shared" si="21"/>
        <v>0</v>
      </c>
    </row>
    <row r="149" spans="1:13" ht="12.75" customHeight="1" x14ac:dyDescent="0.15">
      <c r="A149" s="62" t="s">
        <v>644</v>
      </c>
      <c r="B149" s="64" t="s">
        <v>801</v>
      </c>
      <c r="C149" s="52">
        <v>4.1411999999999994E-3</v>
      </c>
      <c r="D149" s="52">
        <v>8.6131000000000003E-3</v>
      </c>
      <c r="E149" s="81">
        <f t="shared" si="18"/>
        <v>-0.51919750148030341</v>
      </c>
      <c r="F149" s="81">
        <f t="shared" si="19"/>
        <v>6.114627777621403E-6</v>
      </c>
      <c r="G149" s="157">
        <v>10.19878578</v>
      </c>
      <c r="H149" s="52">
        <v>63.42</v>
      </c>
      <c r="I149" s="99"/>
      <c r="J149" s="115">
        <v>0</v>
      </c>
      <c r="K149" s="115">
        <v>0</v>
      </c>
      <c r="L149" s="81" t="str">
        <f t="shared" si="20"/>
        <v/>
      </c>
      <c r="M149" s="81">
        <f t="shared" si="21"/>
        <v>0</v>
      </c>
    </row>
    <row r="150" spans="1:13" ht="12.75" customHeight="1" x14ac:dyDescent="0.15">
      <c r="A150" s="62" t="s">
        <v>1743</v>
      </c>
      <c r="B150" s="62" t="s">
        <v>1252</v>
      </c>
      <c r="C150" s="52">
        <v>3.078E-3</v>
      </c>
      <c r="D150" s="52">
        <v>3.4848000000000001E-3</v>
      </c>
      <c r="E150" s="81">
        <f t="shared" si="18"/>
        <v>-0.11673553719008267</v>
      </c>
      <c r="F150" s="81">
        <f t="shared" si="19"/>
        <v>4.5447754997388874E-6</v>
      </c>
      <c r="G150" s="157">
        <v>0.78392376323229174</v>
      </c>
      <c r="H150" s="52">
        <v>49.91</v>
      </c>
      <c r="I150" s="98"/>
      <c r="J150" s="115">
        <v>0</v>
      </c>
      <c r="K150" s="115">
        <v>0</v>
      </c>
      <c r="L150" s="81" t="str">
        <f t="shared" si="20"/>
        <v/>
      </c>
      <c r="M150" s="81">
        <f t="shared" si="21"/>
        <v>0</v>
      </c>
    </row>
    <row r="151" spans="1:13" ht="12.75" customHeight="1" x14ac:dyDescent="0.15">
      <c r="A151" s="62" t="s">
        <v>1465</v>
      </c>
      <c r="B151" s="62" t="s">
        <v>1242</v>
      </c>
      <c r="C151" s="52">
        <v>2.3939999999999999E-3</v>
      </c>
      <c r="D151" s="52">
        <v>2.1519999999999998E-3</v>
      </c>
      <c r="E151" s="81">
        <f t="shared" si="18"/>
        <v>0.11245353159851312</v>
      </c>
      <c r="F151" s="81">
        <f t="shared" si="19"/>
        <v>3.5348253886858013E-6</v>
      </c>
      <c r="G151" s="157">
        <v>7.646541791728223E-2</v>
      </c>
      <c r="H151" s="52">
        <v>80.7</v>
      </c>
      <c r="I151" s="98"/>
      <c r="J151" s="115">
        <v>0</v>
      </c>
      <c r="K151" s="115">
        <v>0</v>
      </c>
      <c r="L151" s="81" t="str">
        <f t="shared" si="20"/>
        <v/>
      </c>
      <c r="M151" s="81">
        <f t="shared" si="21"/>
        <v>0</v>
      </c>
    </row>
    <row r="152" spans="1:13" ht="12.75" customHeight="1" x14ac:dyDescent="0.15">
      <c r="A152" s="62" t="s">
        <v>1406</v>
      </c>
      <c r="B152" s="62" t="s">
        <v>1171</v>
      </c>
      <c r="C152" s="52">
        <v>1.818E-3</v>
      </c>
      <c r="D152" s="52">
        <v>8.9795460000000007E-2</v>
      </c>
      <c r="E152" s="81">
        <f t="shared" si="18"/>
        <v>-0.97975398756240017</v>
      </c>
      <c r="F152" s="81">
        <f t="shared" si="19"/>
        <v>2.6843410846410975E-6</v>
      </c>
      <c r="G152" s="157">
        <v>10.745857895814051</v>
      </c>
      <c r="H152" s="52">
        <v>180.25</v>
      </c>
      <c r="I152" s="98"/>
      <c r="J152" s="115">
        <v>0</v>
      </c>
      <c r="K152" s="115">
        <v>0.16235472000000001</v>
      </c>
      <c r="L152" s="81">
        <f t="shared" si="20"/>
        <v>-1</v>
      </c>
      <c r="M152" s="81">
        <f t="shared" si="21"/>
        <v>0</v>
      </c>
    </row>
    <row r="153" spans="1:13" ht="12.75" customHeight="1" x14ac:dyDescent="0.15">
      <c r="A153" s="62" t="s">
        <v>1420</v>
      </c>
      <c r="B153" s="62" t="s">
        <v>1185</v>
      </c>
      <c r="C153" s="52">
        <v>1.8096E-3</v>
      </c>
      <c r="D153" s="52">
        <v>0.88884569999999996</v>
      </c>
      <c r="E153" s="81">
        <f t="shared" si="18"/>
        <v>-0.99796410108076128</v>
      </c>
      <c r="F153" s="81">
        <f t="shared" si="19"/>
        <v>2.6719381885404454E-6</v>
      </c>
      <c r="G153" s="157">
        <v>7.9536892880232539</v>
      </c>
      <c r="H153" s="52">
        <v>30.73</v>
      </c>
      <c r="I153" s="98"/>
      <c r="J153" s="115">
        <v>0</v>
      </c>
      <c r="K153" s="115">
        <v>1.4402634999999999</v>
      </c>
      <c r="L153" s="81">
        <f t="shared" si="20"/>
        <v>-1</v>
      </c>
      <c r="M153" s="81">
        <f t="shared" si="21"/>
        <v>0</v>
      </c>
    </row>
    <row r="154" spans="1:13" ht="12.75" customHeight="1" x14ac:dyDescent="0.15">
      <c r="A154" s="62" t="s">
        <v>1443</v>
      </c>
      <c r="B154" s="62" t="s">
        <v>1220</v>
      </c>
      <c r="C154" s="52">
        <v>1.658E-3</v>
      </c>
      <c r="D154" s="52">
        <v>1.691E-3</v>
      </c>
      <c r="E154" s="81">
        <f t="shared" si="18"/>
        <v>-1.9515079834417581E-2</v>
      </c>
      <c r="F154" s="81">
        <f t="shared" si="19"/>
        <v>2.4480954446286796E-6</v>
      </c>
      <c r="G154" s="157">
        <v>0.58299316664722656</v>
      </c>
      <c r="H154" s="52">
        <v>28.49</v>
      </c>
      <c r="I154" s="98"/>
      <c r="J154" s="115">
        <v>0</v>
      </c>
      <c r="K154" s="115">
        <v>0</v>
      </c>
      <c r="L154" s="81" t="str">
        <f t="shared" si="20"/>
        <v/>
      </c>
      <c r="M154" s="81">
        <f t="shared" si="21"/>
        <v>0</v>
      </c>
    </row>
    <row r="155" spans="1:13" ht="12.75" customHeight="1" x14ac:dyDescent="0.15">
      <c r="A155" s="62" t="s">
        <v>1280</v>
      </c>
      <c r="B155" s="62" t="s">
        <v>1109</v>
      </c>
      <c r="C155" s="52">
        <v>1.6130000000000001E-3</v>
      </c>
      <c r="D155" s="52">
        <v>0.14887359999999999</v>
      </c>
      <c r="E155" s="81">
        <f t="shared" si="18"/>
        <v>-0.98916530533284608</v>
      </c>
      <c r="F155" s="81">
        <f t="shared" si="19"/>
        <v>2.3816513583751873E-6</v>
      </c>
      <c r="G155" s="157">
        <v>1.8551909109800002</v>
      </c>
      <c r="H155" s="52">
        <v>125.12</v>
      </c>
      <c r="I155" s="98"/>
      <c r="J155" s="115">
        <v>1.6130000000000001E-3</v>
      </c>
      <c r="K155" s="115">
        <v>0</v>
      </c>
      <c r="L155" s="81" t="str">
        <f t="shared" si="20"/>
        <v/>
      </c>
      <c r="M155" s="81">
        <f t="shared" si="21"/>
        <v>1</v>
      </c>
    </row>
    <row r="156" spans="1:13" ht="12.75" customHeight="1" x14ac:dyDescent="0.15">
      <c r="A156" s="62" t="s">
        <v>1993</v>
      </c>
      <c r="B156" s="62" t="s">
        <v>1997</v>
      </c>
      <c r="C156" s="52">
        <v>1.5831199999999999E-3</v>
      </c>
      <c r="D156" s="52">
        <v>8.3060999999999996E-4</v>
      </c>
      <c r="E156" s="81">
        <f t="shared" si="18"/>
        <v>0.90597271884518604</v>
      </c>
      <c r="F156" s="81">
        <f t="shared" si="19"/>
        <v>2.337532485102868E-6</v>
      </c>
      <c r="G156" s="157">
        <v>1.9767999999999997</v>
      </c>
      <c r="H156" s="52">
        <v>34.65</v>
      </c>
      <c r="I156" s="98"/>
      <c r="J156" s="115">
        <v>0</v>
      </c>
      <c r="K156" s="115">
        <v>1.99954E-2</v>
      </c>
      <c r="L156" s="81">
        <f t="shared" si="20"/>
        <v>-1</v>
      </c>
      <c r="M156" s="81">
        <f t="shared" si="21"/>
        <v>0</v>
      </c>
    </row>
    <row r="157" spans="1:13" ht="12.75" customHeight="1" x14ac:dyDescent="0.15">
      <c r="A157" s="62" t="s">
        <v>1435</v>
      </c>
      <c r="B157" s="62" t="s">
        <v>1212</v>
      </c>
      <c r="C157" s="52">
        <v>9.588E-4</v>
      </c>
      <c r="D157" s="52">
        <v>1.7869999999999998E-4</v>
      </c>
      <c r="E157" s="81">
        <f t="shared" si="18"/>
        <v>4.3654168998321214</v>
      </c>
      <c r="F157" s="81">
        <f t="shared" si="19"/>
        <v>1.4157019977744138E-6</v>
      </c>
      <c r="G157" s="157">
        <v>1.2149095263362333</v>
      </c>
      <c r="H157" s="52">
        <v>68.19</v>
      </c>
      <c r="I157" s="98"/>
      <c r="J157" s="115">
        <v>0</v>
      </c>
      <c r="K157" s="115">
        <v>0</v>
      </c>
      <c r="L157" s="81" t="str">
        <f t="shared" si="20"/>
        <v/>
      </c>
      <c r="M157" s="81">
        <f t="shared" si="21"/>
        <v>0</v>
      </c>
    </row>
    <row r="158" spans="1:13" ht="12.75" customHeight="1" x14ac:dyDescent="0.15">
      <c r="A158" s="62" t="s">
        <v>1318</v>
      </c>
      <c r="B158" s="62" t="s">
        <v>1147</v>
      </c>
      <c r="C158" s="52">
        <v>7.2179999999999998E-4</v>
      </c>
      <c r="D158" s="52">
        <v>8.8103999999999993E-4</v>
      </c>
      <c r="E158" s="81">
        <f t="shared" si="18"/>
        <v>-0.18074094252247341</v>
      </c>
      <c r="F158" s="81">
        <f t="shared" si="19"/>
        <v>1.0657631435060199E-6</v>
      </c>
      <c r="G158" s="157">
        <v>0.36840266426000001</v>
      </c>
      <c r="H158" s="52">
        <v>42.54</v>
      </c>
      <c r="I158" s="98"/>
      <c r="J158" s="115">
        <v>0</v>
      </c>
      <c r="K158" s="115">
        <v>0</v>
      </c>
      <c r="L158" s="81" t="str">
        <f t="shared" si="20"/>
        <v/>
      </c>
      <c r="M158" s="81">
        <f t="shared" si="21"/>
        <v>0</v>
      </c>
    </row>
    <row r="159" spans="1:13" ht="12.75" customHeight="1" x14ac:dyDescent="0.15">
      <c r="A159" s="62" t="s">
        <v>1315</v>
      </c>
      <c r="B159" s="62" t="s">
        <v>1144</v>
      </c>
      <c r="C159" s="52">
        <v>5.1650000000000003E-4</v>
      </c>
      <c r="D159" s="52">
        <v>8.6651200000000001E-3</v>
      </c>
      <c r="E159" s="81">
        <f t="shared" si="18"/>
        <v>-0.94039320863415621</v>
      </c>
      <c r="F159" s="81">
        <f t="shared" si="19"/>
        <v>7.6263045666508631E-7</v>
      </c>
      <c r="G159" s="157">
        <v>21.432654955445667</v>
      </c>
      <c r="H159" s="52">
        <v>42.77</v>
      </c>
      <c r="I159" s="98"/>
      <c r="J159" s="115">
        <v>0</v>
      </c>
      <c r="K159" s="115">
        <v>0</v>
      </c>
      <c r="L159" s="81" t="str">
        <f t="shared" si="20"/>
        <v/>
      </c>
      <c r="M159" s="81">
        <f t="shared" si="21"/>
        <v>0</v>
      </c>
    </row>
    <row r="160" spans="1:13" ht="12.75" customHeight="1" x14ac:dyDescent="0.15">
      <c r="A160" s="62" t="s">
        <v>1744</v>
      </c>
      <c r="B160" s="62" t="s">
        <v>1253</v>
      </c>
      <c r="C160" s="52">
        <v>1.9906000000000001E-4</v>
      </c>
      <c r="D160" s="52">
        <v>0.14594489000000002</v>
      </c>
      <c r="E160" s="81">
        <f t="shared" si="18"/>
        <v>-0.99863606050201548</v>
      </c>
      <c r="F160" s="81">
        <f t="shared" si="19"/>
        <v>2.9391910688044931E-7</v>
      </c>
      <c r="G160" s="157">
        <v>0.91522189726000003</v>
      </c>
      <c r="H160" s="52">
        <v>57.05</v>
      </c>
      <c r="I160" s="98"/>
      <c r="J160" s="115">
        <v>0</v>
      </c>
      <c r="K160" s="115">
        <v>0.353818375913729</v>
      </c>
      <c r="L160" s="81">
        <f t="shared" si="20"/>
        <v>-1</v>
      </c>
      <c r="M160" s="81">
        <f t="shared" si="21"/>
        <v>0</v>
      </c>
    </row>
    <row r="161" spans="1:13" ht="12.75" customHeight="1" x14ac:dyDescent="0.15">
      <c r="A161" s="62" t="s">
        <v>1462</v>
      </c>
      <c r="B161" s="62" t="s">
        <v>1239</v>
      </c>
      <c r="C161" s="52">
        <v>0</v>
      </c>
      <c r="D161" s="52">
        <v>0</v>
      </c>
      <c r="E161" s="81" t="str">
        <f t="shared" si="18"/>
        <v/>
      </c>
      <c r="F161" s="81">
        <f t="shared" si="19"/>
        <v>0</v>
      </c>
      <c r="G161" s="157">
        <v>1.8510174098640197</v>
      </c>
      <c r="H161" s="52">
        <v>58.18</v>
      </c>
      <c r="I161" s="98"/>
      <c r="J161" s="115">
        <v>0</v>
      </c>
      <c r="K161" s="115">
        <v>0</v>
      </c>
      <c r="L161" s="81" t="str">
        <f t="shared" si="20"/>
        <v/>
      </c>
      <c r="M161" s="81" t="str">
        <f t="shared" si="21"/>
        <v/>
      </c>
    </row>
    <row r="162" spans="1:13" ht="12.75" customHeight="1" x14ac:dyDescent="0.15">
      <c r="A162" s="62" t="s">
        <v>1450</v>
      </c>
      <c r="B162" s="62" t="s">
        <v>1227</v>
      </c>
      <c r="C162" s="52">
        <v>0</v>
      </c>
      <c r="D162" s="52">
        <v>0</v>
      </c>
      <c r="E162" s="81" t="str">
        <f t="shared" si="18"/>
        <v/>
      </c>
      <c r="F162" s="81">
        <f t="shared" si="19"/>
        <v>0</v>
      </c>
      <c r="G162" s="157">
        <v>1.4998973630341972</v>
      </c>
      <c r="H162" s="52">
        <v>64.13</v>
      </c>
      <c r="I162" s="98"/>
      <c r="J162" s="115">
        <v>0</v>
      </c>
      <c r="K162" s="115">
        <v>0</v>
      </c>
      <c r="L162" s="81" t="str">
        <f t="shared" si="20"/>
        <v/>
      </c>
      <c r="M162" s="81" t="str">
        <f t="shared" si="21"/>
        <v/>
      </c>
    </row>
    <row r="163" spans="1:13" ht="12.75" customHeight="1" x14ac:dyDescent="0.15">
      <c r="A163" s="62" t="s">
        <v>1469</v>
      </c>
      <c r="B163" s="62" t="s">
        <v>1246</v>
      </c>
      <c r="C163" s="52">
        <v>0</v>
      </c>
      <c r="D163" s="52">
        <v>7.3000000000000001E-3</v>
      </c>
      <c r="E163" s="81">
        <f t="shared" si="18"/>
        <v>-1</v>
      </c>
      <c r="F163" s="81">
        <f t="shared" si="19"/>
        <v>0</v>
      </c>
      <c r="G163" s="157">
        <v>2.3375627000394288</v>
      </c>
      <c r="H163" s="52">
        <v>69.36</v>
      </c>
      <c r="I163" s="98"/>
      <c r="J163" s="115">
        <v>0</v>
      </c>
      <c r="K163" s="115">
        <v>7.3656800000000003E-3</v>
      </c>
      <c r="L163" s="81">
        <f t="shared" si="20"/>
        <v>-1</v>
      </c>
      <c r="M163" s="81" t="str">
        <f t="shared" si="21"/>
        <v/>
      </c>
    </row>
    <row r="164" spans="1:13" ht="12.75" customHeight="1" x14ac:dyDescent="0.15">
      <c r="A164" s="62" t="s">
        <v>1471</v>
      </c>
      <c r="B164" s="62" t="s">
        <v>1248</v>
      </c>
      <c r="C164" s="52">
        <v>0</v>
      </c>
      <c r="D164" s="52">
        <v>1.123E-2</v>
      </c>
      <c r="E164" s="81">
        <f t="shared" si="18"/>
        <v>-1</v>
      </c>
      <c r="F164" s="81">
        <f t="shared" si="19"/>
        <v>0</v>
      </c>
      <c r="G164" s="157">
        <v>0.4353845665454012</v>
      </c>
      <c r="H164" s="52">
        <v>38.380000000000003</v>
      </c>
      <c r="I164" s="98"/>
      <c r="J164" s="115">
        <v>0</v>
      </c>
      <c r="K164" s="115">
        <v>0</v>
      </c>
      <c r="L164" s="81" t="str">
        <f t="shared" si="20"/>
        <v/>
      </c>
      <c r="M164" s="81" t="str">
        <f t="shared" si="21"/>
        <v/>
      </c>
    </row>
    <row r="165" spans="1:13" ht="12.75" customHeight="1" x14ac:dyDescent="0.15">
      <c r="A165" s="62" t="s">
        <v>1472</v>
      </c>
      <c r="B165" s="62" t="s">
        <v>1249</v>
      </c>
      <c r="C165" s="52">
        <v>0</v>
      </c>
      <c r="D165" s="52">
        <v>0.13514924</v>
      </c>
      <c r="E165" s="81">
        <f t="shared" si="18"/>
        <v>-1</v>
      </c>
      <c r="F165" s="81">
        <f t="shared" si="19"/>
        <v>0</v>
      </c>
      <c r="G165" s="157">
        <v>0.59599084282516757</v>
      </c>
      <c r="H165" s="52">
        <v>41.58</v>
      </c>
      <c r="I165" s="98"/>
      <c r="J165" s="115">
        <v>0</v>
      </c>
      <c r="K165" s="115">
        <v>0</v>
      </c>
      <c r="L165" s="81" t="str">
        <f t="shared" si="20"/>
        <v/>
      </c>
      <c r="M165" s="81" t="str">
        <f t="shared" si="21"/>
        <v/>
      </c>
    </row>
    <row r="166" spans="1:13" ht="12.75" customHeight="1" x14ac:dyDescent="0.15">
      <c r="A166" s="62" t="s">
        <v>1422</v>
      </c>
      <c r="B166" s="62" t="s">
        <v>1188</v>
      </c>
      <c r="C166" s="52">
        <v>0</v>
      </c>
      <c r="D166" s="52">
        <v>0.11692830999999999</v>
      </c>
      <c r="E166" s="81">
        <f t="shared" si="18"/>
        <v>-1</v>
      </c>
      <c r="F166" s="81">
        <f t="shared" si="19"/>
        <v>0</v>
      </c>
      <c r="G166" s="157">
        <v>9.6407110611666429</v>
      </c>
      <c r="H166" s="52">
        <v>121.35</v>
      </c>
      <c r="I166" s="98"/>
      <c r="J166" s="115">
        <v>0</v>
      </c>
      <c r="K166" s="115">
        <v>0</v>
      </c>
      <c r="L166" s="81" t="str">
        <f t="shared" si="20"/>
        <v/>
      </c>
      <c r="M166" s="81" t="str">
        <f t="shared" si="21"/>
        <v/>
      </c>
    </row>
    <row r="167" spans="1:13" ht="12.75" customHeight="1" x14ac:dyDescent="0.15">
      <c r="A167" s="62" t="s">
        <v>1466</v>
      </c>
      <c r="B167" s="62" t="s">
        <v>1243</v>
      </c>
      <c r="C167" s="52">
        <v>0</v>
      </c>
      <c r="D167" s="52">
        <v>0.92574725000000002</v>
      </c>
      <c r="E167" s="81">
        <f t="shared" ref="E167:E186" si="22">IF(ISERROR(C167/D167-1),"",((C167/D167-1)))</f>
        <v>-1</v>
      </c>
      <c r="F167" s="81">
        <f t="shared" ref="F167:F185" si="23">C167/$C$186</f>
        <v>0</v>
      </c>
      <c r="G167" s="157">
        <v>0.8465779601296034</v>
      </c>
      <c r="H167" s="52">
        <v>58.05</v>
      </c>
      <c r="I167" s="98"/>
      <c r="J167" s="115">
        <v>0</v>
      </c>
      <c r="K167" s="115">
        <v>0</v>
      </c>
      <c r="L167" s="81" t="str">
        <f t="shared" si="20"/>
        <v/>
      </c>
      <c r="M167" s="81" t="str">
        <f t="shared" si="21"/>
        <v/>
      </c>
    </row>
    <row r="168" spans="1:13" ht="12.75" customHeight="1" x14ac:dyDescent="0.15">
      <c r="A168" s="62" t="s">
        <v>1467</v>
      </c>
      <c r="B168" s="62" t="s">
        <v>1244</v>
      </c>
      <c r="C168" s="52">
        <v>0</v>
      </c>
      <c r="D168" s="52">
        <v>0.27711461999999998</v>
      </c>
      <c r="E168" s="81">
        <f t="shared" si="22"/>
        <v>-1</v>
      </c>
      <c r="F168" s="81">
        <f t="shared" si="23"/>
        <v>0</v>
      </c>
      <c r="G168" s="157">
        <v>0.5562051371026534</v>
      </c>
      <c r="H168" s="52">
        <v>29.78</v>
      </c>
      <c r="I168" s="98"/>
      <c r="J168" s="115">
        <v>0</v>
      </c>
      <c r="K168" s="115">
        <v>0</v>
      </c>
      <c r="L168" s="81" t="str">
        <f t="shared" si="20"/>
        <v/>
      </c>
      <c r="M168" s="81" t="str">
        <f t="shared" si="21"/>
        <v/>
      </c>
    </row>
    <row r="169" spans="1:13" ht="12.75" customHeight="1" x14ac:dyDescent="0.15">
      <c r="A169" s="62" t="s">
        <v>1409</v>
      </c>
      <c r="B169" s="62" t="s">
        <v>1174</v>
      </c>
      <c r="C169" s="52">
        <v>0</v>
      </c>
      <c r="D169" s="52">
        <v>0</v>
      </c>
      <c r="E169" s="81" t="str">
        <f t="shared" si="22"/>
        <v/>
      </c>
      <c r="F169" s="81">
        <f t="shared" si="23"/>
        <v>0</v>
      </c>
      <c r="G169" s="157">
        <v>0.32583766624545762</v>
      </c>
      <c r="H169" s="52">
        <v>26.89</v>
      </c>
      <c r="I169" s="98"/>
      <c r="J169" s="115">
        <v>0</v>
      </c>
      <c r="K169" s="115">
        <v>0</v>
      </c>
      <c r="L169" s="81" t="str">
        <f t="shared" si="20"/>
        <v/>
      </c>
      <c r="M169" s="81" t="str">
        <f t="shared" si="21"/>
        <v/>
      </c>
    </row>
    <row r="170" spans="1:13" ht="12.75" customHeight="1" x14ac:dyDescent="0.15">
      <c r="A170" s="62" t="s">
        <v>1314</v>
      </c>
      <c r="B170" s="62" t="s">
        <v>1143</v>
      </c>
      <c r="C170" s="52">
        <v>0</v>
      </c>
      <c r="D170" s="52">
        <v>0.76607548000000003</v>
      </c>
      <c r="E170" s="81">
        <f t="shared" si="22"/>
        <v>-1</v>
      </c>
      <c r="F170" s="81">
        <f t="shared" si="23"/>
        <v>0</v>
      </c>
      <c r="G170" s="157">
        <v>1.4603457641400002</v>
      </c>
      <c r="H170" s="52">
        <v>103.18</v>
      </c>
      <c r="I170" s="98"/>
      <c r="J170" s="115">
        <v>0.93055795104895001</v>
      </c>
      <c r="K170" s="115">
        <v>0</v>
      </c>
      <c r="L170" s="81" t="str">
        <f t="shared" si="20"/>
        <v/>
      </c>
      <c r="M170" s="81" t="str">
        <f t="shared" si="21"/>
        <v/>
      </c>
    </row>
    <row r="171" spans="1:13" ht="12.75" customHeight="1" x14ac:dyDescent="0.15">
      <c r="A171" s="62" t="s">
        <v>1446</v>
      </c>
      <c r="B171" s="62" t="s">
        <v>1223</v>
      </c>
      <c r="C171" s="52">
        <v>0</v>
      </c>
      <c r="D171" s="52">
        <v>0.42229781</v>
      </c>
      <c r="E171" s="81">
        <f t="shared" si="22"/>
        <v>-1</v>
      </c>
      <c r="F171" s="81">
        <f t="shared" si="23"/>
        <v>0</v>
      </c>
      <c r="G171" s="157">
        <v>0.41670664014000003</v>
      </c>
      <c r="H171" s="52">
        <v>132.72999999999999</v>
      </c>
      <c r="I171" s="98"/>
      <c r="J171" s="115">
        <v>0.42086993006992995</v>
      </c>
      <c r="K171" s="115">
        <v>0</v>
      </c>
      <c r="L171" s="81" t="str">
        <f t="shared" si="20"/>
        <v/>
      </c>
      <c r="M171" s="81" t="str">
        <f t="shared" si="21"/>
        <v/>
      </c>
    </row>
    <row r="172" spans="1:13" ht="12.75" customHeight="1" x14ac:dyDescent="0.15">
      <c r="A172" s="62" t="s">
        <v>1300</v>
      </c>
      <c r="B172" s="62" t="s">
        <v>1129</v>
      </c>
      <c r="C172" s="52">
        <v>0</v>
      </c>
      <c r="D172" s="52">
        <v>0</v>
      </c>
      <c r="E172" s="81" t="str">
        <f t="shared" si="22"/>
        <v/>
      </c>
      <c r="F172" s="81">
        <f t="shared" si="23"/>
        <v>0</v>
      </c>
      <c r="G172" s="157">
        <v>27.482019146880003</v>
      </c>
      <c r="H172" s="52">
        <v>104.9</v>
      </c>
      <c r="I172" s="98"/>
      <c r="J172" s="115">
        <v>0</v>
      </c>
      <c r="K172" s="115">
        <v>0</v>
      </c>
      <c r="L172" s="81" t="str">
        <f t="shared" si="20"/>
        <v/>
      </c>
      <c r="M172" s="81" t="str">
        <f t="shared" si="21"/>
        <v/>
      </c>
    </row>
    <row r="173" spans="1:13" ht="12.75" customHeight="1" x14ac:dyDescent="0.15">
      <c r="A173" s="62" t="s">
        <v>1456</v>
      </c>
      <c r="B173" s="62" t="s">
        <v>1233</v>
      </c>
      <c r="C173" s="52">
        <v>0</v>
      </c>
      <c r="D173" s="52">
        <v>0</v>
      </c>
      <c r="E173" s="81" t="str">
        <f t="shared" si="22"/>
        <v/>
      </c>
      <c r="F173" s="81">
        <f t="shared" si="23"/>
        <v>0</v>
      </c>
      <c r="G173" s="157">
        <v>6.4060000000000006E-2</v>
      </c>
      <c r="H173" s="52">
        <v>26.84</v>
      </c>
      <c r="I173" s="98"/>
      <c r="J173" s="115">
        <v>0</v>
      </c>
      <c r="K173" s="115">
        <v>0</v>
      </c>
      <c r="L173" s="81" t="str">
        <f t="shared" si="20"/>
        <v/>
      </c>
      <c r="M173" s="81" t="str">
        <f t="shared" si="21"/>
        <v/>
      </c>
    </row>
    <row r="174" spans="1:13" ht="12.75" customHeight="1" x14ac:dyDescent="0.15">
      <c r="A174" s="62" t="s">
        <v>1458</v>
      </c>
      <c r="B174" s="62" t="s">
        <v>1235</v>
      </c>
      <c r="C174" s="52">
        <v>0</v>
      </c>
      <c r="D174" s="52">
        <v>0</v>
      </c>
      <c r="E174" s="81" t="str">
        <f t="shared" si="22"/>
        <v/>
      </c>
      <c r="F174" s="81">
        <f t="shared" si="23"/>
        <v>0</v>
      </c>
      <c r="G174" s="157">
        <v>0.26036500000000001</v>
      </c>
      <c r="H174" s="52">
        <v>140.01</v>
      </c>
      <c r="I174" s="98"/>
      <c r="J174" s="115">
        <v>0</v>
      </c>
      <c r="K174" s="115">
        <v>0</v>
      </c>
      <c r="L174" s="81" t="str">
        <f t="shared" si="20"/>
        <v/>
      </c>
      <c r="M174" s="81" t="str">
        <f t="shared" si="21"/>
        <v/>
      </c>
    </row>
    <row r="175" spans="1:13" ht="12.75" customHeight="1" x14ac:dyDescent="0.15">
      <c r="A175" s="62" t="s">
        <v>1453</v>
      </c>
      <c r="B175" s="62" t="s">
        <v>1230</v>
      </c>
      <c r="C175" s="52">
        <v>0</v>
      </c>
      <c r="D175" s="52">
        <v>0</v>
      </c>
      <c r="E175" s="81" t="str">
        <f t="shared" si="22"/>
        <v/>
      </c>
      <c r="F175" s="81">
        <f t="shared" si="23"/>
        <v>0</v>
      </c>
      <c r="G175" s="157">
        <v>0.36930000000000002</v>
      </c>
      <c r="H175" s="52">
        <v>50.94</v>
      </c>
      <c r="I175" s="98"/>
      <c r="J175" s="115">
        <v>0</v>
      </c>
      <c r="K175" s="115">
        <v>0</v>
      </c>
      <c r="L175" s="81" t="str">
        <f>IF(ISERROR(J175/K175-1),"",((J175/K175-1)))</f>
        <v/>
      </c>
      <c r="M175" s="81" t="str">
        <f t="shared" si="21"/>
        <v/>
      </c>
    </row>
    <row r="176" spans="1:13" ht="12.75" customHeight="1" x14ac:dyDescent="0.15">
      <c r="A176" s="62" t="s">
        <v>1460</v>
      </c>
      <c r="B176" s="62" t="s">
        <v>1237</v>
      </c>
      <c r="C176" s="52">
        <v>0</v>
      </c>
      <c r="D176" s="52">
        <v>0</v>
      </c>
      <c r="E176" s="81" t="str">
        <f t="shared" si="22"/>
        <v/>
      </c>
      <c r="F176" s="81">
        <f t="shared" si="23"/>
        <v>0</v>
      </c>
      <c r="G176" s="157">
        <v>0.37667</v>
      </c>
      <c r="H176" s="52">
        <v>62.7</v>
      </c>
      <c r="I176" s="98"/>
      <c r="J176" s="115">
        <v>0</v>
      </c>
      <c r="K176" s="115">
        <v>0</v>
      </c>
      <c r="L176" s="81" t="str">
        <f>IF(ISERROR(J176/K176-1),"",((J176/K176-1)))</f>
        <v/>
      </c>
      <c r="M176" s="81" t="str">
        <f t="shared" si="21"/>
        <v/>
      </c>
    </row>
    <row r="177" spans="1:13" ht="12.75" customHeight="1" x14ac:dyDescent="0.15">
      <c r="A177" s="62" t="s">
        <v>1454</v>
      </c>
      <c r="B177" s="62" t="s">
        <v>1231</v>
      </c>
      <c r="C177" s="52">
        <v>0</v>
      </c>
      <c r="D177" s="52">
        <v>0</v>
      </c>
      <c r="E177" s="81" t="str">
        <f t="shared" si="22"/>
        <v/>
      </c>
      <c r="F177" s="81">
        <f t="shared" si="23"/>
        <v>0</v>
      </c>
      <c r="G177" s="157">
        <v>0.23391000000000001</v>
      </c>
      <c r="H177" s="52">
        <v>38.47</v>
      </c>
      <c r="I177" s="98"/>
      <c r="J177" s="115">
        <v>0</v>
      </c>
      <c r="K177" s="115">
        <v>0</v>
      </c>
      <c r="L177" s="81" t="str">
        <f>IF(ISERROR(J177/K177-1),"",((J177/K177-1)))</f>
        <v/>
      </c>
      <c r="M177" s="81" t="str">
        <f t="shared" si="21"/>
        <v/>
      </c>
    </row>
    <row r="178" spans="1:13" ht="12.75" customHeight="1" x14ac:dyDescent="0.15">
      <c r="A178" s="62" t="s">
        <v>1459</v>
      </c>
      <c r="B178" s="62" t="s">
        <v>1236</v>
      </c>
      <c r="C178" s="52">
        <v>0</v>
      </c>
      <c r="D178" s="52">
        <v>1.3326128799999999</v>
      </c>
      <c r="E178" s="81">
        <f t="shared" si="22"/>
        <v>-1</v>
      </c>
      <c r="F178" s="81">
        <f t="shared" si="23"/>
        <v>0</v>
      </c>
      <c r="G178" s="157">
        <v>1.30118</v>
      </c>
      <c r="H178" s="52">
        <v>68.59</v>
      </c>
      <c r="I178" s="98"/>
      <c r="J178" s="115">
        <v>0</v>
      </c>
      <c r="K178" s="115">
        <v>0</v>
      </c>
      <c r="L178" s="81" t="str">
        <f>IF(ISERROR(J178/K178-1),"",((J178/K178-1)))</f>
        <v/>
      </c>
      <c r="M178" s="81" t="str">
        <f t="shared" si="21"/>
        <v/>
      </c>
    </row>
    <row r="179" spans="1:13" ht="12.75" customHeight="1" x14ac:dyDescent="0.15">
      <c r="A179" s="62" t="s">
        <v>643</v>
      </c>
      <c r="B179" s="62" t="s">
        <v>800</v>
      </c>
      <c r="C179" s="52">
        <v>0</v>
      </c>
      <c r="D179" s="52">
        <v>1.51293E-3</v>
      </c>
      <c r="E179" s="81">
        <f t="shared" si="22"/>
        <v>-1</v>
      </c>
      <c r="F179" s="81">
        <f t="shared" si="23"/>
        <v>0</v>
      </c>
      <c r="G179" s="157">
        <v>12.367655730000001</v>
      </c>
      <c r="H179" s="52">
        <v>49.87</v>
      </c>
      <c r="I179" s="98"/>
      <c r="J179" s="115">
        <v>0</v>
      </c>
      <c r="K179" s="115">
        <v>0</v>
      </c>
      <c r="L179" s="81" t="str">
        <f>IF(ISERROR(J179/K179-1),"",((J179/K179-1)))</f>
        <v/>
      </c>
      <c r="M179" s="81" t="str">
        <f t="shared" si="21"/>
        <v/>
      </c>
    </row>
    <row r="180" spans="1:13" ht="12.75" customHeight="1" x14ac:dyDescent="0.15">
      <c r="A180" s="62" t="s">
        <v>645</v>
      </c>
      <c r="B180" s="62" t="s">
        <v>802</v>
      </c>
      <c r="C180" s="52">
        <v>0</v>
      </c>
      <c r="D180" s="52">
        <v>1.3272E-3</v>
      </c>
      <c r="E180" s="81">
        <f t="shared" si="22"/>
        <v>-1</v>
      </c>
      <c r="F180" s="81">
        <f t="shared" si="23"/>
        <v>0</v>
      </c>
      <c r="G180" s="157">
        <v>5.2819946199999999</v>
      </c>
      <c r="H180" s="52">
        <v>49.94</v>
      </c>
      <c r="I180" s="98"/>
      <c r="J180" s="115">
        <v>0</v>
      </c>
      <c r="K180" s="115">
        <v>0</v>
      </c>
      <c r="L180" s="81" t="str">
        <f>IF(ISERROR(#REF!/K180-1),"",((#REF!/K180-1)))</f>
        <v/>
      </c>
      <c r="M180" s="81" t="str">
        <f>IF(ISERROR(#REF!/C180),"",(#REF!/C180))</f>
        <v/>
      </c>
    </row>
    <row r="181" spans="1:13" ht="12.75" customHeight="1" x14ac:dyDescent="0.15">
      <c r="A181" s="62" t="s">
        <v>646</v>
      </c>
      <c r="B181" s="62" t="s">
        <v>803</v>
      </c>
      <c r="C181" s="52">
        <v>0</v>
      </c>
      <c r="D181" s="52">
        <v>3.337118E-2</v>
      </c>
      <c r="E181" s="81">
        <f t="shared" si="22"/>
        <v>-1</v>
      </c>
      <c r="F181" s="81">
        <f t="shared" si="23"/>
        <v>0</v>
      </c>
      <c r="G181" s="157">
        <v>6.8101976799999999</v>
      </c>
      <c r="H181" s="52">
        <v>87.42</v>
      </c>
      <c r="I181" s="98"/>
      <c r="J181" s="115">
        <v>0</v>
      </c>
      <c r="K181" s="115">
        <v>0</v>
      </c>
      <c r="L181" s="81" t="str">
        <f t="shared" ref="L181:L186" si="24">IF(ISERROR(J181/K181-1),"",((J181/K181-1)))</f>
        <v/>
      </c>
      <c r="M181" s="81" t="str">
        <f t="shared" ref="M181:M186" si="25">IF(ISERROR(J181/C181),"",(J181/C181))</f>
        <v/>
      </c>
    </row>
    <row r="182" spans="1:13" ht="12.75" customHeight="1" x14ac:dyDescent="0.15">
      <c r="A182" s="62" t="s">
        <v>647</v>
      </c>
      <c r="B182" s="62" t="s">
        <v>804</v>
      </c>
      <c r="C182" s="52">
        <v>0</v>
      </c>
      <c r="D182" s="52">
        <v>4.9265000000000003E-3</v>
      </c>
      <c r="E182" s="81">
        <f t="shared" si="22"/>
        <v>-1</v>
      </c>
      <c r="F182" s="81">
        <f t="shared" si="23"/>
        <v>0</v>
      </c>
      <c r="G182" s="157">
        <v>11.60988792</v>
      </c>
      <c r="H182" s="52">
        <v>49.85</v>
      </c>
      <c r="I182" s="98"/>
      <c r="J182" s="115">
        <v>0</v>
      </c>
      <c r="K182" s="115">
        <v>1.019981E-2</v>
      </c>
      <c r="L182" s="81">
        <f t="shared" si="24"/>
        <v>-1</v>
      </c>
      <c r="M182" s="81" t="str">
        <f t="shared" si="25"/>
        <v/>
      </c>
    </row>
    <row r="183" spans="1:13" ht="12.75" customHeight="1" x14ac:dyDescent="0.15">
      <c r="A183" s="62" t="s">
        <v>648</v>
      </c>
      <c r="B183" s="62" t="s">
        <v>805</v>
      </c>
      <c r="C183" s="52">
        <v>0</v>
      </c>
      <c r="D183" s="52">
        <v>8.0918999999999991E-3</v>
      </c>
      <c r="E183" s="81">
        <f t="shared" si="22"/>
        <v>-1</v>
      </c>
      <c r="F183" s="81">
        <f t="shared" si="23"/>
        <v>0</v>
      </c>
      <c r="G183" s="157">
        <v>10.58996574</v>
      </c>
      <c r="H183" s="52">
        <v>49.89</v>
      </c>
      <c r="I183" s="98"/>
      <c r="J183" s="115">
        <v>0</v>
      </c>
      <c r="K183" s="115">
        <v>0</v>
      </c>
      <c r="L183" s="81" t="str">
        <f t="shared" si="24"/>
        <v/>
      </c>
      <c r="M183" s="81" t="str">
        <f t="shared" si="25"/>
        <v/>
      </c>
    </row>
    <row r="184" spans="1:13" ht="12.75" customHeight="1" x14ac:dyDescent="0.15">
      <c r="A184" s="62" t="s">
        <v>649</v>
      </c>
      <c r="B184" s="62" t="s">
        <v>806</v>
      </c>
      <c r="C184" s="52">
        <v>0</v>
      </c>
      <c r="D184" s="52">
        <v>4.1580000000000002E-3</v>
      </c>
      <c r="E184" s="81">
        <f t="shared" si="22"/>
        <v>-1</v>
      </c>
      <c r="F184" s="81">
        <f t="shared" si="23"/>
        <v>0</v>
      </c>
      <c r="G184" s="157">
        <v>5.6094777599999999</v>
      </c>
      <c r="H184" s="52">
        <v>49.88</v>
      </c>
      <c r="I184" s="98"/>
      <c r="J184" s="115">
        <v>0</v>
      </c>
      <c r="K184" s="115">
        <v>7.7428200000000001E-3</v>
      </c>
      <c r="L184" s="81">
        <f t="shared" si="24"/>
        <v>-1</v>
      </c>
      <c r="M184" s="81" t="str">
        <f t="shared" si="25"/>
        <v/>
      </c>
    </row>
    <row r="185" spans="1:13" ht="12.75" customHeight="1" x14ac:dyDescent="0.15">
      <c r="A185" s="62" t="s">
        <v>650</v>
      </c>
      <c r="B185" s="62" t="s">
        <v>807</v>
      </c>
      <c r="C185" s="52">
        <v>0</v>
      </c>
      <c r="D185" s="52">
        <v>3.9352499999999999</v>
      </c>
      <c r="E185" s="81">
        <f t="shared" si="22"/>
        <v>-1</v>
      </c>
      <c r="F185" s="81">
        <f t="shared" si="23"/>
        <v>0</v>
      </c>
      <c r="G185" s="157">
        <v>12.177505980000001</v>
      </c>
      <c r="H185" s="52">
        <v>39.94</v>
      </c>
      <c r="I185" s="98"/>
      <c r="J185" s="115">
        <v>0</v>
      </c>
      <c r="K185" s="115">
        <v>0</v>
      </c>
      <c r="L185" s="81" t="str">
        <f t="shared" si="24"/>
        <v/>
      </c>
      <c r="M185" s="81" t="str">
        <f t="shared" si="25"/>
        <v/>
      </c>
    </row>
    <row r="186" spans="1:13" x14ac:dyDescent="0.15">
      <c r="A186" s="35"/>
      <c r="B186" s="36">
        <f>COUNTA(B7:B185)</f>
        <v>179</v>
      </c>
      <c r="C186" s="18">
        <f>SUM(C7:C185)</f>
        <v>677.26117608600055</v>
      </c>
      <c r="D186" s="18">
        <f>SUM(D7:D185)</f>
        <v>802.27636281900016</v>
      </c>
      <c r="E186" s="113">
        <f t="shared" si="22"/>
        <v>-0.15582558894509524</v>
      </c>
      <c r="F186" s="93">
        <f>SUM(F7:F185)</f>
        <v>0.99999999999999889</v>
      </c>
      <c r="G186" s="112">
        <f>SUM(G7:G185)</f>
        <v>18692.988830355822</v>
      </c>
      <c r="H186" s="111"/>
      <c r="I186" s="102"/>
      <c r="J186" s="101">
        <f>SUM(J7:J185)</f>
        <v>871.8119363840583</v>
      </c>
      <c r="K186" s="18">
        <f>SUM(K7:K185)</f>
        <v>909.86016272585982</v>
      </c>
      <c r="L186" s="19">
        <f t="shared" si="24"/>
        <v>-4.1817663747154787E-2</v>
      </c>
      <c r="M186" s="60">
        <f t="shared" si="25"/>
        <v>1.2872610555094821</v>
      </c>
    </row>
    <row r="187" spans="1:13" x14ac:dyDescent="0.15">
      <c r="A187" s="37"/>
      <c r="B187" s="37"/>
      <c r="C187" s="37"/>
      <c r="D187" s="37"/>
      <c r="E187" s="38"/>
      <c r="F187" s="58"/>
      <c r="G187" s="37"/>
    </row>
    <row r="188" spans="1:13" x14ac:dyDescent="0.15">
      <c r="A188" s="31" t="s">
        <v>276</v>
      </c>
      <c r="B188" s="37"/>
      <c r="C188" s="37"/>
      <c r="D188" s="37"/>
      <c r="E188" s="38"/>
      <c r="F188" s="37"/>
      <c r="G188" s="37"/>
    </row>
    <row r="189" spans="1:13" x14ac:dyDescent="0.15">
      <c r="A189" s="37"/>
      <c r="B189" s="37"/>
      <c r="C189" s="37"/>
      <c r="D189" s="37"/>
      <c r="E189" s="38"/>
      <c r="F189" s="37"/>
      <c r="G189" s="37"/>
    </row>
    <row r="190" spans="1:13" x14ac:dyDescent="0.15">
      <c r="A190" s="43" t="s">
        <v>1878</v>
      </c>
      <c r="B190" s="37"/>
      <c r="C190" s="37"/>
      <c r="D190" s="37"/>
      <c r="E190" s="38"/>
      <c r="F190" s="37"/>
      <c r="G190" s="37"/>
    </row>
    <row r="191" spans="1:13" x14ac:dyDescent="0.15">
      <c r="A191" s="37"/>
      <c r="B191" s="37"/>
      <c r="C191" s="37"/>
      <c r="D191" s="37"/>
      <c r="E191" s="38"/>
      <c r="F191" s="37"/>
      <c r="G191" s="37"/>
    </row>
    <row r="192" spans="1:13" x14ac:dyDescent="0.15">
      <c r="A192" s="37"/>
      <c r="B192" s="37"/>
      <c r="C192" s="37"/>
      <c r="D192" s="37"/>
      <c r="E192" s="38"/>
      <c r="F192" s="37"/>
      <c r="G192" s="37"/>
    </row>
    <row r="193" spans="1:7" x14ac:dyDescent="0.15">
      <c r="A193" s="37"/>
      <c r="B193" s="37"/>
      <c r="C193" s="37"/>
      <c r="D193" s="37"/>
      <c r="G193" s="37"/>
    </row>
    <row r="194" spans="1:7" x14ac:dyDescent="0.15">
      <c r="A194" s="37"/>
      <c r="B194" s="37"/>
      <c r="C194" s="37"/>
      <c r="D194" s="37"/>
      <c r="G194" s="37"/>
    </row>
    <row r="195" spans="1:7" x14ac:dyDescent="0.15">
      <c r="A195" s="37"/>
      <c r="B195" s="37"/>
      <c r="C195" s="37"/>
      <c r="D195" s="37"/>
      <c r="G195" s="37"/>
    </row>
    <row r="196" spans="1:7" x14ac:dyDescent="0.15">
      <c r="A196" s="37"/>
      <c r="B196" s="37"/>
      <c r="C196" s="37"/>
      <c r="D196" s="37"/>
      <c r="G196" s="37"/>
    </row>
    <row r="197" spans="1:7" x14ac:dyDescent="0.15">
      <c r="A197" s="37"/>
      <c r="B197" s="37"/>
      <c r="C197" s="37"/>
      <c r="D197" s="37"/>
      <c r="G197" s="37"/>
    </row>
    <row r="198" spans="1:7" x14ac:dyDescent="0.15">
      <c r="A198" s="37"/>
      <c r="B198" s="37"/>
      <c r="C198" s="37"/>
      <c r="D198" s="37"/>
      <c r="G198" s="37"/>
    </row>
    <row r="199" spans="1:7" x14ac:dyDescent="0.15">
      <c r="A199" s="37"/>
      <c r="B199" s="37"/>
      <c r="C199" s="37"/>
      <c r="D199" s="37"/>
      <c r="G199" s="37"/>
    </row>
    <row r="200" spans="1:7" x14ac:dyDescent="0.15">
      <c r="A200" s="37"/>
      <c r="B200" s="37"/>
      <c r="C200" s="37"/>
      <c r="D200" s="37"/>
      <c r="G200" s="37"/>
    </row>
  </sheetData>
  <autoFilter ref="A5:M186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3.5" style="31" customWidth="1"/>
    <col min="3" max="6" width="11.5" style="31" customWidth="1"/>
    <col min="7" max="8" width="11.5" style="29" customWidth="1"/>
    <col min="9" max="256" width="8.83203125" customWidth="1"/>
  </cols>
  <sheetData>
    <row r="1" spans="1:8" s="29" customFormat="1" ht="20" x14ac:dyDescent="0.15">
      <c r="A1" s="69" t="s">
        <v>1978</v>
      </c>
      <c r="B1" s="31"/>
      <c r="C1" s="31"/>
      <c r="D1" s="31"/>
      <c r="E1" s="31"/>
      <c r="F1" s="31"/>
    </row>
    <row r="2" spans="1:8" s="29" customFormat="1" ht="15.75" customHeight="1" x14ac:dyDescent="0.15">
      <c r="A2" s="30" t="s">
        <v>1275</v>
      </c>
      <c r="B2" s="31"/>
      <c r="C2" s="31"/>
      <c r="D2" s="31"/>
      <c r="E2" s="31"/>
      <c r="F2" s="31"/>
    </row>
    <row r="3" spans="1:8" s="29" customFormat="1" x14ac:dyDescent="0.15">
      <c r="A3" s="31"/>
      <c r="B3" s="31"/>
      <c r="C3" s="31"/>
      <c r="D3" s="31"/>
      <c r="E3" s="31"/>
      <c r="F3" s="31"/>
    </row>
    <row r="4" spans="1:8" s="29" customFormat="1" x14ac:dyDescent="0.15"/>
    <row r="5" spans="1:8" s="33" customFormat="1" ht="22.5" customHeight="1" x14ac:dyDescent="0.15">
      <c r="A5" s="85" t="s">
        <v>871</v>
      </c>
      <c r="B5" s="85" t="s">
        <v>1946</v>
      </c>
      <c r="C5" s="163" t="s">
        <v>1068</v>
      </c>
      <c r="D5" s="167"/>
      <c r="E5" s="168"/>
      <c r="F5" s="88"/>
      <c r="G5" s="85" t="s">
        <v>274</v>
      </c>
      <c r="H5" s="85" t="s">
        <v>413</v>
      </c>
    </row>
    <row r="6" spans="1:8" s="16" customFormat="1" ht="12" x14ac:dyDescent="0.15">
      <c r="A6" s="12"/>
      <c r="B6" s="12"/>
      <c r="C6" s="13" t="s">
        <v>388</v>
      </c>
      <c r="D6" s="14" t="s">
        <v>638</v>
      </c>
      <c r="E6" s="15" t="s">
        <v>1941</v>
      </c>
      <c r="F6" s="17" t="s">
        <v>1942</v>
      </c>
      <c r="G6" s="17" t="s">
        <v>275</v>
      </c>
      <c r="H6" s="17" t="s">
        <v>1536</v>
      </c>
    </row>
    <row r="7" spans="1:8" ht="12.75" customHeight="1" x14ac:dyDescent="0.15">
      <c r="A7" s="71" t="s">
        <v>573</v>
      </c>
      <c r="B7" s="61" t="s">
        <v>554</v>
      </c>
      <c r="C7" s="72">
        <v>36.440055740000005</v>
      </c>
      <c r="D7" s="72">
        <v>59.955699549999999</v>
      </c>
      <c r="E7" s="91">
        <f t="shared" ref="E7:E42" si="0">IF(ISERROR(C7/D7-1),"",((C7/D7-1)))</f>
        <v>-0.39221698665010396</v>
      </c>
      <c r="F7" s="63">
        <f t="shared" ref="F7:F41" si="1">C7/$C$42</f>
        <v>0.51982642424245262</v>
      </c>
      <c r="G7" s="158">
        <v>46.049265599999998</v>
      </c>
      <c r="H7" s="72">
        <v>81.64</v>
      </c>
    </row>
    <row r="8" spans="1:8" ht="12.75" customHeight="1" x14ac:dyDescent="0.15">
      <c r="A8" s="71" t="s">
        <v>582</v>
      </c>
      <c r="B8" s="71" t="s">
        <v>563</v>
      </c>
      <c r="C8" s="72">
        <v>10.155145689999999</v>
      </c>
      <c r="D8" s="72">
        <v>1.67799648</v>
      </c>
      <c r="E8" s="73">
        <f t="shared" si="0"/>
        <v>5.0519469564083943</v>
      </c>
      <c r="F8" s="63">
        <f t="shared" si="1"/>
        <v>0.14486566950827209</v>
      </c>
      <c r="G8" s="158">
        <v>9.2502891303750001</v>
      </c>
      <c r="H8" s="72">
        <v>15.15</v>
      </c>
    </row>
    <row r="9" spans="1:8" ht="12.75" customHeight="1" x14ac:dyDescent="0.15">
      <c r="A9" s="71" t="s">
        <v>579</v>
      </c>
      <c r="B9" s="71" t="s">
        <v>560</v>
      </c>
      <c r="C9" s="72">
        <v>6.1994505100000001</v>
      </c>
      <c r="D9" s="72">
        <v>12.20775446</v>
      </c>
      <c r="E9" s="73">
        <f t="shared" si="0"/>
        <v>-0.49217110072838077</v>
      </c>
      <c r="F9" s="63">
        <f t="shared" si="1"/>
        <v>8.843669762403468E-2</v>
      </c>
      <c r="G9" s="158">
        <v>11.499615505216301</v>
      </c>
      <c r="H9" s="72">
        <v>12.29</v>
      </c>
    </row>
    <row r="10" spans="1:8" ht="12.75" customHeight="1" x14ac:dyDescent="0.15">
      <c r="A10" s="71" t="s">
        <v>1057</v>
      </c>
      <c r="B10" s="71" t="s">
        <v>1046</v>
      </c>
      <c r="C10" s="72">
        <v>3.6731576800000001</v>
      </c>
      <c r="D10" s="72">
        <v>5.2987911299999997</v>
      </c>
      <c r="E10" s="73">
        <f t="shared" si="0"/>
        <v>-0.30679326852424915</v>
      </c>
      <c r="F10" s="63">
        <f t="shared" si="1"/>
        <v>5.2398504439639559E-2</v>
      </c>
      <c r="G10" s="158">
        <v>14.182987592552001</v>
      </c>
      <c r="H10" s="72">
        <v>11.5</v>
      </c>
    </row>
    <row r="11" spans="1:8" ht="12.75" customHeight="1" x14ac:dyDescent="0.15">
      <c r="A11" s="71" t="s">
        <v>581</v>
      </c>
      <c r="B11" s="71" t="s">
        <v>562</v>
      </c>
      <c r="C11" s="72">
        <v>1.95988148</v>
      </c>
      <c r="D11" s="72">
        <v>2.0552630600000001</v>
      </c>
      <c r="E11" s="73">
        <f t="shared" si="0"/>
        <v>-4.6408453426881602E-2</v>
      </c>
      <c r="F11" s="63">
        <f t="shared" si="1"/>
        <v>2.795819493132877E-2</v>
      </c>
      <c r="G11" s="158">
        <v>4.4160071624313</v>
      </c>
      <c r="H11" s="72">
        <v>13.13</v>
      </c>
    </row>
    <row r="12" spans="1:8" ht="12.75" customHeight="1" x14ac:dyDescent="0.15">
      <c r="A12" s="71" t="s">
        <v>583</v>
      </c>
      <c r="B12" s="71" t="s">
        <v>566</v>
      </c>
      <c r="C12" s="72">
        <v>1.5374269199999999</v>
      </c>
      <c r="D12" s="72">
        <v>4.7746070099999995</v>
      </c>
      <c r="E12" s="73">
        <f t="shared" si="0"/>
        <v>-0.67799927475078203</v>
      </c>
      <c r="F12" s="63">
        <f t="shared" si="1"/>
        <v>2.1931775957203494E-2</v>
      </c>
      <c r="G12" s="158">
        <v>9.6144200000000009</v>
      </c>
      <c r="H12" s="72">
        <v>276.97000000000003</v>
      </c>
    </row>
    <row r="13" spans="1:8" ht="12.75" customHeight="1" x14ac:dyDescent="0.15">
      <c r="A13" s="71" t="s">
        <v>577</v>
      </c>
      <c r="B13" s="71" t="s">
        <v>558</v>
      </c>
      <c r="C13" s="72">
        <v>1.3613951799999999</v>
      </c>
      <c r="D13" s="72">
        <v>6.6822869999999993E-2</v>
      </c>
      <c r="E13" s="73">
        <f t="shared" si="0"/>
        <v>19.373192291800699</v>
      </c>
      <c r="F13" s="63">
        <f t="shared" si="1"/>
        <v>1.9420639568986292E-2</v>
      </c>
      <c r="G13" s="158">
        <v>2.1999031810170004</v>
      </c>
      <c r="H13" s="72">
        <v>15.75</v>
      </c>
    </row>
    <row r="14" spans="1:8" ht="12.75" customHeight="1" x14ac:dyDescent="0.15">
      <c r="A14" s="71" t="s">
        <v>576</v>
      </c>
      <c r="B14" s="71" t="s">
        <v>557</v>
      </c>
      <c r="C14" s="72">
        <v>1.1197091799999999</v>
      </c>
      <c r="D14" s="72">
        <v>5.6921217199999994</v>
      </c>
      <c r="E14" s="73">
        <f t="shared" si="0"/>
        <v>-0.80328790649965232</v>
      </c>
      <c r="F14" s="63">
        <f t="shared" si="1"/>
        <v>1.5972928894066742E-2</v>
      </c>
      <c r="G14" s="158">
        <v>6.8387868124539999</v>
      </c>
      <c r="H14" s="72">
        <v>12.95</v>
      </c>
    </row>
    <row r="15" spans="1:8" ht="12.75" customHeight="1" x14ac:dyDescent="0.15">
      <c r="A15" s="71" t="s">
        <v>20</v>
      </c>
      <c r="B15" s="71" t="s">
        <v>23</v>
      </c>
      <c r="C15" s="72">
        <v>1.08917088</v>
      </c>
      <c r="D15" s="72">
        <v>4.417E-4</v>
      </c>
      <c r="E15" s="73">
        <f t="shared" si="0"/>
        <v>2464.8611727416796</v>
      </c>
      <c r="F15" s="63">
        <f t="shared" si="1"/>
        <v>1.5537292477791512E-2</v>
      </c>
      <c r="G15" s="158">
        <v>4.1723692799999998</v>
      </c>
      <c r="H15" s="72">
        <v>64.34</v>
      </c>
    </row>
    <row r="16" spans="1:8" ht="12.75" customHeight="1" x14ac:dyDescent="0.15">
      <c r="A16" s="71" t="s">
        <v>575</v>
      </c>
      <c r="B16" s="71" t="s">
        <v>556</v>
      </c>
      <c r="C16" s="72">
        <v>1.0713677099999999</v>
      </c>
      <c r="D16" s="72">
        <v>0.76242014000000002</v>
      </c>
      <c r="E16" s="73">
        <f t="shared" si="0"/>
        <v>0.40521958142396364</v>
      </c>
      <c r="F16" s="63">
        <f t="shared" si="1"/>
        <v>1.5283325846474813E-2</v>
      </c>
      <c r="G16" s="158">
        <v>1.1800974676949998</v>
      </c>
      <c r="H16" s="72">
        <v>12.89</v>
      </c>
    </row>
    <row r="17" spans="1:8" ht="12.75" customHeight="1" x14ac:dyDescent="0.15">
      <c r="A17" s="71" t="s">
        <v>580</v>
      </c>
      <c r="B17" s="71" t="s">
        <v>561</v>
      </c>
      <c r="C17" s="72">
        <v>1.06269809</v>
      </c>
      <c r="D17" s="72">
        <v>0.53205937999999997</v>
      </c>
      <c r="E17" s="73">
        <f t="shared" si="0"/>
        <v>0.99732986570032867</v>
      </c>
      <c r="F17" s="63">
        <f t="shared" si="1"/>
        <v>1.5159651569017718E-2</v>
      </c>
      <c r="G17" s="158">
        <v>1.3673745728</v>
      </c>
      <c r="H17" s="72">
        <v>13.58</v>
      </c>
    </row>
    <row r="18" spans="1:8" ht="12.75" customHeight="1" x14ac:dyDescent="0.15">
      <c r="A18" s="71" t="s">
        <v>296</v>
      </c>
      <c r="B18" s="71" t="s">
        <v>297</v>
      </c>
      <c r="C18" s="72">
        <v>1.0179543199999999</v>
      </c>
      <c r="D18" s="72">
        <v>3.6446953099999999</v>
      </c>
      <c r="E18" s="73">
        <f t="shared" si="0"/>
        <v>-0.72070249131469932</v>
      </c>
      <c r="F18" s="63">
        <f t="shared" si="1"/>
        <v>1.4521370603363332E-2</v>
      </c>
      <c r="G18" s="158">
        <v>5.7209844000000007</v>
      </c>
      <c r="H18" s="72">
        <v>71.06</v>
      </c>
    </row>
    <row r="19" spans="1:8" ht="12.75" customHeight="1" x14ac:dyDescent="0.15">
      <c r="A19" s="71" t="s">
        <v>1052</v>
      </c>
      <c r="B19" s="71" t="s">
        <v>1040</v>
      </c>
      <c r="C19" s="72">
        <v>0.87363210999999996</v>
      </c>
      <c r="D19" s="72">
        <v>1.04614729</v>
      </c>
      <c r="E19" s="73">
        <f t="shared" si="0"/>
        <v>-0.16490524962311948</v>
      </c>
      <c r="F19" s="63">
        <f t="shared" si="1"/>
        <v>1.2462578517578551E-2</v>
      </c>
      <c r="G19" s="158">
        <v>3.9377938727400004</v>
      </c>
      <c r="H19" s="72">
        <v>13.43</v>
      </c>
    </row>
    <row r="20" spans="1:8" ht="12.75" customHeight="1" x14ac:dyDescent="0.15">
      <c r="A20" s="71" t="s">
        <v>1053</v>
      </c>
      <c r="B20" s="71" t="s">
        <v>1042</v>
      </c>
      <c r="C20" s="72">
        <v>0.47518658000000003</v>
      </c>
      <c r="D20" s="72">
        <v>0.15511333999999999</v>
      </c>
      <c r="E20" s="73">
        <f t="shared" si="0"/>
        <v>2.0634797754983554</v>
      </c>
      <c r="F20" s="63">
        <f t="shared" si="1"/>
        <v>6.7786543053570021E-3</v>
      </c>
      <c r="G20" s="158">
        <v>0.73795586492000009</v>
      </c>
      <c r="H20" s="72">
        <v>13.27</v>
      </c>
    </row>
    <row r="21" spans="1:8" ht="12.75" customHeight="1" x14ac:dyDescent="0.15">
      <c r="A21" s="71" t="s">
        <v>1047</v>
      </c>
      <c r="B21" s="71" t="s">
        <v>1035</v>
      </c>
      <c r="C21" s="72">
        <v>0.45201478</v>
      </c>
      <c r="D21" s="72">
        <v>0.62312199000000001</v>
      </c>
      <c r="E21" s="73">
        <f t="shared" si="0"/>
        <v>-0.27459664840266673</v>
      </c>
      <c r="F21" s="63">
        <f t="shared" si="1"/>
        <v>6.4481028368519964E-3</v>
      </c>
      <c r="G21" s="158">
        <v>0.91387582838999992</v>
      </c>
      <c r="H21" s="72">
        <v>15.99</v>
      </c>
    </row>
    <row r="22" spans="1:8" ht="12.75" customHeight="1" x14ac:dyDescent="0.15">
      <c r="A22" s="71" t="s">
        <v>1056</v>
      </c>
      <c r="B22" s="71" t="s">
        <v>1045</v>
      </c>
      <c r="C22" s="72">
        <v>0.41372507000000003</v>
      </c>
      <c r="D22" s="72">
        <v>0.23582208999999998</v>
      </c>
      <c r="E22" s="73">
        <f t="shared" si="0"/>
        <v>0.75439489150486305</v>
      </c>
      <c r="F22" s="63">
        <f t="shared" si="1"/>
        <v>5.9018906362835986E-3</v>
      </c>
      <c r="G22" s="158">
        <v>0.62187542632000004</v>
      </c>
      <c r="H22" s="72">
        <v>16.55</v>
      </c>
    </row>
    <row r="23" spans="1:8" ht="12.75" customHeight="1" x14ac:dyDescent="0.15">
      <c r="A23" s="71" t="s">
        <v>1048</v>
      </c>
      <c r="B23" s="71" t="s">
        <v>1036</v>
      </c>
      <c r="C23" s="72">
        <v>0.30190728000000006</v>
      </c>
      <c r="D23" s="72">
        <v>0.1804154</v>
      </c>
      <c r="E23" s="73">
        <f t="shared" si="0"/>
        <v>0.67340082941921842</v>
      </c>
      <c r="F23" s="63">
        <f t="shared" si="1"/>
        <v>4.3067821557389568E-3</v>
      </c>
      <c r="G23" s="158">
        <v>0.94504954011300002</v>
      </c>
      <c r="H23" s="72">
        <v>13.65</v>
      </c>
    </row>
    <row r="24" spans="1:8" ht="12.75" customHeight="1" x14ac:dyDescent="0.15">
      <c r="A24" s="71" t="s">
        <v>1050</v>
      </c>
      <c r="B24" s="71" t="s">
        <v>1038</v>
      </c>
      <c r="C24" s="72">
        <v>0.22496988000000001</v>
      </c>
      <c r="D24" s="72">
        <v>0</v>
      </c>
      <c r="E24" s="73" t="str">
        <f t="shared" si="0"/>
        <v/>
      </c>
      <c r="F24" s="63">
        <f t="shared" si="1"/>
        <v>3.2092510812019317E-3</v>
      </c>
      <c r="G24" s="158">
        <v>3.6295623741200004E-5</v>
      </c>
      <c r="H24" s="72">
        <v>80.569999999999993</v>
      </c>
    </row>
    <row r="25" spans="1:8" ht="12.75" customHeight="1" x14ac:dyDescent="0.15">
      <c r="A25" s="71" t="s">
        <v>1055</v>
      </c>
      <c r="B25" s="71" t="s">
        <v>1044</v>
      </c>
      <c r="C25" s="72">
        <v>0.21684329999999999</v>
      </c>
      <c r="D25" s="72">
        <v>0</v>
      </c>
      <c r="E25" s="73" t="str">
        <f t="shared" si="0"/>
        <v/>
      </c>
      <c r="F25" s="63">
        <f t="shared" si="1"/>
        <v>3.0933234038992008E-3</v>
      </c>
      <c r="G25" s="158">
        <v>1.0498774776415734</v>
      </c>
      <c r="H25" s="72">
        <v>89.61</v>
      </c>
    </row>
    <row r="26" spans="1:8" ht="12.75" customHeight="1" x14ac:dyDescent="0.15">
      <c r="A26" s="71" t="s">
        <v>578</v>
      </c>
      <c r="B26" s="71" t="s">
        <v>559</v>
      </c>
      <c r="C26" s="72">
        <v>0.11496463999999999</v>
      </c>
      <c r="D26" s="72">
        <v>1.1673195600000001</v>
      </c>
      <c r="E26" s="73">
        <f t="shared" si="0"/>
        <v>-0.90151399501949581</v>
      </c>
      <c r="F26" s="63">
        <f t="shared" si="1"/>
        <v>1.6399990755206467E-3</v>
      </c>
      <c r="G26" s="158">
        <v>0.95308970431999995</v>
      </c>
      <c r="H26" s="72">
        <v>13.89</v>
      </c>
    </row>
    <row r="27" spans="1:8" ht="12.75" customHeight="1" x14ac:dyDescent="0.15">
      <c r="A27" s="71" t="s">
        <v>227</v>
      </c>
      <c r="B27" s="71" t="s">
        <v>570</v>
      </c>
      <c r="C27" s="72">
        <v>0.10868800000000001</v>
      </c>
      <c r="D27" s="72">
        <v>1.946995E-2</v>
      </c>
      <c r="E27" s="73">
        <f t="shared" si="0"/>
        <v>4.5823461282643256</v>
      </c>
      <c r="F27" s="63">
        <f t="shared" si="1"/>
        <v>1.5504612506957623E-3</v>
      </c>
      <c r="G27" s="158">
        <v>6.7874429999999997</v>
      </c>
      <c r="H27" s="72">
        <v>89.57</v>
      </c>
    </row>
    <row r="28" spans="1:8" ht="12.75" customHeight="1" x14ac:dyDescent="0.15">
      <c r="A28" s="71" t="s">
        <v>586</v>
      </c>
      <c r="B28" s="71" t="s">
        <v>569</v>
      </c>
      <c r="C28" s="72">
        <v>0.10070860000000001</v>
      </c>
      <c r="D28" s="72">
        <v>2.33049E-2</v>
      </c>
      <c r="E28" s="73">
        <f t="shared" si="0"/>
        <v>3.321348729237199</v>
      </c>
      <c r="F28" s="63">
        <f t="shared" si="1"/>
        <v>1.4366331325612693E-3</v>
      </c>
      <c r="G28" s="158">
        <v>9.0302100000000003</v>
      </c>
      <c r="H28" s="72">
        <v>327.20999999999998</v>
      </c>
    </row>
    <row r="29" spans="1:8" ht="12.75" customHeight="1" x14ac:dyDescent="0.15">
      <c r="A29" s="71" t="s">
        <v>1206</v>
      </c>
      <c r="B29" s="71" t="s">
        <v>1041</v>
      </c>
      <c r="C29" s="72">
        <v>4.6275739999999996E-2</v>
      </c>
      <c r="D29" s="72">
        <v>0.76399657999999993</v>
      </c>
      <c r="E29" s="73">
        <f t="shared" si="0"/>
        <v>-0.93942938854516866</v>
      </c>
      <c r="F29" s="63">
        <f t="shared" si="1"/>
        <v>6.6013489729567108E-4</v>
      </c>
      <c r="G29" s="158">
        <v>0.38477088435500001</v>
      </c>
      <c r="H29" s="72">
        <v>13.42</v>
      </c>
    </row>
    <row r="30" spans="1:8" ht="12.75" customHeight="1" x14ac:dyDescent="0.15">
      <c r="A30" s="71" t="s">
        <v>1049</v>
      </c>
      <c r="B30" s="71" t="s">
        <v>1037</v>
      </c>
      <c r="C30" s="72">
        <v>3.4013599999999998E-2</v>
      </c>
      <c r="D30" s="72">
        <v>3.6579999999999998E-3</v>
      </c>
      <c r="E30" s="73">
        <f t="shared" si="0"/>
        <v>8.298414434117003</v>
      </c>
      <c r="F30" s="63">
        <f t="shared" si="1"/>
        <v>4.8521243188452608E-4</v>
      </c>
      <c r="G30" s="158">
        <v>2.6151540500607724</v>
      </c>
      <c r="H30" s="72">
        <v>74.19</v>
      </c>
    </row>
    <row r="31" spans="1:8" ht="12.75" customHeight="1" x14ac:dyDescent="0.15">
      <c r="A31" s="71" t="s">
        <v>574</v>
      </c>
      <c r="B31" s="71" t="s">
        <v>555</v>
      </c>
      <c r="C31" s="72">
        <v>2.8348000000000002E-2</v>
      </c>
      <c r="D31" s="72">
        <v>1.50335E-2</v>
      </c>
      <c r="E31" s="73">
        <f t="shared" si="0"/>
        <v>0.88565536967439407</v>
      </c>
      <c r="F31" s="63">
        <f t="shared" si="1"/>
        <v>4.0439124406303794E-4</v>
      </c>
      <c r="G31" s="158">
        <v>0.24768100000000001</v>
      </c>
      <c r="H31" s="72">
        <v>227.79</v>
      </c>
    </row>
    <row r="32" spans="1:8" ht="12.75" customHeight="1" x14ac:dyDescent="0.15">
      <c r="A32" s="71" t="s">
        <v>1051</v>
      </c>
      <c r="B32" s="71" t="s">
        <v>1039</v>
      </c>
      <c r="C32" s="72">
        <v>2.1738799999999999E-2</v>
      </c>
      <c r="D32" s="72">
        <v>0.21005187</v>
      </c>
      <c r="E32" s="73">
        <f t="shared" si="0"/>
        <v>-0.89650746741745269</v>
      </c>
      <c r="F32" s="63">
        <f t="shared" si="1"/>
        <v>3.1010936843648822E-4</v>
      </c>
      <c r="G32" s="158">
        <v>0.19536646493000001</v>
      </c>
      <c r="H32" s="72">
        <v>17.309999999999999</v>
      </c>
    </row>
    <row r="33" spans="1:8" ht="12.75" customHeight="1" x14ac:dyDescent="0.15">
      <c r="A33" s="71" t="s">
        <v>584</v>
      </c>
      <c r="B33" s="71" t="s">
        <v>567</v>
      </c>
      <c r="C33" s="72">
        <v>0</v>
      </c>
      <c r="D33" s="72">
        <v>2.8091999999999999E-2</v>
      </c>
      <c r="E33" s="73">
        <f t="shared" si="0"/>
        <v>-1</v>
      </c>
      <c r="F33" s="63">
        <f t="shared" si="1"/>
        <v>0</v>
      </c>
      <c r="G33" s="158">
        <v>0.47287545928000002</v>
      </c>
      <c r="H33" s="72">
        <v>16.38</v>
      </c>
    </row>
    <row r="34" spans="1:8" ht="12.75" customHeight="1" x14ac:dyDescent="0.15">
      <c r="A34" s="71" t="s">
        <v>585</v>
      </c>
      <c r="B34" s="71" t="s">
        <v>568</v>
      </c>
      <c r="C34" s="72">
        <v>0</v>
      </c>
      <c r="D34" s="72">
        <v>0</v>
      </c>
      <c r="E34" s="73" t="str">
        <f t="shared" si="0"/>
        <v/>
      </c>
      <c r="F34" s="63">
        <f t="shared" si="1"/>
        <v>0</v>
      </c>
      <c r="G34" s="158">
        <v>0.17505708716510002</v>
      </c>
      <c r="H34" s="72">
        <v>15.93</v>
      </c>
    </row>
    <row r="35" spans="1:8" ht="12.75" customHeight="1" x14ac:dyDescent="0.15">
      <c r="A35" s="71" t="s">
        <v>229</v>
      </c>
      <c r="B35" s="71" t="s">
        <v>565</v>
      </c>
      <c r="C35" s="72">
        <v>0</v>
      </c>
      <c r="D35" s="72">
        <v>0</v>
      </c>
      <c r="E35" s="73" t="str">
        <f t="shared" si="0"/>
        <v/>
      </c>
      <c r="F35" s="63">
        <f t="shared" si="1"/>
        <v>0</v>
      </c>
      <c r="G35" s="158">
        <v>5.9178699800000008</v>
      </c>
      <c r="H35" s="72">
        <v>118.76</v>
      </c>
    </row>
    <row r="36" spans="1:8" ht="12.75" customHeight="1" x14ac:dyDescent="0.15">
      <c r="A36" s="71" t="s">
        <v>228</v>
      </c>
      <c r="B36" s="71" t="s">
        <v>571</v>
      </c>
      <c r="C36" s="72">
        <v>0</v>
      </c>
      <c r="D36" s="72">
        <v>0</v>
      </c>
      <c r="E36" s="73" t="str">
        <f t="shared" si="0"/>
        <v/>
      </c>
      <c r="F36" s="63">
        <f t="shared" si="1"/>
        <v>0</v>
      </c>
      <c r="G36" s="158">
        <v>4.8066018000000001</v>
      </c>
      <c r="H36" s="72">
        <v>83.1</v>
      </c>
    </row>
    <row r="37" spans="1:8" ht="12.75" customHeight="1" x14ac:dyDescent="0.15">
      <c r="A37" s="71" t="s">
        <v>225</v>
      </c>
      <c r="B37" s="71" t="s">
        <v>572</v>
      </c>
      <c r="C37" s="72">
        <v>0</v>
      </c>
      <c r="D37" s="72">
        <v>0</v>
      </c>
      <c r="E37" s="73" t="str">
        <f t="shared" si="0"/>
        <v/>
      </c>
      <c r="F37" s="63">
        <f t="shared" si="1"/>
        <v>0</v>
      </c>
      <c r="G37" s="158">
        <v>6.9355964999999999</v>
      </c>
      <c r="H37" s="72">
        <v>58.14</v>
      </c>
    </row>
    <row r="38" spans="1:8" ht="12.75" customHeight="1" x14ac:dyDescent="0.15">
      <c r="A38" s="71" t="s">
        <v>226</v>
      </c>
      <c r="B38" s="71" t="s">
        <v>564</v>
      </c>
      <c r="C38" s="72">
        <v>0</v>
      </c>
      <c r="D38" s="72">
        <v>0</v>
      </c>
      <c r="E38" s="73" t="str">
        <f t="shared" si="0"/>
        <v/>
      </c>
      <c r="F38" s="63">
        <f t="shared" si="1"/>
        <v>0</v>
      </c>
      <c r="G38" s="158">
        <v>7.6410441000000002</v>
      </c>
      <c r="H38" s="72">
        <v>55.62</v>
      </c>
    </row>
    <row r="39" spans="1:8" ht="12.75" customHeight="1" x14ac:dyDescent="0.15">
      <c r="A39" s="71" t="s">
        <v>1054</v>
      </c>
      <c r="B39" s="71" t="s">
        <v>1043</v>
      </c>
      <c r="C39" s="72">
        <v>0</v>
      </c>
      <c r="D39" s="72">
        <v>0</v>
      </c>
      <c r="E39" s="73" t="str">
        <f t="shared" si="0"/>
        <v/>
      </c>
      <c r="F39" s="63">
        <f t="shared" si="1"/>
        <v>0</v>
      </c>
      <c r="G39" s="158">
        <v>0.32110758482599999</v>
      </c>
      <c r="H39" s="72">
        <v>73.11</v>
      </c>
    </row>
    <row r="40" spans="1:8" ht="12.75" customHeight="1" x14ac:dyDescent="0.15">
      <c r="A40" s="71" t="s">
        <v>21</v>
      </c>
      <c r="B40" s="71" t="s">
        <v>24</v>
      </c>
      <c r="C40" s="72">
        <v>0</v>
      </c>
      <c r="D40" s="72">
        <v>0</v>
      </c>
      <c r="E40" s="73" t="str">
        <f t="shared" si="0"/>
        <v/>
      </c>
      <c r="F40" s="63">
        <f t="shared" si="1"/>
        <v>0</v>
      </c>
      <c r="G40" s="158">
        <v>7.6142508399999995</v>
      </c>
      <c r="H40" s="72">
        <v>49.84</v>
      </c>
    </row>
    <row r="41" spans="1:8" ht="12.75" customHeight="1" x14ac:dyDescent="0.15">
      <c r="A41" s="71" t="s">
        <v>22</v>
      </c>
      <c r="B41" s="71" t="s">
        <v>25</v>
      </c>
      <c r="C41" s="72">
        <v>0</v>
      </c>
      <c r="D41" s="72">
        <v>0</v>
      </c>
      <c r="E41" s="73" t="str">
        <f t="shared" si="0"/>
        <v/>
      </c>
      <c r="F41" s="63">
        <f t="shared" si="1"/>
        <v>0</v>
      </c>
      <c r="G41" s="158">
        <v>5.3560634400000007</v>
      </c>
      <c r="H41" s="72">
        <v>79.260000000000005</v>
      </c>
    </row>
    <row r="42" spans="1:8" ht="12.75" customHeight="1" x14ac:dyDescent="0.15">
      <c r="A42" s="35"/>
      <c r="B42" s="36">
        <f>COUNTA(B7:B41)</f>
        <v>35</v>
      </c>
      <c r="C42" s="101">
        <f>SUM(C7:C41)</f>
        <v>70.100429759999983</v>
      </c>
      <c r="D42" s="116">
        <f>SUM(D7:D41)</f>
        <v>101.14021928</v>
      </c>
      <c r="E42" s="19">
        <f t="shared" si="0"/>
        <v>-0.30689857843859736</v>
      </c>
      <c r="F42" s="93">
        <f>SUM(F7:F41)</f>
        <v>1.0000000000000004</v>
      </c>
      <c r="G42" s="95">
        <f>SUM(G7:G41)</f>
        <v>184.15274690522585</v>
      </c>
      <c r="H42" s="94"/>
    </row>
    <row r="43" spans="1:8" ht="12.75" customHeight="1" x14ac:dyDescent="0.15">
      <c r="A43" s="37"/>
      <c r="B43" s="37"/>
      <c r="C43" s="37"/>
      <c r="D43" s="37"/>
      <c r="E43" s="38"/>
      <c r="F43" s="58"/>
    </row>
    <row r="44" spans="1:8" ht="12.75" customHeight="1" x14ac:dyDescent="0.15">
      <c r="A44" s="43" t="s">
        <v>1878</v>
      </c>
      <c r="B44" s="37"/>
      <c r="C44" s="37"/>
      <c r="D44" s="37"/>
      <c r="E44" s="38"/>
      <c r="F44" s="37"/>
      <c r="G44" s="83"/>
    </row>
    <row r="45" spans="1:8" ht="12.75" customHeight="1" x14ac:dyDescent="0.15">
      <c r="A45" s="37"/>
      <c r="B45" s="37"/>
      <c r="C45" s="37"/>
      <c r="D45" s="37"/>
      <c r="E45" s="38"/>
      <c r="F45" s="37"/>
    </row>
    <row r="46" spans="1:8" ht="12.75" customHeight="1" x14ac:dyDescent="0.15">
      <c r="A46" s="37"/>
      <c r="B46" s="37"/>
      <c r="C46" s="37"/>
      <c r="D46" s="37"/>
      <c r="E46" s="38"/>
      <c r="F46" s="37"/>
    </row>
    <row r="47" spans="1:8" ht="12.75" customHeight="1" x14ac:dyDescent="0.15">
      <c r="A47" s="37"/>
      <c r="B47" s="37"/>
      <c r="C47" s="37"/>
      <c r="D47" s="37"/>
    </row>
    <row r="48" spans="1:8" ht="12.75" customHeight="1" x14ac:dyDescent="0.15">
      <c r="A48" s="37"/>
      <c r="B48" s="37"/>
      <c r="C48" s="37"/>
      <c r="D48" s="37"/>
    </row>
    <row r="49" spans="1:4" ht="12.75" customHeight="1" x14ac:dyDescent="0.15">
      <c r="A49" s="37"/>
      <c r="B49" s="37"/>
      <c r="C49" s="37"/>
      <c r="D49" s="37"/>
    </row>
    <row r="50" spans="1:4" ht="12.75" customHeight="1" x14ac:dyDescent="0.15">
      <c r="A50" s="37"/>
      <c r="B50" s="37"/>
      <c r="C50" s="37"/>
      <c r="D50" s="37"/>
    </row>
    <row r="51" spans="1:4" ht="12.75" customHeight="1" x14ac:dyDescent="0.15">
      <c r="A51" s="37"/>
      <c r="B51" s="37"/>
      <c r="C51" s="37"/>
      <c r="D51" s="37"/>
    </row>
    <row r="52" spans="1:4" ht="12.75" customHeight="1" x14ac:dyDescent="0.15">
      <c r="A52" s="37"/>
      <c r="B52" s="37"/>
      <c r="C52" s="37"/>
      <c r="D52" s="37"/>
    </row>
    <row r="53" spans="1:4" ht="12.75" customHeight="1" x14ac:dyDescent="0.15">
      <c r="A53" s="37"/>
      <c r="B53" s="37"/>
      <c r="C53" s="37"/>
      <c r="D53" s="37"/>
    </row>
    <row r="54" spans="1:4" ht="12.75" customHeight="1" x14ac:dyDescent="0.15">
      <c r="A54" s="37"/>
      <c r="B54" s="37"/>
      <c r="C54" s="37"/>
      <c r="D54" s="3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932"/>
  <sheetViews>
    <sheetView showGridLines="0" workbookViewId="0"/>
  </sheetViews>
  <sheetFormatPr baseColWidth="10" defaultColWidth="9.1640625" defaultRowHeight="13" x14ac:dyDescent="0.15"/>
  <cols>
    <col min="1" max="1" width="55.83203125" style="137" bestFit="1" customWidth="1"/>
    <col min="2" max="2" width="19.33203125" style="137" customWidth="1"/>
    <col min="3" max="3" width="18.1640625" style="137" customWidth="1"/>
    <col min="4" max="4" width="35.33203125" style="137" bestFit="1" customWidth="1"/>
    <col min="5" max="16384" width="9.1640625" style="123"/>
  </cols>
  <sheetData>
    <row r="1" spans="1:4" ht="20" x14ac:dyDescent="0.2">
      <c r="A1" s="122" t="s">
        <v>277</v>
      </c>
      <c r="B1" s="123"/>
      <c r="C1" s="123"/>
      <c r="D1" s="123"/>
    </row>
    <row r="2" spans="1:4" ht="16" x14ac:dyDescent="0.2">
      <c r="A2" s="124" t="s">
        <v>1388</v>
      </c>
      <c r="B2" s="123"/>
      <c r="C2" s="123"/>
      <c r="D2" s="123"/>
    </row>
    <row r="3" spans="1:4" x14ac:dyDescent="0.15">
      <c r="A3" s="125"/>
      <c r="B3" s="125"/>
      <c r="C3" s="125"/>
      <c r="D3" s="125"/>
    </row>
    <row r="4" spans="1:4" x14ac:dyDescent="0.15">
      <c r="A4" s="123"/>
      <c r="B4" s="123"/>
      <c r="C4" s="123"/>
      <c r="D4" s="123"/>
    </row>
    <row r="5" spans="1:4" x14ac:dyDescent="0.15">
      <c r="A5" s="126" t="s">
        <v>474</v>
      </c>
      <c r="B5" s="127" t="s">
        <v>1946</v>
      </c>
      <c r="C5" s="128" t="s">
        <v>1503</v>
      </c>
      <c r="D5" s="127" t="s">
        <v>1196</v>
      </c>
    </row>
    <row r="6" spans="1:4" x14ac:dyDescent="0.15">
      <c r="A6" s="129"/>
      <c r="B6" s="129"/>
      <c r="C6" s="130"/>
      <c r="D6" s="129"/>
    </row>
    <row r="7" spans="1:4" x14ac:dyDescent="0.15">
      <c r="A7" s="132" t="s">
        <v>620</v>
      </c>
      <c r="B7" s="131" t="s">
        <v>621</v>
      </c>
      <c r="C7" s="132" t="s">
        <v>1473</v>
      </c>
      <c r="D7" s="132" t="s">
        <v>1197</v>
      </c>
    </row>
    <row r="8" spans="1:4" x14ac:dyDescent="0.15">
      <c r="A8" s="132"/>
      <c r="B8" s="132"/>
      <c r="C8" s="132"/>
      <c r="D8" s="132" t="s">
        <v>166</v>
      </c>
    </row>
    <row r="9" spans="1:4" x14ac:dyDescent="0.15">
      <c r="A9" s="132" t="s">
        <v>349</v>
      </c>
      <c r="B9" s="132" t="s">
        <v>350</v>
      </c>
      <c r="C9" s="132" t="s">
        <v>1473</v>
      </c>
      <c r="D9" s="132" t="s">
        <v>165</v>
      </c>
    </row>
    <row r="10" spans="1:4" x14ac:dyDescent="0.15">
      <c r="A10" s="132" t="s">
        <v>652</v>
      </c>
      <c r="B10" s="132" t="s">
        <v>1729</v>
      </c>
      <c r="C10" s="132" t="s">
        <v>1473</v>
      </c>
      <c r="D10" s="132" t="s">
        <v>1198</v>
      </c>
    </row>
    <row r="11" spans="1:4" x14ac:dyDescent="0.15">
      <c r="A11" s="132" t="s">
        <v>653</v>
      </c>
      <c r="B11" s="132" t="s">
        <v>1730</v>
      </c>
      <c r="C11" s="132" t="s">
        <v>1473</v>
      </c>
      <c r="D11" s="132" t="s">
        <v>1198</v>
      </c>
    </row>
    <row r="12" spans="1:4" x14ac:dyDescent="0.15">
      <c r="A12" s="132" t="s">
        <v>654</v>
      </c>
      <c r="B12" s="132" t="s">
        <v>1728</v>
      </c>
      <c r="C12" s="132" t="s">
        <v>1473</v>
      </c>
      <c r="D12" s="132" t="s">
        <v>1198</v>
      </c>
    </row>
    <row r="13" spans="1:4" x14ac:dyDescent="0.15">
      <c r="A13" s="132" t="s">
        <v>655</v>
      </c>
      <c r="B13" s="132" t="s">
        <v>1731</v>
      </c>
      <c r="C13" s="132" t="s">
        <v>1473</v>
      </c>
      <c r="D13" s="132" t="s">
        <v>1198</v>
      </c>
    </row>
    <row r="14" spans="1:4" x14ac:dyDescent="0.15">
      <c r="A14" s="132" t="s">
        <v>1515</v>
      </c>
      <c r="B14" s="132" t="s">
        <v>1879</v>
      </c>
      <c r="C14" s="132" t="s">
        <v>1473</v>
      </c>
      <c r="D14" s="132" t="s">
        <v>1197</v>
      </c>
    </row>
    <row r="15" spans="1:4" x14ac:dyDescent="0.15">
      <c r="A15" s="132"/>
      <c r="B15" s="132"/>
      <c r="C15" s="132"/>
      <c r="D15" s="132" t="s">
        <v>165</v>
      </c>
    </row>
    <row r="16" spans="1:4" x14ac:dyDescent="0.15">
      <c r="A16" s="132"/>
      <c r="B16" s="132"/>
      <c r="C16" s="132"/>
      <c r="D16" s="132" t="s">
        <v>1200</v>
      </c>
    </row>
    <row r="17" spans="1:4" x14ac:dyDescent="0.15">
      <c r="A17" s="132"/>
      <c r="B17" s="132"/>
      <c r="C17" s="132"/>
      <c r="D17" s="132" t="s">
        <v>1201</v>
      </c>
    </row>
    <row r="18" spans="1:4" x14ac:dyDescent="0.15">
      <c r="A18" s="132" t="s">
        <v>656</v>
      </c>
      <c r="B18" s="132" t="s">
        <v>1717</v>
      </c>
      <c r="C18" s="132" t="s">
        <v>1473</v>
      </c>
      <c r="D18" s="132" t="s">
        <v>1197</v>
      </c>
    </row>
    <row r="19" spans="1:4" x14ac:dyDescent="0.15">
      <c r="A19" s="132"/>
      <c r="B19" s="132"/>
      <c r="C19" s="132"/>
      <c r="D19" s="132" t="s">
        <v>165</v>
      </c>
    </row>
    <row r="20" spans="1:4" x14ac:dyDescent="0.15">
      <c r="A20" s="132" t="s">
        <v>1880</v>
      </c>
      <c r="B20" s="132" t="s">
        <v>1881</v>
      </c>
      <c r="C20" s="132" t="s">
        <v>1473</v>
      </c>
      <c r="D20" s="132" t="s">
        <v>165</v>
      </c>
    </row>
    <row r="21" spans="1:4" x14ac:dyDescent="0.15">
      <c r="A21" s="132" t="s">
        <v>1651</v>
      </c>
      <c r="B21" s="132" t="s">
        <v>54</v>
      </c>
      <c r="C21" s="132" t="s">
        <v>1473</v>
      </c>
      <c r="D21" s="132" t="s">
        <v>166</v>
      </c>
    </row>
    <row r="22" spans="1:4" x14ac:dyDescent="0.15">
      <c r="A22" s="132" t="s">
        <v>1652</v>
      </c>
      <c r="B22" s="132" t="s">
        <v>55</v>
      </c>
      <c r="C22" s="132" t="s">
        <v>1473</v>
      </c>
      <c r="D22" s="132" t="s">
        <v>166</v>
      </c>
    </row>
    <row r="23" spans="1:4" x14ac:dyDescent="0.15">
      <c r="A23" s="132" t="s">
        <v>334</v>
      </c>
      <c r="B23" s="132" t="s">
        <v>336</v>
      </c>
      <c r="C23" s="132" t="s">
        <v>1473</v>
      </c>
      <c r="D23" s="132" t="s">
        <v>165</v>
      </c>
    </row>
    <row r="24" spans="1:4" x14ac:dyDescent="0.15">
      <c r="A24" s="132" t="s">
        <v>657</v>
      </c>
      <c r="B24" s="132" t="s">
        <v>62</v>
      </c>
      <c r="C24" s="132" t="s">
        <v>1473</v>
      </c>
      <c r="D24" s="132" t="s">
        <v>1197</v>
      </c>
    </row>
    <row r="25" spans="1:4" x14ac:dyDescent="0.15">
      <c r="A25" s="132"/>
      <c r="B25" s="132"/>
      <c r="C25" s="132"/>
      <c r="D25" s="132" t="s">
        <v>166</v>
      </c>
    </row>
    <row r="26" spans="1:4" x14ac:dyDescent="0.15">
      <c r="A26" s="132" t="s">
        <v>345</v>
      </c>
      <c r="B26" s="132" t="s">
        <v>346</v>
      </c>
      <c r="C26" s="132" t="s">
        <v>1473</v>
      </c>
      <c r="D26" s="132" t="s">
        <v>166</v>
      </c>
    </row>
    <row r="27" spans="1:4" x14ac:dyDescent="0.15">
      <c r="A27" s="132" t="s">
        <v>658</v>
      </c>
      <c r="B27" s="132" t="s">
        <v>56</v>
      </c>
      <c r="C27" s="132" t="s">
        <v>1473</v>
      </c>
      <c r="D27" s="132" t="s">
        <v>1197</v>
      </c>
    </row>
    <row r="28" spans="1:4" x14ac:dyDescent="0.15">
      <c r="A28" s="132"/>
      <c r="B28" s="132"/>
      <c r="C28" s="132"/>
      <c r="D28" s="132" t="s">
        <v>166</v>
      </c>
    </row>
    <row r="29" spans="1:4" x14ac:dyDescent="0.15">
      <c r="A29" s="132" t="s">
        <v>659</v>
      </c>
      <c r="B29" s="132" t="s">
        <v>57</v>
      </c>
      <c r="C29" s="132" t="s">
        <v>1473</v>
      </c>
      <c r="D29" s="132" t="s">
        <v>1197</v>
      </c>
    </row>
    <row r="30" spans="1:4" x14ac:dyDescent="0.15">
      <c r="A30" s="132"/>
      <c r="B30" s="132"/>
      <c r="C30" s="132"/>
      <c r="D30" s="132" t="s">
        <v>166</v>
      </c>
    </row>
    <row r="31" spans="1:4" x14ac:dyDescent="0.15">
      <c r="A31" s="132" t="s">
        <v>660</v>
      </c>
      <c r="B31" s="132" t="s">
        <v>58</v>
      </c>
      <c r="C31" s="132" t="s">
        <v>1473</v>
      </c>
      <c r="D31" s="132" t="s">
        <v>1197</v>
      </c>
    </row>
    <row r="32" spans="1:4" x14ac:dyDescent="0.15">
      <c r="A32" s="132"/>
      <c r="B32" s="132"/>
      <c r="C32" s="132"/>
      <c r="D32" s="132" t="s">
        <v>166</v>
      </c>
    </row>
    <row r="33" spans="1:4" x14ac:dyDescent="0.15">
      <c r="A33" s="132" t="s">
        <v>661</v>
      </c>
      <c r="B33" s="132" t="s">
        <v>59</v>
      </c>
      <c r="C33" s="132" t="s">
        <v>1473</v>
      </c>
      <c r="D33" s="132" t="s">
        <v>1197</v>
      </c>
    </row>
    <row r="34" spans="1:4" x14ac:dyDescent="0.15">
      <c r="A34" s="132"/>
      <c r="B34" s="132"/>
      <c r="C34" s="132"/>
      <c r="D34" s="132" t="s">
        <v>166</v>
      </c>
    </row>
    <row r="35" spans="1:4" x14ac:dyDescent="0.15">
      <c r="A35" s="132" t="s">
        <v>662</v>
      </c>
      <c r="B35" s="132" t="s">
        <v>60</v>
      </c>
      <c r="C35" s="132" t="s">
        <v>1473</v>
      </c>
      <c r="D35" s="132" t="s">
        <v>1197</v>
      </c>
    </row>
    <row r="36" spans="1:4" x14ac:dyDescent="0.15">
      <c r="A36" s="132"/>
      <c r="B36" s="132"/>
      <c r="C36" s="132"/>
      <c r="D36" s="132" t="s">
        <v>166</v>
      </c>
    </row>
    <row r="37" spans="1:4" x14ac:dyDescent="0.15">
      <c r="A37" s="132" t="s">
        <v>663</v>
      </c>
      <c r="B37" s="133" t="s">
        <v>61</v>
      </c>
      <c r="C37" s="132" t="s">
        <v>1473</v>
      </c>
      <c r="D37" s="132" t="s">
        <v>1197</v>
      </c>
    </row>
    <row r="38" spans="1:4" x14ac:dyDescent="0.15">
      <c r="A38" s="132"/>
      <c r="B38" s="138"/>
      <c r="C38" s="132"/>
      <c r="D38" s="132" t="s">
        <v>166</v>
      </c>
    </row>
    <row r="39" spans="1:4" x14ac:dyDescent="0.15">
      <c r="A39" s="132" t="s">
        <v>1516</v>
      </c>
      <c r="B39" s="132" t="s">
        <v>1882</v>
      </c>
      <c r="C39" s="132" t="s">
        <v>1473</v>
      </c>
      <c r="D39" s="132" t="s">
        <v>165</v>
      </c>
    </row>
    <row r="40" spans="1:4" x14ac:dyDescent="0.15">
      <c r="A40" s="132" t="s">
        <v>1883</v>
      </c>
      <c r="B40" s="132" t="s">
        <v>1884</v>
      </c>
      <c r="C40" s="132" t="s">
        <v>1473</v>
      </c>
      <c r="D40" s="132" t="s">
        <v>165</v>
      </c>
    </row>
    <row r="41" spans="1:4" x14ac:dyDescent="0.15">
      <c r="A41" s="132" t="s">
        <v>1885</v>
      </c>
      <c r="B41" s="132" t="s">
        <v>1886</v>
      </c>
      <c r="C41" s="132" t="s">
        <v>1473</v>
      </c>
      <c r="D41" s="132" t="s">
        <v>165</v>
      </c>
    </row>
    <row r="42" spans="1:4" x14ac:dyDescent="0.15">
      <c r="A42" s="132" t="s">
        <v>664</v>
      </c>
      <c r="B42" s="132" t="s">
        <v>1732</v>
      </c>
      <c r="C42" s="132" t="s">
        <v>1473</v>
      </c>
      <c r="D42" s="132" t="s">
        <v>165</v>
      </c>
    </row>
    <row r="43" spans="1:4" x14ac:dyDescent="0.15">
      <c r="A43" s="132" t="s">
        <v>1887</v>
      </c>
      <c r="B43" s="132" t="s">
        <v>1888</v>
      </c>
      <c r="C43" s="132" t="s">
        <v>1473</v>
      </c>
      <c r="D43" s="132" t="s">
        <v>165</v>
      </c>
    </row>
    <row r="44" spans="1:4" x14ac:dyDescent="0.15">
      <c r="A44" s="132" t="s">
        <v>665</v>
      </c>
      <c r="B44" s="132" t="s">
        <v>1703</v>
      </c>
      <c r="C44" s="132" t="s">
        <v>1473</v>
      </c>
      <c r="D44" s="132" t="s">
        <v>165</v>
      </c>
    </row>
    <row r="45" spans="1:4" x14ac:dyDescent="0.15">
      <c r="A45" s="132" t="s">
        <v>632</v>
      </c>
      <c r="B45" s="132" t="s">
        <v>633</v>
      </c>
      <c r="C45" s="132" t="s">
        <v>1473</v>
      </c>
      <c r="D45" s="132" t="s">
        <v>165</v>
      </c>
    </row>
    <row r="46" spans="1:4" x14ac:dyDescent="0.15">
      <c r="A46" s="132" t="s">
        <v>1889</v>
      </c>
      <c r="B46" s="132" t="s">
        <v>1890</v>
      </c>
      <c r="C46" s="132" t="s">
        <v>1473</v>
      </c>
      <c r="D46" s="132" t="s">
        <v>165</v>
      </c>
    </row>
    <row r="47" spans="1:4" x14ac:dyDescent="0.15">
      <c r="A47" s="132" t="s">
        <v>666</v>
      </c>
      <c r="B47" s="132" t="s">
        <v>63</v>
      </c>
      <c r="C47" s="132" t="s">
        <v>1473</v>
      </c>
      <c r="D47" s="132" t="s">
        <v>165</v>
      </c>
    </row>
    <row r="48" spans="1:4" x14ac:dyDescent="0.15">
      <c r="A48" s="132" t="s">
        <v>1891</v>
      </c>
      <c r="B48" s="132" t="s">
        <v>1892</v>
      </c>
      <c r="C48" s="132" t="s">
        <v>1473</v>
      </c>
      <c r="D48" s="132" t="s">
        <v>165</v>
      </c>
    </row>
    <row r="49" spans="1:4" x14ac:dyDescent="0.15">
      <c r="A49" s="132" t="s">
        <v>667</v>
      </c>
      <c r="B49" s="132" t="s">
        <v>64</v>
      </c>
      <c r="C49" s="132" t="s">
        <v>1473</v>
      </c>
      <c r="D49" s="132" t="s">
        <v>165</v>
      </c>
    </row>
    <row r="50" spans="1:4" x14ac:dyDescent="0.15">
      <c r="A50" s="132" t="s">
        <v>668</v>
      </c>
      <c r="B50" s="132" t="s">
        <v>65</v>
      </c>
      <c r="C50" s="132" t="s">
        <v>1473</v>
      </c>
      <c r="D50" s="132" t="s">
        <v>165</v>
      </c>
    </row>
    <row r="51" spans="1:4" x14ac:dyDescent="0.15">
      <c r="A51" s="132" t="s">
        <v>669</v>
      </c>
      <c r="B51" s="132" t="s">
        <v>66</v>
      </c>
      <c r="C51" s="132" t="s">
        <v>1473</v>
      </c>
      <c r="D51" s="132" t="s">
        <v>165</v>
      </c>
    </row>
    <row r="52" spans="1:4" x14ac:dyDescent="0.15">
      <c r="A52" s="132" t="s">
        <v>626</v>
      </c>
      <c r="B52" s="132" t="s">
        <v>627</v>
      </c>
      <c r="C52" s="132" t="s">
        <v>1473</v>
      </c>
      <c r="D52" s="132" t="s">
        <v>165</v>
      </c>
    </row>
    <row r="53" spans="1:4" x14ac:dyDescent="0.15">
      <c r="A53" s="132" t="s">
        <v>670</v>
      </c>
      <c r="B53" s="132" t="s">
        <v>1733</v>
      </c>
      <c r="C53" s="132" t="s">
        <v>1473</v>
      </c>
      <c r="D53" s="132" t="s">
        <v>165</v>
      </c>
    </row>
    <row r="54" spans="1:4" x14ac:dyDescent="0.15">
      <c r="A54" s="132" t="s">
        <v>671</v>
      </c>
      <c r="B54" s="132" t="s">
        <v>67</v>
      </c>
      <c r="C54" s="132" t="s">
        <v>1473</v>
      </c>
      <c r="D54" s="132" t="s">
        <v>1197</v>
      </c>
    </row>
    <row r="55" spans="1:4" x14ac:dyDescent="0.15">
      <c r="A55" s="132"/>
      <c r="B55" s="132"/>
      <c r="C55" s="132"/>
      <c r="D55" s="132" t="s">
        <v>165</v>
      </c>
    </row>
    <row r="56" spans="1:4" x14ac:dyDescent="0.15">
      <c r="A56" s="132" t="s">
        <v>672</v>
      </c>
      <c r="B56" s="132" t="s">
        <v>68</v>
      </c>
      <c r="C56" s="132" t="s">
        <v>1473</v>
      </c>
      <c r="D56" s="132" t="s">
        <v>165</v>
      </c>
    </row>
    <row r="57" spans="1:4" x14ac:dyDescent="0.15">
      <c r="A57" s="132" t="s">
        <v>673</v>
      </c>
      <c r="B57" s="132" t="s">
        <v>69</v>
      </c>
      <c r="C57" s="132" t="s">
        <v>1473</v>
      </c>
      <c r="D57" s="132" t="s">
        <v>165</v>
      </c>
    </row>
    <row r="58" spans="1:4" x14ac:dyDescent="0.15">
      <c r="A58" s="132" t="s">
        <v>674</v>
      </c>
      <c r="B58" s="132" t="s">
        <v>70</v>
      </c>
      <c r="C58" s="132" t="s">
        <v>1473</v>
      </c>
      <c r="D58" s="132" t="s">
        <v>165</v>
      </c>
    </row>
    <row r="59" spans="1:4" x14ac:dyDescent="0.15">
      <c r="A59" s="132" t="s">
        <v>675</v>
      </c>
      <c r="B59" s="132" t="s">
        <v>71</v>
      </c>
      <c r="C59" s="132" t="s">
        <v>1473</v>
      </c>
      <c r="D59" s="132" t="s">
        <v>165</v>
      </c>
    </row>
    <row r="60" spans="1:4" x14ac:dyDescent="0.15">
      <c r="A60" s="132" t="s">
        <v>676</v>
      </c>
      <c r="B60" s="132" t="s">
        <v>72</v>
      </c>
      <c r="C60" s="132" t="s">
        <v>1473</v>
      </c>
      <c r="D60" s="132" t="s">
        <v>165</v>
      </c>
    </row>
    <row r="61" spans="1:4" x14ac:dyDescent="0.15">
      <c r="A61" s="132" t="s">
        <v>677</v>
      </c>
      <c r="B61" s="132" t="s">
        <v>73</v>
      </c>
      <c r="C61" s="132" t="s">
        <v>1473</v>
      </c>
      <c r="D61" s="132" t="s">
        <v>165</v>
      </c>
    </row>
    <row r="62" spans="1:4" x14ac:dyDescent="0.15">
      <c r="A62" s="132" t="s">
        <v>678</v>
      </c>
      <c r="B62" s="132" t="s">
        <v>74</v>
      </c>
      <c r="C62" s="132" t="s">
        <v>1473</v>
      </c>
      <c r="D62" s="132" t="s">
        <v>165</v>
      </c>
    </row>
    <row r="63" spans="1:4" x14ac:dyDescent="0.15">
      <c r="A63" s="132" t="s">
        <v>1893</v>
      </c>
      <c r="B63" s="132" t="s">
        <v>1894</v>
      </c>
      <c r="C63" s="132" t="s">
        <v>1473</v>
      </c>
      <c r="D63" s="132" t="s">
        <v>1197</v>
      </c>
    </row>
    <row r="64" spans="1:4" x14ac:dyDescent="0.15">
      <c r="A64" s="132"/>
      <c r="B64" s="132"/>
      <c r="C64" s="132"/>
      <c r="D64" s="132" t="s">
        <v>165</v>
      </c>
    </row>
    <row r="65" spans="1:4" x14ac:dyDescent="0.15">
      <c r="A65" s="132" t="s">
        <v>1895</v>
      </c>
      <c r="B65" s="132" t="s">
        <v>1896</v>
      </c>
      <c r="C65" s="132" t="s">
        <v>1473</v>
      </c>
      <c r="D65" s="132" t="s">
        <v>165</v>
      </c>
    </row>
    <row r="66" spans="1:4" x14ac:dyDescent="0.15">
      <c r="A66" s="132" t="s">
        <v>1897</v>
      </c>
      <c r="B66" s="132" t="s">
        <v>1898</v>
      </c>
      <c r="C66" s="132" t="s">
        <v>1473</v>
      </c>
      <c r="D66" s="132" t="s">
        <v>1197</v>
      </c>
    </row>
    <row r="67" spans="1:4" x14ac:dyDescent="0.15">
      <c r="A67" s="132"/>
      <c r="B67" s="132"/>
      <c r="C67" s="132"/>
      <c r="D67" s="132" t="s">
        <v>165</v>
      </c>
    </row>
    <row r="68" spans="1:4" x14ac:dyDescent="0.15">
      <c r="A68" s="132" t="s">
        <v>679</v>
      </c>
      <c r="B68" s="132" t="s">
        <v>1708</v>
      </c>
      <c r="C68" s="132" t="s">
        <v>1473</v>
      </c>
      <c r="D68" s="132" t="s">
        <v>165</v>
      </c>
    </row>
    <row r="69" spans="1:4" x14ac:dyDescent="0.15">
      <c r="A69" s="132" t="s">
        <v>1899</v>
      </c>
      <c r="B69" s="132" t="s">
        <v>1900</v>
      </c>
      <c r="C69" s="132" t="s">
        <v>1473</v>
      </c>
      <c r="D69" s="132" t="s">
        <v>1197</v>
      </c>
    </row>
    <row r="70" spans="1:4" x14ac:dyDescent="0.15">
      <c r="A70" s="132"/>
      <c r="B70" s="132"/>
      <c r="C70" s="132"/>
      <c r="D70" s="132" t="s">
        <v>165</v>
      </c>
    </row>
    <row r="71" spans="1:4" x14ac:dyDescent="0.15">
      <c r="A71" s="132" t="s">
        <v>692</v>
      </c>
      <c r="B71" s="132" t="s">
        <v>1714</v>
      </c>
      <c r="C71" s="132" t="s">
        <v>1473</v>
      </c>
      <c r="D71" s="132" t="s">
        <v>165</v>
      </c>
    </row>
    <row r="72" spans="1:4" x14ac:dyDescent="0.15">
      <c r="A72" s="132" t="s">
        <v>693</v>
      </c>
      <c r="B72" s="133" t="s">
        <v>1734</v>
      </c>
      <c r="C72" s="133" t="s">
        <v>1473</v>
      </c>
      <c r="D72" s="133" t="s">
        <v>165</v>
      </c>
    </row>
    <row r="73" spans="1:4" x14ac:dyDescent="0.15">
      <c r="A73" s="132" t="s">
        <v>1901</v>
      </c>
      <c r="B73" s="132" t="s">
        <v>1902</v>
      </c>
      <c r="C73" s="132" t="s">
        <v>1473</v>
      </c>
      <c r="D73" s="132" t="s">
        <v>165</v>
      </c>
    </row>
    <row r="74" spans="1:4" x14ac:dyDescent="0.15">
      <c r="A74" s="132" t="s">
        <v>694</v>
      </c>
      <c r="B74" s="132" t="s">
        <v>1735</v>
      </c>
      <c r="C74" s="132" t="s">
        <v>1473</v>
      </c>
      <c r="D74" s="132" t="s">
        <v>165</v>
      </c>
    </row>
    <row r="75" spans="1:4" x14ac:dyDescent="0.15">
      <c r="A75" s="132" t="s">
        <v>1903</v>
      </c>
      <c r="B75" s="132" t="s">
        <v>1904</v>
      </c>
      <c r="C75" s="132" t="s">
        <v>1473</v>
      </c>
      <c r="D75" s="132" t="s">
        <v>165</v>
      </c>
    </row>
    <row r="76" spans="1:4" x14ac:dyDescent="0.15">
      <c r="A76" s="132" t="s">
        <v>1905</v>
      </c>
      <c r="B76" s="132" t="s">
        <v>1906</v>
      </c>
      <c r="C76" s="132" t="s">
        <v>1473</v>
      </c>
      <c r="D76" s="132" t="s">
        <v>165</v>
      </c>
    </row>
    <row r="77" spans="1:4" x14ac:dyDescent="0.15">
      <c r="A77" s="132" t="s">
        <v>695</v>
      </c>
      <c r="B77" s="132" t="s">
        <v>1722</v>
      </c>
      <c r="C77" s="132" t="s">
        <v>1473</v>
      </c>
      <c r="D77" s="132" t="s">
        <v>165</v>
      </c>
    </row>
    <row r="78" spans="1:4" x14ac:dyDescent="0.15">
      <c r="A78" s="132" t="s">
        <v>314</v>
      </c>
      <c r="B78" s="132" t="s">
        <v>315</v>
      </c>
      <c r="C78" s="132" t="s">
        <v>1473</v>
      </c>
      <c r="D78" s="132" t="s">
        <v>165</v>
      </c>
    </row>
    <row r="79" spans="1:4" x14ac:dyDescent="0.15">
      <c r="A79" s="132"/>
      <c r="B79" s="132"/>
      <c r="C79" s="132"/>
      <c r="D79" s="132" t="s">
        <v>1201</v>
      </c>
    </row>
    <row r="80" spans="1:4" x14ac:dyDescent="0.15">
      <c r="A80" s="132" t="s">
        <v>696</v>
      </c>
      <c r="B80" s="132" t="s">
        <v>1736</v>
      </c>
      <c r="C80" s="132" t="s">
        <v>1473</v>
      </c>
      <c r="D80" s="132" t="s">
        <v>165</v>
      </c>
    </row>
    <row r="81" spans="1:4" x14ac:dyDescent="0.15">
      <c r="A81" s="132" t="s">
        <v>316</v>
      </c>
      <c r="B81" s="132" t="s">
        <v>317</v>
      </c>
      <c r="C81" s="132" t="s">
        <v>1473</v>
      </c>
      <c r="D81" s="132" t="s">
        <v>165</v>
      </c>
    </row>
    <row r="82" spans="1:4" x14ac:dyDescent="0.15">
      <c r="A82" s="132" t="s">
        <v>1907</v>
      </c>
      <c r="B82" s="132" t="s">
        <v>1908</v>
      </c>
      <c r="C82" s="132" t="s">
        <v>1473</v>
      </c>
      <c r="D82" s="132" t="s">
        <v>165</v>
      </c>
    </row>
    <row r="83" spans="1:4" x14ac:dyDescent="0.15">
      <c r="A83" s="132" t="s">
        <v>1517</v>
      </c>
      <c r="B83" s="132" t="s">
        <v>1909</v>
      </c>
      <c r="C83" s="132" t="s">
        <v>1473</v>
      </c>
      <c r="D83" s="132" t="s">
        <v>165</v>
      </c>
    </row>
    <row r="84" spans="1:4" x14ac:dyDescent="0.15">
      <c r="A84" s="132" t="s">
        <v>697</v>
      </c>
      <c r="B84" s="132" t="s">
        <v>1727</v>
      </c>
      <c r="C84" s="132" t="s">
        <v>1473</v>
      </c>
      <c r="D84" s="132" t="s">
        <v>1197</v>
      </c>
    </row>
    <row r="85" spans="1:4" x14ac:dyDescent="0.15">
      <c r="A85" s="132"/>
      <c r="B85" s="132"/>
      <c r="C85" s="132"/>
      <c r="D85" s="132" t="s">
        <v>166</v>
      </c>
    </row>
    <row r="86" spans="1:4" x14ac:dyDescent="0.15">
      <c r="A86" s="132" t="s">
        <v>698</v>
      </c>
      <c r="B86" s="132" t="s">
        <v>1711</v>
      </c>
      <c r="C86" s="132" t="s">
        <v>1473</v>
      </c>
      <c r="D86" s="132" t="s">
        <v>1197</v>
      </c>
    </row>
    <row r="87" spans="1:4" x14ac:dyDescent="0.15">
      <c r="A87" s="132"/>
      <c r="B87" s="132"/>
      <c r="C87" s="132"/>
      <c r="D87" s="132" t="s">
        <v>166</v>
      </c>
    </row>
    <row r="88" spans="1:4" x14ac:dyDescent="0.15">
      <c r="A88" s="132" t="s">
        <v>699</v>
      </c>
      <c r="B88" s="132" t="s">
        <v>1737</v>
      </c>
      <c r="C88" s="132" t="s">
        <v>1473</v>
      </c>
      <c r="D88" s="132" t="s">
        <v>1197</v>
      </c>
    </row>
    <row r="89" spans="1:4" x14ac:dyDescent="0.15">
      <c r="A89" s="132"/>
      <c r="B89" s="132"/>
      <c r="C89" s="132"/>
      <c r="D89" s="132" t="s">
        <v>166</v>
      </c>
    </row>
    <row r="90" spans="1:4" x14ac:dyDescent="0.15">
      <c r="A90" s="132" t="s">
        <v>700</v>
      </c>
      <c r="B90" s="132" t="s">
        <v>1720</v>
      </c>
      <c r="C90" s="132" t="s">
        <v>1473</v>
      </c>
      <c r="D90" s="132" t="s">
        <v>1197</v>
      </c>
    </row>
    <row r="91" spans="1:4" x14ac:dyDescent="0.15">
      <c r="A91" s="132"/>
      <c r="B91" s="132"/>
      <c r="C91" s="132"/>
      <c r="D91" s="132" t="s">
        <v>166</v>
      </c>
    </row>
    <row r="92" spans="1:4" x14ac:dyDescent="0.15">
      <c r="A92" s="132" t="s">
        <v>701</v>
      </c>
      <c r="B92" s="132" t="s">
        <v>1738</v>
      </c>
      <c r="C92" s="132" t="s">
        <v>1473</v>
      </c>
      <c r="D92" s="132" t="s">
        <v>1197</v>
      </c>
    </row>
    <row r="93" spans="1:4" x14ac:dyDescent="0.15">
      <c r="A93" s="132"/>
      <c r="B93" s="132"/>
      <c r="C93" s="132"/>
      <c r="D93" s="132" t="s">
        <v>166</v>
      </c>
    </row>
    <row r="94" spans="1:4" x14ac:dyDescent="0.15">
      <c r="A94" s="132" t="s">
        <v>702</v>
      </c>
      <c r="B94" s="132" t="s">
        <v>1721</v>
      </c>
      <c r="C94" s="132" t="s">
        <v>1473</v>
      </c>
      <c r="D94" s="132" t="s">
        <v>1197</v>
      </c>
    </row>
    <row r="95" spans="1:4" x14ac:dyDescent="0.15">
      <c r="A95" s="132"/>
      <c r="B95" s="132"/>
      <c r="C95" s="132"/>
      <c r="D95" s="132" t="s">
        <v>166</v>
      </c>
    </row>
    <row r="96" spans="1:4" x14ac:dyDescent="0.15">
      <c r="A96" s="132" t="s">
        <v>915</v>
      </c>
      <c r="B96" s="132" t="s">
        <v>916</v>
      </c>
      <c r="C96" s="132" t="s">
        <v>1474</v>
      </c>
      <c r="D96" s="132" t="s">
        <v>1197</v>
      </c>
    </row>
    <row r="97" spans="1:4" x14ac:dyDescent="0.15">
      <c r="A97" s="132" t="s">
        <v>1482</v>
      </c>
      <c r="B97" s="132" t="s">
        <v>1483</v>
      </c>
      <c r="C97" s="132" t="s">
        <v>1474</v>
      </c>
      <c r="D97" s="132" t="s">
        <v>1197</v>
      </c>
    </row>
    <row r="98" spans="1:4" x14ac:dyDescent="0.15">
      <c r="A98" s="132" t="s">
        <v>1484</v>
      </c>
      <c r="B98" s="132" t="s">
        <v>1485</v>
      </c>
      <c r="C98" s="132" t="s">
        <v>1474</v>
      </c>
      <c r="D98" s="132" t="s">
        <v>1197</v>
      </c>
    </row>
    <row r="99" spans="1:4" x14ac:dyDescent="0.15">
      <c r="A99" s="132" t="s">
        <v>1486</v>
      </c>
      <c r="B99" s="132" t="s">
        <v>1487</v>
      </c>
      <c r="C99" s="132" t="s">
        <v>1474</v>
      </c>
      <c r="D99" s="132" t="s">
        <v>1197</v>
      </c>
    </row>
    <row r="100" spans="1:4" x14ac:dyDescent="0.15">
      <c r="A100" s="132" t="s">
        <v>240</v>
      </c>
      <c r="B100" s="132" t="s">
        <v>241</v>
      </c>
      <c r="C100" s="132" t="s">
        <v>1474</v>
      </c>
      <c r="D100" s="132" t="s">
        <v>1197</v>
      </c>
    </row>
    <row r="101" spans="1:4" x14ac:dyDescent="0.15">
      <c r="A101" s="132" t="s">
        <v>242</v>
      </c>
      <c r="B101" s="132" t="s">
        <v>243</v>
      </c>
      <c r="C101" s="132" t="s">
        <v>1474</v>
      </c>
      <c r="D101" s="132" t="s">
        <v>1197</v>
      </c>
    </row>
    <row r="102" spans="1:4" x14ac:dyDescent="0.15">
      <c r="A102" s="132" t="s">
        <v>230</v>
      </c>
      <c r="B102" s="132" t="s">
        <v>231</v>
      </c>
      <c r="C102" s="132" t="s">
        <v>1474</v>
      </c>
      <c r="D102" s="132" t="s">
        <v>1197</v>
      </c>
    </row>
    <row r="103" spans="1:4" x14ac:dyDescent="0.15">
      <c r="A103" s="132" t="s">
        <v>159</v>
      </c>
      <c r="B103" s="132" t="s">
        <v>160</v>
      </c>
      <c r="C103" s="132" t="s">
        <v>1474</v>
      </c>
      <c r="D103" s="132" t="s">
        <v>1197</v>
      </c>
    </row>
    <row r="104" spans="1:4" x14ac:dyDescent="0.15">
      <c r="A104" s="132" t="s">
        <v>1816</v>
      </c>
      <c r="B104" s="133" t="s">
        <v>1817</v>
      </c>
      <c r="C104" s="132" t="s">
        <v>1474</v>
      </c>
      <c r="D104" s="132" t="s">
        <v>1197</v>
      </c>
    </row>
    <row r="105" spans="1:4" x14ac:dyDescent="0.15">
      <c r="A105" s="132" t="s">
        <v>604</v>
      </c>
      <c r="B105" s="138" t="s">
        <v>605</v>
      </c>
      <c r="C105" s="132" t="s">
        <v>1474</v>
      </c>
      <c r="D105" s="132" t="s">
        <v>1197</v>
      </c>
    </row>
    <row r="106" spans="1:4" x14ac:dyDescent="0.15">
      <c r="A106" s="132" t="s">
        <v>606</v>
      </c>
      <c r="B106" s="132" t="s">
        <v>607</v>
      </c>
      <c r="C106" s="132" t="s">
        <v>1474</v>
      </c>
      <c r="D106" s="132" t="s">
        <v>1197</v>
      </c>
    </row>
    <row r="107" spans="1:4" x14ac:dyDescent="0.15">
      <c r="A107" s="132" t="s">
        <v>1027</v>
      </c>
      <c r="B107" s="132" t="s">
        <v>1020</v>
      </c>
      <c r="C107" s="132" t="s">
        <v>1474</v>
      </c>
      <c r="D107" s="132" t="s">
        <v>1197</v>
      </c>
    </row>
    <row r="108" spans="1:4" x14ac:dyDescent="0.15">
      <c r="A108" s="132" t="s">
        <v>543</v>
      </c>
      <c r="B108" s="132" t="s">
        <v>544</v>
      </c>
      <c r="C108" s="132" t="s">
        <v>1474</v>
      </c>
      <c r="D108" s="132" t="s">
        <v>1197</v>
      </c>
    </row>
    <row r="109" spans="1:4" x14ac:dyDescent="0.15">
      <c r="A109" s="132"/>
      <c r="B109" s="132"/>
      <c r="C109" s="132"/>
      <c r="D109" s="132" t="s">
        <v>168</v>
      </c>
    </row>
    <row r="110" spans="1:4" x14ac:dyDescent="0.15">
      <c r="A110" s="132" t="s">
        <v>169</v>
      </c>
      <c r="B110" s="132" t="s">
        <v>599</v>
      </c>
      <c r="C110" s="132" t="s">
        <v>1474</v>
      </c>
      <c r="D110" s="132" t="s">
        <v>1197</v>
      </c>
    </row>
    <row r="111" spans="1:4" x14ac:dyDescent="0.15">
      <c r="A111" s="132" t="s">
        <v>170</v>
      </c>
      <c r="B111" s="132" t="s">
        <v>914</v>
      </c>
      <c r="C111" s="132" t="s">
        <v>1474</v>
      </c>
      <c r="D111" s="132" t="s">
        <v>1197</v>
      </c>
    </row>
    <row r="112" spans="1:4" x14ac:dyDescent="0.15">
      <c r="A112" s="132" t="s">
        <v>171</v>
      </c>
      <c r="B112" s="132" t="s">
        <v>913</v>
      </c>
      <c r="C112" s="132" t="s">
        <v>1474</v>
      </c>
      <c r="D112" s="132" t="s">
        <v>1197</v>
      </c>
    </row>
    <row r="113" spans="1:4" x14ac:dyDescent="0.15">
      <c r="A113" s="132" t="s">
        <v>1029</v>
      </c>
      <c r="B113" s="132" t="s">
        <v>1022</v>
      </c>
      <c r="C113" s="132" t="s">
        <v>1474</v>
      </c>
      <c r="D113" s="132" t="s">
        <v>1197</v>
      </c>
    </row>
    <row r="114" spans="1:4" x14ac:dyDescent="0.15">
      <c r="A114" s="132" t="s">
        <v>172</v>
      </c>
      <c r="B114" s="132" t="s">
        <v>545</v>
      </c>
      <c r="C114" s="132" t="s">
        <v>1474</v>
      </c>
      <c r="D114" s="132" t="s">
        <v>1197</v>
      </c>
    </row>
    <row r="115" spans="1:4" x14ac:dyDescent="0.15">
      <c r="A115" s="132"/>
      <c r="B115" s="132"/>
      <c r="C115" s="132"/>
      <c r="D115" s="132" t="s">
        <v>168</v>
      </c>
    </row>
    <row r="116" spans="1:4" x14ac:dyDescent="0.15">
      <c r="A116" s="132" t="s">
        <v>173</v>
      </c>
      <c r="B116" s="132" t="s">
        <v>546</v>
      </c>
      <c r="C116" s="132" t="s">
        <v>1474</v>
      </c>
      <c r="D116" s="132" t="s">
        <v>1197</v>
      </c>
    </row>
    <row r="117" spans="1:4" x14ac:dyDescent="0.15">
      <c r="A117" s="132" t="s">
        <v>312</v>
      </c>
      <c r="B117" s="132" t="s">
        <v>313</v>
      </c>
      <c r="C117" s="132" t="s">
        <v>1474</v>
      </c>
      <c r="D117" s="132" t="s">
        <v>1197</v>
      </c>
    </row>
    <row r="118" spans="1:4" x14ac:dyDescent="0.15">
      <c r="A118" s="132" t="s">
        <v>310</v>
      </c>
      <c r="B118" s="132" t="s">
        <v>311</v>
      </c>
      <c r="C118" s="132" t="s">
        <v>1474</v>
      </c>
      <c r="D118" s="132" t="s">
        <v>1197</v>
      </c>
    </row>
    <row r="119" spans="1:4" x14ac:dyDescent="0.15">
      <c r="A119" s="132" t="s">
        <v>1031</v>
      </c>
      <c r="B119" s="132" t="s">
        <v>1024</v>
      </c>
      <c r="C119" s="132" t="s">
        <v>1474</v>
      </c>
      <c r="D119" s="132" t="s">
        <v>1197</v>
      </c>
    </row>
    <row r="120" spans="1:4" x14ac:dyDescent="0.15">
      <c r="A120" s="132" t="s">
        <v>363</v>
      </c>
      <c r="B120" s="132" t="s">
        <v>375</v>
      </c>
      <c r="C120" s="132" t="s">
        <v>1474</v>
      </c>
      <c r="D120" s="132" t="s">
        <v>1197</v>
      </c>
    </row>
    <row r="121" spans="1:4" x14ac:dyDescent="0.15">
      <c r="A121" s="132" t="s">
        <v>364</v>
      </c>
      <c r="B121" s="132" t="s">
        <v>376</v>
      </c>
      <c r="C121" s="132" t="s">
        <v>1474</v>
      </c>
      <c r="D121" s="132" t="s">
        <v>1197</v>
      </c>
    </row>
    <row r="122" spans="1:4" x14ac:dyDescent="0.15">
      <c r="A122" s="132" t="s">
        <v>1028</v>
      </c>
      <c r="B122" s="132" t="s">
        <v>1021</v>
      </c>
      <c r="C122" s="132" t="s">
        <v>1474</v>
      </c>
      <c r="D122" s="132" t="s">
        <v>1197</v>
      </c>
    </row>
    <row r="123" spans="1:4" x14ac:dyDescent="0.15">
      <c r="A123" s="132" t="s">
        <v>1030</v>
      </c>
      <c r="B123" s="132" t="s">
        <v>1023</v>
      </c>
      <c r="C123" s="132" t="s">
        <v>1474</v>
      </c>
      <c r="D123" s="132" t="s">
        <v>1197</v>
      </c>
    </row>
    <row r="124" spans="1:4" x14ac:dyDescent="0.15">
      <c r="A124" s="132" t="s">
        <v>174</v>
      </c>
      <c r="B124" s="132" t="s">
        <v>1713</v>
      </c>
      <c r="C124" s="132" t="s">
        <v>1474</v>
      </c>
      <c r="D124" s="132" t="s">
        <v>1197</v>
      </c>
    </row>
    <row r="125" spans="1:4" x14ac:dyDescent="0.15">
      <c r="A125" s="132" t="s">
        <v>175</v>
      </c>
      <c r="B125" s="132" t="s">
        <v>1712</v>
      </c>
      <c r="C125" s="132" t="s">
        <v>1474</v>
      </c>
      <c r="D125" s="132" t="s">
        <v>1197</v>
      </c>
    </row>
    <row r="126" spans="1:4" x14ac:dyDescent="0.15">
      <c r="A126" s="132" t="s">
        <v>176</v>
      </c>
      <c r="B126" s="132" t="s">
        <v>1739</v>
      </c>
      <c r="C126" s="132" t="s">
        <v>1474</v>
      </c>
      <c r="D126" s="132" t="s">
        <v>1197</v>
      </c>
    </row>
    <row r="127" spans="1:4" x14ac:dyDescent="0.15">
      <c r="A127" s="132" t="s">
        <v>177</v>
      </c>
      <c r="B127" s="132" t="s">
        <v>1019</v>
      </c>
      <c r="C127" s="132" t="s">
        <v>1474</v>
      </c>
      <c r="D127" s="132" t="s">
        <v>1197</v>
      </c>
    </row>
    <row r="128" spans="1:4" x14ac:dyDescent="0.15">
      <c r="A128" s="132" t="s">
        <v>504</v>
      </c>
      <c r="B128" s="132" t="s">
        <v>505</v>
      </c>
      <c r="C128" s="132" t="s">
        <v>1474</v>
      </c>
      <c r="D128" s="132" t="s">
        <v>1197</v>
      </c>
    </row>
    <row r="129" spans="1:4" x14ac:dyDescent="0.15">
      <c r="A129" s="132" t="s">
        <v>494</v>
      </c>
      <c r="B129" s="132" t="s">
        <v>495</v>
      </c>
      <c r="C129" s="132" t="s">
        <v>1474</v>
      </c>
      <c r="D129" s="132" t="s">
        <v>1197</v>
      </c>
    </row>
    <row r="130" spans="1:4" x14ac:dyDescent="0.15">
      <c r="A130" s="132" t="s">
        <v>506</v>
      </c>
      <c r="B130" s="132" t="s">
        <v>507</v>
      </c>
      <c r="C130" s="132" t="s">
        <v>1474</v>
      </c>
      <c r="D130" s="132" t="s">
        <v>1197</v>
      </c>
    </row>
    <row r="131" spans="1:4" x14ac:dyDescent="0.15">
      <c r="A131" s="132" t="s">
        <v>508</v>
      </c>
      <c r="B131" s="132" t="s">
        <v>509</v>
      </c>
      <c r="C131" s="132" t="s">
        <v>1474</v>
      </c>
      <c r="D131" s="132" t="s">
        <v>1197</v>
      </c>
    </row>
    <row r="132" spans="1:4" x14ac:dyDescent="0.15">
      <c r="A132" s="132" t="s">
        <v>496</v>
      </c>
      <c r="B132" s="132" t="s">
        <v>499</v>
      </c>
      <c r="C132" s="132" t="s">
        <v>1474</v>
      </c>
      <c r="D132" s="132" t="s">
        <v>1197</v>
      </c>
    </row>
    <row r="133" spans="1:4" x14ac:dyDescent="0.15">
      <c r="A133" s="132" t="s">
        <v>97</v>
      </c>
      <c r="B133" s="132" t="s">
        <v>98</v>
      </c>
      <c r="C133" s="132" t="s">
        <v>1474</v>
      </c>
      <c r="D133" s="132" t="s">
        <v>1197</v>
      </c>
    </row>
    <row r="134" spans="1:4" x14ac:dyDescent="0.15">
      <c r="A134" s="132" t="s">
        <v>500</v>
      </c>
      <c r="B134" s="132" t="s">
        <v>501</v>
      </c>
      <c r="C134" s="132" t="s">
        <v>1474</v>
      </c>
      <c r="D134" s="132" t="s">
        <v>1197</v>
      </c>
    </row>
    <row r="135" spans="1:4" x14ac:dyDescent="0.15">
      <c r="A135" s="132" t="s">
        <v>502</v>
      </c>
      <c r="B135" s="132" t="s">
        <v>503</v>
      </c>
      <c r="C135" s="132" t="s">
        <v>1474</v>
      </c>
      <c r="D135" s="132" t="s">
        <v>1197</v>
      </c>
    </row>
    <row r="136" spans="1:4" x14ac:dyDescent="0.15">
      <c r="A136" s="132" t="s">
        <v>492</v>
      </c>
      <c r="B136" s="132" t="s">
        <v>493</v>
      </c>
      <c r="C136" s="132" t="s">
        <v>1474</v>
      </c>
      <c r="D136" s="132" t="s">
        <v>1197</v>
      </c>
    </row>
    <row r="137" spans="1:4" x14ac:dyDescent="0.15">
      <c r="A137" s="132" t="s">
        <v>514</v>
      </c>
      <c r="B137" s="132" t="s">
        <v>515</v>
      </c>
      <c r="C137" s="132" t="s">
        <v>1474</v>
      </c>
      <c r="D137" s="132" t="s">
        <v>1197</v>
      </c>
    </row>
    <row r="138" spans="1:4" x14ac:dyDescent="0.15">
      <c r="A138" s="132" t="s">
        <v>510</v>
      </c>
      <c r="B138" s="132" t="s">
        <v>511</v>
      </c>
      <c r="C138" s="132" t="s">
        <v>1474</v>
      </c>
      <c r="D138" s="132" t="s">
        <v>1197</v>
      </c>
    </row>
    <row r="139" spans="1:4" x14ac:dyDescent="0.15">
      <c r="A139" s="132" t="s">
        <v>93</v>
      </c>
      <c r="B139" s="133" t="s">
        <v>94</v>
      </c>
      <c r="C139" s="133" t="s">
        <v>1474</v>
      </c>
      <c r="D139" s="133" t="s">
        <v>1197</v>
      </c>
    </row>
    <row r="140" spans="1:4" x14ac:dyDescent="0.15">
      <c r="A140" s="132" t="s">
        <v>512</v>
      </c>
      <c r="B140" s="132" t="s">
        <v>513</v>
      </c>
      <c r="C140" s="132" t="s">
        <v>1474</v>
      </c>
      <c r="D140" s="132" t="s">
        <v>1197</v>
      </c>
    </row>
    <row r="141" spans="1:4" x14ac:dyDescent="0.15">
      <c r="A141" s="132" t="s">
        <v>95</v>
      </c>
      <c r="B141" s="132" t="s">
        <v>96</v>
      </c>
      <c r="C141" s="132" t="s">
        <v>1474</v>
      </c>
      <c r="D141" s="132" t="s">
        <v>1197</v>
      </c>
    </row>
    <row r="142" spans="1:4" x14ac:dyDescent="0.15">
      <c r="A142" s="132" t="s">
        <v>881</v>
      </c>
      <c r="B142" s="132" t="s">
        <v>882</v>
      </c>
      <c r="C142" s="132" t="s">
        <v>1474</v>
      </c>
      <c r="D142" s="132" t="s">
        <v>1197</v>
      </c>
    </row>
    <row r="143" spans="1:4" x14ac:dyDescent="0.15">
      <c r="A143" s="132" t="s">
        <v>873</v>
      </c>
      <c r="B143" s="132" t="s">
        <v>874</v>
      </c>
      <c r="C143" s="132" t="s">
        <v>1474</v>
      </c>
      <c r="D143" s="132" t="s">
        <v>1197</v>
      </c>
    </row>
    <row r="144" spans="1:4" x14ac:dyDescent="0.15">
      <c r="A144" s="132" t="s">
        <v>903</v>
      </c>
      <c r="B144" s="132" t="s">
        <v>904</v>
      </c>
      <c r="C144" s="132" t="s">
        <v>1474</v>
      </c>
      <c r="D144" s="132" t="s">
        <v>1197</v>
      </c>
    </row>
    <row r="145" spans="1:4" x14ac:dyDescent="0.15">
      <c r="A145" s="132" t="s">
        <v>905</v>
      </c>
      <c r="B145" s="132" t="s">
        <v>906</v>
      </c>
      <c r="C145" s="132" t="s">
        <v>1474</v>
      </c>
      <c r="D145" s="132" t="s">
        <v>1197</v>
      </c>
    </row>
    <row r="146" spans="1:4" x14ac:dyDescent="0.15">
      <c r="A146" s="132" t="s">
        <v>907</v>
      </c>
      <c r="B146" s="132" t="s">
        <v>908</v>
      </c>
      <c r="C146" s="132" t="s">
        <v>1474</v>
      </c>
      <c r="D146" s="132" t="s">
        <v>1197</v>
      </c>
    </row>
    <row r="147" spans="1:4" x14ac:dyDescent="0.15">
      <c r="A147" s="132" t="s">
        <v>870</v>
      </c>
      <c r="B147" s="132" t="s">
        <v>872</v>
      </c>
      <c r="C147" s="132" t="s">
        <v>1474</v>
      </c>
      <c r="D147" s="132" t="s">
        <v>1197</v>
      </c>
    </row>
    <row r="148" spans="1:4" x14ac:dyDescent="0.15">
      <c r="A148" s="132" t="s">
        <v>883</v>
      </c>
      <c r="B148" s="132" t="s">
        <v>884</v>
      </c>
      <c r="C148" s="132" t="s">
        <v>1474</v>
      </c>
      <c r="D148" s="132" t="s">
        <v>1197</v>
      </c>
    </row>
    <row r="149" spans="1:4" x14ac:dyDescent="0.15">
      <c r="A149" s="132" t="s">
        <v>875</v>
      </c>
      <c r="B149" s="132" t="s">
        <v>876</v>
      </c>
      <c r="C149" s="132" t="s">
        <v>1474</v>
      </c>
      <c r="D149" s="132" t="s">
        <v>1197</v>
      </c>
    </row>
    <row r="150" spans="1:4" x14ac:dyDescent="0.15">
      <c r="A150" s="132" t="s">
        <v>879</v>
      </c>
      <c r="B150" s="132" t="s">
        <v>880</v>
      </c>
      <c r="C150" s="132" t="s">
        <v>1474</v>
      </c>
      <c r="D150" s="132" t="s">
        <v>1197</v>
      </c>
    </row>
    <row r="151" spans="1:4" x14ac:dyDescent="0.15">
      <c r="A151" s="132" t="s">
        <v>877</v>
      </c>
      <c r="B151" s="132" t="s">
        <v>878</v>
      </c>
      <c r="C151" s="132" t="s">
        <v>1474</v>
      </c>
      <c r="D151" s="132" t="s">
        <v>1197</v>
      </c>
    </row>
    <row r="152" spans="1:4" x14ac:dyDescent="0.15">
      <c r="A152" s="132" t="s">
        <v>885</v>
      </c>
      <c r="B152" s="132" t="s">
        <v>886</v>
      </c>
      <c r="C152" s="132" t="s">
        <v>1474</v>
      </c>
      <c r="D152" s="132" t="s">
        <v>1197</v>
      </c>
    </row>
    <row r="153" spans="1:4" x14ac:dyDescent="0.15">
      <c r="A153" s="132" t="s">
        <v>887</v>
      </c>
      <c r="B153" s="132" t="s">
        <v>888</v>
      </c>
      <c r="C153" s="132" t="s">
        <v>1474</v>
      </c>
      <c r="D153" s="132" t="s">
        <v>1197</v>
      </c>
    </row>
    <row r="154" spans="1:4" x14ac:dyDescent="0.15">
      <c r="A154" s="132" t="s">
        <v>897</v>
      </c>
      <c r="B154" s="132" t="s">
        <v>898</v>
      </c>
      <c r="C154" s="132" t="s">
        <v>1474</v>
      </c>
      <c r="D154" s="132" t="s">
        <v>1197</v>
      </c>
    </row>
    <row r="155" spans="1:4" x14ac:dyDescent="0.15">
      <c r="A155" s="132" t="s">
        <v>899</v>
      </c>
      <c r="B155" s="132" t="s">
        <v>900</v>
      </c>
      <c r="C155" s="132" t="s">
        <v>1474</v>
      </c>
      <c r="D155" s="132" t="s">
        <v>1197</v>
      </c>
    </row>
    <row r="156" spans="1:4" x14ac:dyDescent="0.15">
      <c r="A156" s="132" t="s">
        <v>901</v>
      </c>
      <c r="B156" s="132" t="s">
        <v>902</v>
      </c>
      <c r="C156" s="132" t="s">
        <v>1474</v>
      </c>
      <c r="D156" s="132" t="s">
        <v>1197</v>
      </c>
    </row>
    <row r="157" spans="1:4" x14ac:dyDescent="0.15">
      <c r="A157" s="132" t="s">
        <v>889</v>
      </c>
      <c r="B157" s="132" t="s">
        <v>890</v>
      </c>
      <c r="C157" s="132" t="s">
        <v>1474</v>
      </c>
      <c r="D157" s="132" t="s">
        <v>1197</v>
      </c>
    </row>
    <row r="158" spans="1:4" x14ac:dyDescent="0.15">
      <c r="A158" s="132" t="s">
        <v>868</v>
      </c>
      <c r="B158" s="132" t="s">
        <v>869</v>
      </c>
      <c r="C158" s="132" t="s">
        <v>1474</v>
      </c>
      <c r="D158" s="132" t="s">
        <v>1197</v>
      </c>
    </row>
    <row r="159" spans="1:4" x14ac:dyDescent="0.15">
      <c r="A159" s="132" t="s">
        <v>600</v>
      </c>
      <c r="B159" s="132" t="s">
        <v>601</v>
      </c>
      <c r="C159" s="132" t="s">
        <v>1474</v>
      </c>
      <c r="D159" s="132" t="s">
        <v>1197</v>
      </c>
    </row>
    <row r="160" spans="1:4" x14ac:dyDescent="0.15">
      <c r="A160" s="132" t="s">
        <v>602</v>
      </c>
      <c r="B160" s="132" t="s">
        <v>603</v>
      </c>
      <c r="C160" s="132" t="s">
        <v>1474</v>
      </c>
      <c r="D160" s="132" t="s">
        <v>1197</v>
      </c>
    </row>
    <row r="161" spans="1:4" x14ac:dyDescent="0.15">
      <c r="A161" s="132" t="s">
        <v>1488</v>
      </c>
      <c r="B161" s="132" t="s">
        <v>1489</v>
      </c>
      <c r="C161" s="132" t="s">
        <v>1474</v>
      </c>
      <c r="D161" s="132" t="s">
        <v>1197</v>
      </c>
    </row>
    <row r="162" spans="1:4" x14ac:dyDescent="0.15">
      <c r="A162" s="132" t="s">
        <v>2059</v>
      </c>
      <c r="B162" s="132" t="s">
        <v>2067</v>
      </c>
      <c r="C162" s="132" t="s">
        <v>1474</v>
      </c>
      <c r="D162" s="132" t="s">
        <v>1197</v>
      </c>
    </row>
    <row r="163" spans="1:4" x14ac:dyDescent="0.15">
      <c r="A163" s="132" t="s">
        <v>2061</v>
      </c>
      <c r="B163" s="132" t="s">
        <v>2069</v>
      </c>
      <c r="C163" s="132" t="s">
        <v>1474</v>
      </c>
      <c r="D163" s="132" t="s">
        <v>1197</v>
      </c>
    </row>
    <row r="164" spans="1:4" x14ac:dyDescent="0.15">
      <c r="A164" s="132" t="s">
        <v>1490</v>
      </c>
      <c r="B164" s="132" t="s">
        <v>1491</v>
      </c>
      <c r="C164" s="132" t="s">
        <v>1474</v>
      </c>
      <c r="D164" s="132" t="s">
        <v>1197</v>
      </c>
    </row>
    <row r="165" spans="1:4" x14ac:dyDescent="0.15">
      <c r="A165" s="132" t="s">
        <v>909</v>
      </c>
      <c r="B165" s="132" t="s">
        <v>910</v>
      </c>
      <c r="C165" s="132" t="s">
        <v>1474</v>
      </c>
      <c r="D165" s="132" t="s">
        <v>1197</v>
      </c>
    </row>
    <row r="166" spans="1:4" x14ac:dyDescent="0.15">
      <c r="A166" s="132" t="s">
        <v>178</v>
      </c>
      <c r="B166" s="132" t="s">
        <v>548</v>
      </c>
      <c r="C166" s="132" t="s">
        <v>1474</v>
      </c>
      <c r="D166" s="132" t="s">
        <v>1197</v>
      </c>
    </row>
    <row r="167" spans="1:4" x14ac:dyDescent="0.15">
      <c r="A167" s="132" t="s">
        <v>179</v>
      </c>
      <c r="B167" s="132" t="s">
        <v>549</v>
      </c>
      <c r="C167" s="132" t="s">
        <v>1474</v>
      </c>
      <c r="D167" s="132" t="s">
        <v>1197</v>
      </c>
    </row>
    <row r="168" spans="1:4" x14ac:dyDescent="0.15">
      <c r="A168" s="132" t="s">
        <v>180</v>
      </c>
      <c r="B168" s="132" t="s">
        <v>550</v>
      </c>
      <c r="C168" s="132" t="s">
        <v>1474</v>
      </c>
      <c r="D168" s="132" t="s">
        <v>1197</v>
      </c>
    </row>
    <row r="169" spans="1:4" x14ac:dyDescent="0.15">
      <c r="A169" s="132" t="s">
        <v>181</v>
      </c>
      <c r="B169" s="132" t="s">
        <v>551</v>
      </c>
      <c r="C169" s="132" t="s">
        <v>1474</v>
      </c>
      <c r="D169" s="132" t="s">
        <v>1197</v>
      </c>
    </row>
    <row r="170" spans="1:4" x14ac:dyDescent="0.15">
      <c r="A170" s="132" t="s">
        <v>182</v>
      </c>
      <c r="B170" s="132" t="s">
        <v>552</v>
      </c>
      <c r="C170" s="132" t="s">
        <v>1474</v>
      </c>
      <c r="D170" s="132" t="s">
        <v>1197</v>
      </c>
    </row>
    <row r="171" spans="1:4" x14ac:dyDescent="0.15">
      <c r="A171" s="132" t="s">
        <v>183</v>
      </c>
      <c r="B171" s="132" t="s">
        <v>553</v>
      </c>
      <c r="C171" s="132" t="s">
        <v>1474</v>
      </c>
      <c r="D171" s="132" t="s">
        <v>1197</v>
      </c>
    </row>
    <row r="172" spans="1:4" x14ac:dyDescent="0.15">
      <c r="A172" s="132" t="s">
        <v>184</v>
      </c>
      <c r="B172" s="132" t="s">
        <v>587</v>
      </c>
      <c r="C172" s="132" t="s">
        <v>1474</v>
      </c>
      <c r="D172" s="132" t="s">
        <v>1197</v>
      </c>
    </row>
    <row r="173" spans="1:4" x14ac:dyDescent="0.15">
      <c r="A173" s="132" t="s">
        <v>185</v>
      </c>
      <c r="B173" s="132" t="s">
        <v>588</v>
      </c>
      <c r="C173" s="132" t="s">
        <v>1474</v>
      </c>
      <c r="D173" s="132" t="s">
        <v>1197</v>
      </c>
    </row>
    <row r="174" spans="1:4" x14ac:dyDescent="0.15">
      <c r="A174" s="132" t="s">
        <v>186</v>
      </c>
      <c r="B174" s="132" t="s">
        <v>589</v>
      </c>
      <c r="C174" s="132" t="s">
        <v>1474</v>
      </c>
      <c r="D174" s="132" t="s">
        <v>1197</v>
      </c>
    </row>
    <row r="175" spans="1:4" x14ac:dyDescent="0.15">
      <c r="A175" s="132" t="s">
        <v>187</v>
      </c>
      <c r="B175" s="132" t="s">
        <v>590</v>
      </c>
      <c r="C175" s="132" t="s">
        <v>1474</v>
      </c>
      <c r="D175" s="132" t="s">
        <v>1197</v>
      </c>
    </row>
    <row r="176" spans="1:4" x14ac:dyDescent="0.15">
      <c r="A176" s="132" t="s">
        <v>188</v>
      </c>
      <c r="B176" s="132" t="s">
        <v>591</v>
      </c>
      <c r="C176" s="132" t="s">
        <v>1474</v>
      </c>
      <c r="D176" s="132" t="s">
        <v>1197</v>
      </c>
    </row>
    <row r="177" spans="1:4" x14ac:dyDescent="0.15">
      <c r="A177" s="132" t="s">
        <v>189</v>
      </c>
      <c r="B177" s="132" t="s">
        <v>547</v>
      </c>
      <c r="C177" s="132" t="s">
        <v>1474</v>
      </c>
      <c r="D177" s="132" t="s">
        <v>1197</v>
      </c>
    </row>
    <row r="178" spans="1:4" x14ac:dyDescent="0.15">
      <c r="A178" s="132" t="s">
        <v>190</v>
      </c>
      <c r="B178" s="132" t="s">
        <v>592</v>
      </c>
      <c r="C178" s="132" t="s">
        <v>1474</v>
      </c>
      <c r="D178" s="132" t="s">
        <v>1197</v>
      </c>
    </row>
    <row r="179" spans="1:4" x14ac:dyDescent="0.15">
      <c r="A179" s="132" t="s">
        <v>191</v>
      </c>
      <c r="B179" s="132" t="s">
        <v>593</v>
      </c>
      <c r="C179" s="132" t="s">
        <v>1474</v>
      </c>
      <c r="D179" s="132" t="s">
        <v>1197</v>
      </c>
    </row>
    <row r="180" spans="1:4" x14ac:dyDescent="0.15">
      <c r="A180" s="132" t="s">
        <v>192</v>
      </c>
      <c r="B180" s="132" t="s">
        <v>527</v>
      </c>
      <c r="C180" s="132" t="s">
        <v>1474</v>
      </c>
      <c r="D180" s="132" t="s">
        <v>1197</v>
      </c>
    </row>
    <row r="181" spans="1:4" x14ac:dyDescent="0.15">
      <c r="A181" s="132" t="s">
        <v>193</v>
      </c>
      <c r="B181" s="132" t="s">
        <v>594</v>
      </c>
      <c r="C181" s="132" t="s">
        <v>1474</v>
      </c>
      <c r="D181" s="132" t="s">
        <v>1197</v>
      </c>
    </row>
    <row r="182" spans="1:4" x14ac:dyDescent="0.15">
      <c r="A182" s="132" t="s">
        <v>194</v>
      </c>
      <c r="B182" s="132" t="s">
        <v>595</v>
      </c>
      <c r="C182" s="132" t="s">
        <v>1474</v>
      </c>
      <c r="D182" s="132" t="s">
        <v>1197</v>
      </c>
    </row>
    <row r="183" spans="1:4" x14ac:dyDescent="0.15">
      <c r="A183" s="132" t="s">
        <v>195</v>
      </c>
      <c r="B183" s="132" t="s">
        <v>596</v>
      </c>
      <c r="C183" s="132" t="s">
        <v>1474</v>
      </c>
      <c r="D183" s="132" t="s">
        <v>1197</v>
      </c>
    </row>
    <row r="184" spans="1:4" x14ac:dyDescent="0.15">
      <c r="A184" s="132" t="s">
        <v>196</v>
      </c>
      <c r="B184" s="132" t="s">
        <v>597</v>
      </c>
      <c r="C184" s="132" t="s">
        <v>1474</v>
      </c>
      <c r="D184" s="132" t="s">
        <v>1197</v>
      </c>
    </row>
    <row r="185" spans="1:4" x14ac:dyDescent="0.15">
      <c r="A185" s="132" t="s">
        <v>197</v>
      </c>
      <c r="B185" s="132" t="s">
        <v>598</v>
      </c>
      <c r="C185" s="132" t="s">
        <v>1474</v>
      </c>
      <c r="D185" s="132" t="s">
        <v>1197</v>
      </c>
    </row>
    <row r="186" spans="1:4" x14ac:dyDescent="0.15">
      <c r="A186" s="132" t="s">
        <v>911</v>
      </c>
      <c r="B186" s="132" t="s">
        <v>912</v>
      </c>
      <c r="C186" s="132" t="s">
        <v>1474</v>
      </c>
      <c r="D186" s="132" t="s">
        <v>1197</v>
      </c>
    </row>
    <row r="187" spans="1:4" x14ac:dyDescent="0.15">
      <c r="A187" s="132" t="s">
        <v>355</v>
      </c>
      <c r="B187" s="132" t="s">
        <v>356</v>
      </c>
      <c r="C187" s="132" t="s">
        <v>357</v>
      </c>
      <c r="D187" s="132" t="s">
        <v>1197</v>
      </c>
    </row>
    <row r="188" spans="1:4" x14ac:dyDescent="0.15">
      <c r="A188" s="132" t="s">
        <v>1340</v>
      </c>
      <c r="B188" s="132" t="s">
        <v>1341</v>
      </c>
      <c r="C188" s="132" t="s">
        <v>1494</v>
      </c>
      <c r="D188" s="132" t="s">
        <v>198</v>
      </c>
    </row>
    <row r="189" spans="1:4" x14ac:dyDescent="0.15">
      <c r="A189" s="132" t="s">
        <v>320</v>
      </c>
      <c r="B189" s="132" t="s">
        <v>324</v>
      </c>
      <c r="C189" s="132" t="s">
        <v>1494</v>
      </c>
      <c r="D189" s="132" t="s">
        <v>1198</v>
      </c>
    </row>
    <row r="190" spans="1:4" x14ac:dyDescent="0.15">
      <c r="A190" s="132"/>
      <c r="B190" s="132"/>
      <c r="C190" s="132"/>
      <c r="D190" s="132" t="s">
        <v>198</v>
      </c>
    </row>
    <row r="191" spans="1:4" x14ac:dyDescent="0.15">
      <c r="A191" s="132" t="s">
        <v>1650</v>
      </c>
      <c r="B191" s="132" t="s">
        <v>41</v>
      </c>
      <c r="C191" s="132" t="s">
        <v>1494</v>
      </c>
      <c r="D191" s="132" t="s">
        <v>1197</v>
      </c>
    </row>
    <row r="192" spans="1:4" x14ac:dyDescent="0.15">
      <c r="A192" s="132"/>
      <c r="B192" s="132"/>
      <c r="C192" s="132"/>
      <c r="D192" s="132" t="s">
        <v>1200</v>
      </c>
    </row>
    <row r="193" spans="1:4" x14ac:dyDescent="0.15">
      <c r="A193" s="132"/>
      <c r="B193" s="132"/>
      <c r="C193" s="132"/>
      <c r="D193" s="132" t="s">
        <v>1198</v>
      </c>
    </row>
    <row r="194" spans="1:4" x14ac:dyDescent="0.15">
      <c r="A194" s="132"/>
      <c r="B194" s="132"/>
      <c r="C194" s="132"/>
      <c r="D194" s="132" t="s">
        <v>1199</v>
      </c>
    </row>
    <row r="195" spans="1:4" x14ac:dyDescent="0.15">
      <c r="A195" s="132"/>
      <c r="B195" s="132"/>
      <c r="C195" s="132"/>
      <c r="D195" s="132" t="s">
        <v>198</v>
      </c>
    </row>
    <row r="196" spans="1:4" x14ac:dyDescent="0.15">
      <c r="A196" s="132" t="s">
        <v>199</v>
      </c>
      <c r="B196" s="132" t="s">
        <v>42</v>
      </c>
      <c r="C196" s="132" t="s">
        <v>1494</v>
      </c>
      <c r="D196" s="132" t="s">
        <v>1197</v>
      </c>
    </row>
    <row r="197" spans="1:4" x14ac:dyDescent="0.15">
      <c r="A197" s="132"/>
      <c r="B197" s="133"/>
      <c r="C197" s="132"/>
      <c r="D197" s="132" t="s">
        <v>1198</v>
      </c>
    </row>
    <row r="198" spans="1:4" x14ac:dyDescent="0.15">
      <c r="A198" s="132"/>
      <c r="B198" s="138"/>
      <c r="C198" s="132"/>
      <c r="D198" s="132" t="s">
        <v>198</v>
      </c>
    </row>
    <row r="199" spans="1:4" x14ac:dyDescent="0.15">
      <c r="A199" s="132" t="s">
        <v>1322</v>
      </c>
      <c r="B199" s="132" t="s">
        <v>1323</v>
      </c>
      <c r="C199" s="132" t="s">
        <v>1494</v>
      </c>
      <c r="D199" s="132" t="s">
        <v>198</v>
      </c>
    </row>
    <row r="200" spans="1:4" x14ac:dyDescent="0.15">
      <c r="A200" s="132" t="s">
        <v>1334</v>
      </c>
      <c r="B200" s="132" t="s">
        <v>1335</v>
      </c>
      <c r="C200" s="132" t="s">
        <v>1494</v>
      </c>
      <c r="D200" s="132" t="s">
        <v>198</v>
      </c>
    </row>
    <row r="201" spans="1:4" x14ac:dyDescent="0.15">
      <c r="A201" s="132" t="s">
        <v>1999</v>
      </c>
      <c r="B201" s="132" t="s">
        <v>44</v>
      </c>
      <c r="C201" s="132" t="s">
        <v>1494</v>
      </c>
      <c r="D201" s="132" t="s">
        <v>1197</v>
      </c>
    </row>
    <row r="202" spans="1:4" x14ac:dyDescent="0.15">
      <c r="A202" s="132"/>
      <c r="B202" s="132"/>
      <c r="C202" s="132"/>
      <c r="D202" s="132" t="s">
        <v>1199</v>
      </c>
    </row>
    <row r="203" spans="1:4" x14ac:dyDescent="0.15">
      <c r="A203" s="132"/>
      <c r="B203" s="132"/>
      <c r="C203" s="132"/>
      <c r="D203" s="132" t="s">
        <v>198</v>
      </c>
    </row>
    <row r="204" spans="1:4" x14ac:dyDescent="0.15">
      <c r="A204" s="132" t="s">
        <v>2000</v>
      </c>
      <c r="B204" s="132" t="s">
        <v>45</v>
      </c>
      <c r="C204" s="132" t="s">
        <v>1494</v>
      </c>
      <c r="D204" s="132" t="s">
        <v>1197</v>
      </c>
    </row>
    <row r="205" spans="1:4" x14ac:dyDescent="0.15">
      <c r="A205" s="132"/>
      <c r="B205" s="132"/>
      <c r="C205" s="132"/>
      <c r="D205" s="132" t="s">
        <v>198</v>
      </c>
    </row>
    <row r="206" spans="1:4" x14ac:dyDescent="0.15">
      <c r="A206" s="132" t="s">
        <v>2001</v>
      </c>
      <c r="B206" s="132" t="s">
        <v>1775</v>
      </c>
      <c r="C206" s="132" t="s">
        <v>1494</v>
      </c>
      <c r="D206" s="132" t="s">
        <v>1197</v>
      </c>
    </row>
    <row r="207" spans="1:4" x14ac:dyDescent="0.15">
      <c r="A207" s="132"/>
      <c r="B207" s="132"/>
      <c r="C207" s="132"/>
      <c r="D207" s="132" t="s">
        <v>1198</v>
      </c>
    </row>
    <row r="208" spans="1:4" x14ac:dyDescent="0.15">
      <c r="A208" s="132"/>
      <c r="B208" s="132"/>
      <c r="C208" s="132"/>
      <c r="D208" s="132" t="s">
        <v>198</v>
      </c>
    </row>
    <row r="209" spans="1:4" x14ac:dyDescent="0.15">
      <c r="A209" s="132" t="s">
        <v>2002</v>
      </c>
      <c r="B209" s="132" t="s">
        <v>1776</v>
      </c>
      <c r="C209" s="132" t="s">
        <v>1494</v>
      </c>
      <c r="D209" s="132" t="s">
        <v>1197</v>
      </c>
    </row>
    <row r="210" spans="1:4" x14ac:dyDescent="0.15">
      <c r="A210" s="132"/>
      <c r="B210" s="132"/>
      <c r="C210" s="132"/>
      <c r="D210" s="132" t="s">
        <v>1198</v>
      </c>
    </row>
    <row r="211" spans="1:4" x14ac:dyDescent="0.15">
      <c r="A211" s="132"/>
      <c r="B211" s="132"/>
      <c r="C211" s="132"/>
      <c r="D211" s="132" t="s">
        <v>198</v>
      </c>
    </row>
    <row r="212" spans="1:4" x14ac:dyDescent="0.15">
      <c r="A212" s="132" t="s">
        <v>2003</v>
      </c>
      <c r="B212" s="132" t="s">
        <v>1777</v>
      </c>
      <c r="C212" s="132" t="s">
        <v>1494</v>
      </c>
      <c r="D212" s="132" t="s">
        <v>1197</v>
      </c>
    </row>
    <row r="213" spans="1:4" x14ac:dyDescent="0.15">
      <c r="A213" s="132"/>
      <c r="B213" s="132"/>
      <c r="C213" s="132"/>
      <c r="D213" s="132" t="s">
        <v>1198</v>
      </c>
    </row>
    <row r="214" spans="1:4" x14ac:dyDescent="0.15">
      <c r="A214" s="132"/>
      <c r="B214" s="132"/>
      <c r="C214" s="132"/>
      <c r="D214" s="132" t="s">
        <v>198</v>
      </c>
    </row>
    <row r="215" spans="1:4" x14ac:dyDescent="0.15">
      <c r="A215" s="132" t="s">
        <v>2004</v>
      </c>
      <c r="B215" s="132" t="s">
        <v>1779</v>
      </c>
      <c r="C215" s="132" t="s">
        <v>1494</v>
      </c>
      <c r="D215" s="132" t="s">
        <v>1198</v>
      </c>
    </row>
    <row r="216" spans="1:4" x14ac:dyDescent="0.15">
      <c r="A216" s="132"/>
      <c r="B216" s="132"/>
      <c r="C216" s="132"/>
      <c r="D216" s="132" t="s">
        <v>198</v>
      </c>
    </row>
    <row r="217" spans="1:4" x14ac:dyDescent="0.15">
      <c r="A217" s="132" t="s">
        <v>2012</v>
      </c>
      <c r="B217" s="132" t="s">
        <v>1772</v>
      </c>
      <c r="C217" s="132" t="s">
        <v>1494</v>
      </c>
      <c r="D217" s="132" t="s">
        <v>1198</v>
      </c>
    </row>
    <row r="218" spans="1:4" x14ac:dyDescent="0.15">
      <c r="A218" s="132"/>
      <c r="B218" s="132"/>
      <c r="C218" s="132"/>
      <c r="D218" s="132" t="s">
        <v>198</v>
      </c>
    </row>
    <row r="219" spans="1:4" x14ac:dyDescent="0.15">
      <c r="A219" s="132" t="s">
        <v>2013</v>
      </c>
      <c r="B219" s="132" t="s">
        <v>1773</v>
      </c>
      <c r="C219" s="132" t="s">
        <v>1494</v>
      </c>
      <c r="D219" s="132" t="s">
        <v>1198</v>
      </c>
    </row>
    <row r="220" spans="1:4" x14ac:dyDescent="0.15">
      <c r="A220" s="132"/>
      <c r="B220" s="132"/>
      <c r="C220" s="132"/>
      <c r="D220" s="132" t="s">
        <v>198</v>
      </c>
    </row>
    <row r="221" spans="1:4" x14ac:dyDescent="0.15">
      <c r="A221" s="132" t="s">
        <v>2014</v>
      </c>
      <c r="B221" s="132" t="s">
        <v>1774</v>
      </c>
      <c r="C221" s="132" t="s">
        <v>1494</v>
      </c>
      <c r="D221" s="132" t="s">
        <v>1198</v>
      </c>
    </row>
    <row r="222" spans="1:4" x14ac:dyDescent="0.15">
      <c r="A222" s="132"/>
      <c r="B222" s="132"/>
      <c r="C222" s="132"/>
      <c r="D222" s="132" t="s">
        <v>198</v>
      </c>
    </row>
    <row r="223" spans="1:4" x14ac:dyDescent="0.15">
      <c r="A223" s="132" t="s">
        <v>2015</v>
      </c>
      <c r="B223" s="132" t="s">
        <v>1778</v>
      </c>
      <c r="C223" s="132" t="s">
        <v>1494</v>
      </c>
      <c r="D223" s="132" t="s">
        <v>1198</v>
      </c>
    </row>
    <row r="224" spans="1:4" x14ac:dyDescent="0.15">
      <c r="A224" s="132"/>
      <c r="B224" s="132"/>
      <c r="C224" s="132"/>
      <c r="D224" s="132" t="s">
        <v>198</v>
      </c>
    </row>
    <row r="225" spans="1:4" x14ac:dyDescent="0.15">
      <c r="A225" s="132" t="s">
        <v>327</v>
      </c>
      <c r="B225" s="132" t="s">
        <v>328</v>
      </c>
      <c r="C225" s="132" t="s">
        <v>1494</v>
      </c>
      <c r="D225" s="132" t="s">
        <v>1197</v>
      </c>
    </row>
    <row r="226" spans="1:4" x14ac:dyDescent="0.15">
      <c r="A226" s="132"/>
      <c r="B226" s="132"/>
      <c r="C226" s="132"/>
      <c r="D226" s="132" t="s">
        <v>1199</v>
      </c>
    </row>
    <row r="227" spans="1:4" x14ac:dyDescent="0.15">
      <c r="A227" s="132"/>
      <c r="B227" s="132"/>
      <c r="C227" s="132"/>
      <c r="D227" s="132" t="s">
        <v>198</v>
      </c>
    </row>
    <row r="228" spans="1:4" x14ac:dyDescent="0.15">
      <c r="A228" s="132" t="s">
        <v>333</v>
      </c>
      <c r="B228" s="132" t="s">
        <v>335</v>
      </c>
      <c r="C228" s="132" t="s">
        <v>1494</v>
      </c>
      <c r="D228" s="132" t="s">
        <v>198</v>
      </c>
    </row>
    <row r="229" spans="1:4" x14ac:dyDescent="0.15">
      <c r="A229" s="132" t="s">
        <v>2016</v>
      </c>
      <c r="B229" s="132" t="s">
        <v>48</v>
      </c>
      <c r="C229" s="132" t="s">
        <v>1494</v>
      </c>
      <c r="D229" s="132" t="s">
        <v>1197</v>
      </c>
    </row>
    <row r="230" spans="1:4" x14ac:dyDescent="0.15">
      <c r="A230" s="132"/>
      <c r="B230" s="132"/>
      <c r="C230" s="132"/>
      <c r="D230" s="132" t="s">
        <v>1198</v>
      </c>
    </row>
    <row r="231" spans="1:4" x14ac:dyDescent="0.15">
      <c r="A231" s="132"/>
      <c r="B231" s="132"/>
      <c r="C231" s="132"/>
      <c r="D231" s="132" t="s">
        <v>198</v>
      </c>
    </row>
    <row r="232" spans="1:4" x14ac:dyDescent="0.15">
      <c r="A232" s="132" t="s">
        <v>325</v>
      </c>
      <c r="B232" s="133" t="s">
        <v>326</v>
      </c>
      <c r="C232" s="133" t="s">
        <v>1494</v>
      </c>
      <c r="D232" s="133" t="s">
        <v>198</v>
      </c>
    </row>
    <row r="233" spans="1:4" x14ac:dyDescent="0.15">
      <c r="A233" s="132" t="s">
        <v>343</v>
      </c>
      <c r="B233" s="132" t="s">
        <v>344</v>
      </c>
      <c r="C233" s="132" t="s">
        <v>1494</v>
      </c>
      <c r="D233" s="132" t="s">
        <v>198</v>
      </c>
    </row>
    <row r="234" spans="1:4" x14ac:dyDescent="0.15">
      <c r="A234" s="132" t="s">
        <v>347</v>
      </c>
      <c r="B234" s="132" t="s">
        <v>348</v>
      </c>
      <c r="C234" s="132" t="s">
        <v>1494</v>
      </c>
      <c r="D234" s="132" t="s">
        <v>198</v>
      </c>
    </row>
    <row r="235" spans="1:4" x14ac:dyDescent="0.15">
      <c r="A235" s="132" t="s">
        <v>331</v>
      </c>
      <c r="B235" s="132" t="s">
        <v>332</v>
      </c>
      <c r="C235" s="132" t="s">
        <v>1494</v>
      </c>
      <c r="D235" s="132" t="s">
        <v>198</v>
      </c>
    </row>
    <row r="236" spans="1:4" x14ac:dyDescent="0.15">
      <c r="A236" s="132" t="s">
        <v>2017</v>
      </c>
      <c r="B236" s="132" t="s">
        <v>53</v>
      </c>
      <c r="C236" s="132" t="s">
        <v>1494</v>
      </c>
      <c r="D236" s="132" t="s">
        <v>1197</v>
      </c>
    </row>
    <row r="237" spans="1:4" x14ac:dyDescent="0.15">
      <c r="A237" s="132"/>
      <c r="B237" s="132"/>
      <c r="C237" s="132"/>
      <c r="D237" s="132" t="s">
        <v>1198</v>
      </c>
    </row>
    <row r="238" spans="1:4" x14ac:dyDescent="0.15">
      <c r="A238" s="132"/>
      <c r="B238" s="132"/>
      <c r="C238" s="132"/>
      <c r="D238" s="132" t="s">
        <v>198</v>
      </c>
    </row>
    <row r="239" spans="1:4" x14ac:dyDescent="0.15">
      <c r="A239" s="132" t="s">
        <v>2018</v>
      </c>
      <c r="B239" s="132" t="s">
        <v>1771</v>
      </c>
      <c r="C239" s="132" t="s">
        <v>1494</v>
      </c>
      <c r="D239" s="132" t="s">
        <v>1197</v>
      </c>
    </row>
    <row r="240" spans="1:4" x14ac:dyDescent="0.15">
      <c r="A240" s="132"/>
      <c r="B240" s="132"/>
      <c r="C240" s="132"/>
      <c r="D240" s="132" t="s">
        <v>1198</v>
      </c>
    </row>
    <row r="241" spans="1:4" x14ac:dyDescent="0.15">
      <c r="A241" s="132"/>
      <c r="B241" s="132"/>
      <c r="C241" s="132"/>
      <c r="D241" s="132" t="s">
        <v>198</v>
      </c>
    </row>
    <row r="242" spans="1:4" x14ac:dyDescent="0.15">
      <c r="A242" s="132" t="s">
        <v>2019</v>
      </c>
      <c r="B242" s="132" t="s">
        <v>52</v>
      </c>
      <c r="C242" s="132" t="s">
        <v>1494</v>
      </c>
      <c r="D242" s="132" t="s">
        <v>1197</v>
      </c>
    </row>
    <row r="243" spans="1:4" x14ac:dyDescent="0.15">
      <c r="A243" s="132"/>
      <c r="B243" s="132"/>
      <c r="C243" s="132"/>
      <c r="D243" s="132" t="s">
        <v>1198</v>
      </c>
    </row>
    <row r="244" spans="1:4" x14ac:dyDescent="0.15">
      <c r="A244" s="132"/>
      <c r="B244" s="132"/>
      <c r="C244" s="132"/>
      <c r="D244" s="132" t="s">
        <v>1199</v>
      </c>
    </row>
    <row r="245" spans="1:4" x14ac:dyDescent="0.15">
      <c r="A245" s="132"/>
      <c r="B245" s="132"/>
      <c r="C245" s="132"/>
      <c r="D245" s="132" t="s">
        <v>198</v>
      </c>
    </row>
    <row r="246" spans="1:4" x14ac:dyDescent="0.15">
      <c r="A246" s="132" t="s">
        <v>329</v>
      </c>
      <c r="B246" s="132" t="s">
        <v>330</v>
      </c>
      <c r="C246" s="132" t="s">
        <v>1494</v>
      </c>
      <c r="D246" s="132" t="s">
        <v>198</v>
      </c>
    </row>
    <row r="247" spans="1:4" x14ac:dyDescent="0.15">
      <c r="A247" s="132" t="s">
        <v>2020</v>
      </c>
      <c r="B247" s="132" t="s">
        <v>51</v>
      </c>
      <c r="C247" s="132" t="s">
        <v>1494</v>
      </c>
      <c r="D247" s="132" t="s">
        <v>1197</v>
      </c>
    </row>
    <row r="248" spans="1:4" x14ac:dyDescent="0.15">
      <c r="A248" s="132"/>
      <c r="B248" s="132"/>
      <c r="C248" s="132"/>
      <c r="D248" s="132" t="s">
        <v>1198</v>
      </c>
    </row>
    <row r="249" spans="1:4" x14ac:dyDescent="0.15">
      <c r="A249" s="132"/>
      <c r="B249" s="132"/>
      <c r="C249" s="132"/>
      <c r="D249" s="132" t="s">
        <v>1199</v>
      </c>
    </row>
    <row r="250" spans="1:4" x14ac:dyDescent="0.15">
      <c r="A250" s="132"/>
      <c r="B250" s="132"/>
      <c r="C250" s="132"/>
      <c r="D250" s="132" t="s">
        <v>198</v>
      </c>
    </row>
    <row r="251" spans="1:4" x14ac:dyDescent="0.15">
      <c r="A251" s="132" t="s">
        <v>2021</v>
      </c>
      <c r="B251" s="132" t="s">
        <v>1769</v>
      </c>
      <c r="C251" s="132" t="s">
        <v>1494</v>
      </c>
      <c r="D251" s="132" t="s">
        <v>1197</v>
      </c>
    </row>
    <row r="252" spans="1:4" x14ac:dyDescent="0.15">
      <c r="A252" s="132"/>
      <c r="B252" s="132"/>
      <c r="C252" s="132"/>
      <c r="D252" s="132" t="s">
        <v>1198</v>
      </c>
    </row>
    <row r="253" spans="1:4" x14ac:dyDescent="0.15">
      <c r="A253" s="132"/>
      <c r="B253" s="132"/>
      <c r="C253" s="132"/>
      <c r="D253" s="132" t="s">
        <v>198</v>
      </c>
    </row>
    <row r="254" spans="1:4" x14ac:dyDescent="0.15">
      <c r="A254" s="132" t="s">
        <v>2022</v>
      </c>
      <c r="B254" s="132" t="s">
        <v>1770</v>
      </c>
      <c r="C254" s="132" t="s">
        <v>1494</v>
      </c>
      <c r="D254" s="132" t="s">
        <v>1197</v>
      </c>
    </row>
    <row r="255" spans="1:4" x14ac:dyDescent="0.15">
      <c r="A255" s="132"/>
      <c r="B255" s="132"/>
      <c r="C255" s="132"/>
      <c r="D255" s="132" t="s">
        <v>1198</v>
      </c>
    </row>
    <row r="256" spans="1:4" x14ac:dyDescent="0.15">
      <c r="A256" s="132"/>
      <c r="B256" s="132"/>
      <c r="C256" s="132"/>
      <c r="D256" s="132" t="s">
        <v>198</v>
      </c>
    </row>
    <row r="257" spans="1:4" x14ac:dyDescent="0.15">
      <c r="A257" s="132" t="s">
        <v>318</v>
      </c>
      <c r="B257" s="132" t="s">
        <v>319</v>
      </c>
      <c r="C257" s="132" t="s">
        <v>1494</v>
      </c>
      <c r="D257" s="132" t="s">
        <v>198</v>
      </c>
    </row>
    <row r="258" spans="1:4" x14ac:dyDescent="0.15">
      <c r="A258" s="132" t="s">
        <v>362</v>
      </c>
      <c r="B258" s="132" t="s">
        <v>374</v>
      </c>
      <c r="C258" s="132" t="s">
        <v>1494</v>
      </c>
      <c r="D258" s="132" t="s">
        <v>198</v>
      </c>
    </row>
    <row r="259" spans="1:4" x14ac:dyDescent="0.15">
      <c r="A259" s="132" t="s">
        <v>2023</v>
      </c>
      <c r="B259" s="132" t="s">
        <v>47</v>
      </c>
      <c r="C259" s="132" t="s">
        <v>1494</v>
      </c>
      <c r="D259" s="132" t="s">
        <v>1197</v>
      </c>
    </row>
    <row r="260" spans="1:4" x14ac:dyDescent="0.15">
      <c r="A260" s="132"/>
      <c r="B260" s="132"/>
      <c r="C260" s="132"/>
      <c r="D260" s="132" t="s">
        <v>198</v>
      </c>
    </row>
    <row r="261" spans="1:4" x14ac:dyDescent="0.15">
      <c r="A261" s="132" t="s">
        <v>337</v>
      </c>
      <c r="B261" s="132" t="s">
        <v>338</v>
      </c>
      <c r="C261" s="132" t="s">
        <v>1494</v>
      </c>
      <c r="D261" s="132" t="s">
        <v>198</v>
      </c>
    </row>
    <row r="262" spans="1:4" x14ac:dyDescent="0.15">
      <c r="A262" s="132" t="s">
        <v>360</v>
      </c>
      <c r="B262" s="132" t="s">
        <v>361</v>
      </c>
      <c r="C262" s="132" t="s">
        <v>1494</v>
      </c>
      <c r="D262" s="132" t="s">
        <v>198</v>
      </c>
    </row>
    <row r="263" spans="1:4" x14ac:dyDescent="0.15">
      <c r="A263" s="132" t="s">
        <v>341</v>
      </c>
      <c r="B263" s="132" t="s">
        <v>342</v>
      </c>
      <c r="C263" s="132" t="s">
        <v>1494</v>
      </c>
      <c r="D263" s="132" t="s">
        <v>198</v>
      </c>
    </row>
    <row r="264" spans="1:4" x14ac:dyDescent="0.15">
      <c r="A264" s="132" t="s">
        <v>2024</v>
      </c>
      <c r="B264" s="132" t="s">
        <v>49</v>
      </c>
      <c r="C264" s="132" t="s">
        <v>1494</v>
      </c>
      <c r="D264" s="132" t="s">
        <v>1197</v>
      </c>
    </row>
    <row r="265" spans="1:4" x14ac:dyDescent="0.15">
      <c r="A265" s="132"/>
      <c r="B265" s="133"/>
      <c r="C265" s="132"/>
      <c r="D265" s="132" t="s">
        <v>1198</v>
      </c>
    </row>
    <row r="266" spans="1:4" x14ac:dyDescent="0.15">
      <c r="A266" s="132"/>
      <c r="B266" s="138"/>
      <c r="C266" s="132"/>
      <c r="D266" s="132" t="s">
        <v>198</v>
      </c>
    </row>
    <row r="267" spans="1:4" x14ac:dyDescent="0.15">
      <c r="A267" s="132" t="s">
        <v>2025</v>
      </c>
      <c r="B267" s="132" t="s">
        <v>1765</v>
      </c>
      <c r="C267" s="132" t="s">
        <v>1494</v>
      </c>
      <c r="D267" s="132" t="s">
        <v>1197</v>
      </c>
    </row>
    <row r="268" spans="1:4" x14ac:dyDescent="0.15">
      <c r="A268" s="132"/>
      <c r="B268" s="132"/>
      <c r="C268" s="132"/>
      <c r="D268" s="132" t="s">
        <v>1198</v>
      </c>
    </row>
    <row r="269" spans="1:4" x14ac:dyDescent="0.15">
      <c r="A269" s="132"/>
      <c r="B269" s="132"/>
      <c r="C269" s="132"/>
      <c r="D269" s="132" t="s">
        <v>198</v>
      </c>
    </row>
    <row r="270" spans="1:4" x14ac:dyDescent="0.15">
      <c r="A270" s="132" t="s">
        <v>2026</v>
      </c>
      <c r="B270" s="132" t="s">
        <v>1766</v>
      </c>
      <c r="C270" s="132" t="s">
        <v>1494</v>
      </c>
      <c r="D270" s="132" t="s">
        <v>1197</v>
      </c>
    </row>
    <row r="271" spans="1:4" x14ac:dyDescent="0.15">
      <c r="A271" s="132"/>
      <c r="B271" s="132"/>
      <c r="C271" s="132"/>
      <c r="D271" s="132" t="s">
        <v>1198</v>
      </c>
    </row>
    <row r="272" spans="1:4" x14ac:dyDescent="0.15">
      <c r="A272" s="132"/>
      <c r="B272" s="132"/>
      <c r="C272" s="132"/>
      <c r="D272" s="132" t="s">
        <v>198</v>
      </c>
    </row>
    <row r="273" spans="1:4" x14ac:dyDescent="0.15">
      <c r="A273" s="132" t="s">
        <v>2027</v>
      </c>
      <c r="B273" s="132" t="s">
        <v>50</v>
      </c>
      <c r="C273" s="132" t="s">
        <v>1494</v>
      </c>
      <c r="D273" s="132" t="s">
        <v>1197</v>
      </c>
    </row>
    <row r="274" spans="1:4" x14ac:dyDescent="0.15">
      <c r="A274" s="132"/>
      <c r="B274" s="132"/>
      <c r="C274" s="132"/>
      <c r="D274" s="132" t="s">
        <v>1198</v>
      </c>
    </row>
    <row r="275" spans="1:4" x14ac:dyDescent="0.15">
      <c r="A275" s="132"/>
      <c r="B275" s="132"/>
      <c r="C275" s="132"/>
      <c r="D275" s="132" t="s">
        <v>1199</v>
      </c>
    </row>
    <row r="276" spans="1:4" x14ac:dyDescent="0.15">
      <c r="A276" s="132"/>
      <c r="B276" s="132"/>
      <c r="C276" s="132"/>
      <c r="D276" s="132" t="s">
        <v>198</v>
      </c>
    </row>
    <row r="277" spans="1:4" x14ac:dyDescent="0.15">
      <c r="A277" s="132" t="s">
        <v>2028</v>
      </c>
      <c r="B277" s="132" t="s">
        <v>1767</v>
      </c>
      <c r="C277" s="132" t="s">
        <v>1494</v>
      </c>
      <c r="D277" s="132" t="s">
        <v>1197</v>
      </c>
    </row>
    <row r="278" spans="1:4" x14ac:dyDescent="0.15">
      <c r="A278" s="132"/>
      <c r="B278" s="132"/>
      <c r="C278" s="132"/>
      <c r="D278" s="132" t="s">
        <v>1198</v>
      </c>
    </row>
    <row r="279" spans="1:4" x14ac:dyDescent="0.15">
      <c r="A279" s="132"/>
      <c r="B279" s="132"/>
      <c r="C279" s="132"/>
      <c r="D279" s="132" t="s">
        <v>198</v>
      </c>
    </row>
    <row r="280" spans="1:4" x14ac:dyDescent="0.15">
      <c r="A280" s="132" t="s">
        <v>2029</v>
      </c>
      <c r="B280" s="132" t="s">
        <v>1768</v>
      </c>
      <c r="C280" s="132" t="s">
        <v>1494</v>
      </c>
      <c r="D280" s="132" t="s">
        <v>1197</v>
      </c>
    </row>
    <row r="281" spans="1:4" x14ac:dyDescent="0.15">
      <c r="A281" s="132"/>
      <c r="B281" s="132"/>
      <c r="C281" s="132"/>
      <c r="D281" s="132" t="s">
        <v>1198</v>
      </c>
    </row>
    <row r="282" spans="1:4" x14ac:dyDescent="0.15">
      <c r="A282" s="132"/>
      <c r="B282" s="132"/>
      <c r="C282" s="132"/>
      <c r="D282" s="132" t="s">
        <v>198</v>
      </c>
    </row>
    <row r="283" spans="1:4" x14ac:dyDescent="0.15">
      <c r="A283" s="132" t="s">
        <v>1344</v>
      </c>
      <c r="B283" s="132" t="s">
        <v>1345</v>
      </c>
      <c r="C283" s="132" t="s">
        <v>1494</v>
      </c>
      <c r="D283" s="132" t="s">
        <v>198</v>
      </c>
    </row>
    <row r="284" spans="1:4" x14ac:dyDescent="0.15">
      <c r="A284" s="132" t="s">
        <v>2030</v>
      </c>
      <c r="B284" s="132" t="s">
        <v>43</v>
      </c>
      <c r="C284" s="132" t="s">
        <v>1494</v>
      </c>
      <c r="D284" s="132" t="s">
        <v>1197</v>
      </c>
    </row>
    <row r="285" spans="1:4" x14ac:dyDescent="0.15">
      <c r="A285" s="132"/>
      <c r="B285" s="132"/>
      <c r="C285" s="132"/>
      <c r="D285" s="132" t="s">
        <v>1198</v>
      </c>
    </row>
    <row r="286" spans="1:4" x14ac:dyDescent="0.15">
      <c r="A286" s="132"/>
      <c r="B286" s="132"/>
      <c r="C286" s="132"/>
      <c r="D286" s="132" t="s">
        <v>1199</v>
      </c>
    </row>
    <row r="287" spans="1:4" x14ac:dyDescent="0.15">
      <c r="A287" s="132"/>
      <c r="B287" s="132"/>
      <c r="C287" s="132"/>
      <c r="D287" s="132" t="s">
        <v>198</v>
      </c>
    </row>
    <row r="288" spans="1:4" x14ac:dyDescent="0.15">
      <c r="A288" s="132" t="s">
        <v>2031</v>
      </c>
      <c r="B288" s="132" t="s">
        <v>46</v>
      </c>
      <c r="C288" s="132" t="s">
        <v>1494</v>
      </c>
      <c r="D288" s="132" t="s">
        <v>1197</v>
      </c>
    </row>
    <row r="289" spans="1:4" x14ac:dyDescent="0.15">
      <c r="A289" s="132"/>
      <c r="B289" s="132"/>
      <c r="C289" s="132"/>
      <c r="D289" s="132" t="s">
        <v>1198</v>
      </c>
    </row>
    <row r="290" spans="1:4" x14ac:dyDescent="0.15">
      <c r="A290" s="132"/>
      <c r="B290" s="132"/>
      <c r="C290" s="132"/>
      <c r="D290" s="132" t="s">
        <v>1199</v>
      </c>
    </row>
    <row r="291" spans="1:4" x14ac:dyDescent="0.15">
      <c r="A291" s="132"/>
      <c r="B291" s="132"/>
      <c r="C291" s="132"/>
      <c r="D291" s="132" t="s">
        <v>198</v>
      </c>
    </row>
    <row r="292" spans="1:4" x14ac:dyDescent="0.15">
      <c r="A292" s="132" t="s">
        <v>1492</v>
      </c>
      <c r="B292" s="132" t="s">
        <v>1493</v>
      </c>
      <c r="C292" s="132" t="s">
        <v>1494</v>
      </c>
      <c r="D292" s="132" t="s">
        <v>1198</v>
      </c>
    </row>
    <row r="293" spans="1:4" x14ac:dyDescent="0.15">
      <c r="A293" s="132"/>
      <c r="B293" s="132"/>
      <c r="C293" s="132"/>
      <c r="D293" s="132" t="s">
        <v>1199</v>
      </c>
    </row>
    <row r="294" spans="1:4" x14ac:dyDescent="0.15">
      <c r="A294" s="132"/>
      <c r="B294" s="132"/>
      <c r="C294" s="132"/>
      <c r="D294" s="132" t="s">
        <v>198</v>
      </c>
    </row>
    <row r="295" spans="1:4" x14ac:dyDescent="0.15">
      <c r="A295" s="132" t="s">
        <v>2032</v>
      </c>
      <c r="B295" s="132" t="s">
        <v>1780</v>
      </c>
      <c r="C295" s="132" t="s">
        <v>1494</v>
      </c>
      <c r="D295" s="132" t="s">
        <v>1197</v>
      </c>
    </row>
    <row r="296" spans="1:4" x14ac:dyDescent="0.15">
      <c r="A296" s="132"/>
      <c r="B296" s="132"/>
      <c r="C296" s="132"/>
      <c r="D296" s="132" t="s">
        <v>1199</v>
      </c>
    </row>
    <row r="297" spans="1:4" x14ac:dyDescent="0.15">
      <c r="A297" s="132"/>
      <c r="B297" s="132"/>
      <c r="C297" s="132"/>
      <c r="D297" s="132" t="s">
        <v>198</v>
      </c>
    </row>
    <row r="298" spans="1:4" x14ac:dyDescent="0.15">
      <c r="A298" s="132" t="s">
        <v>2033</v>
      </c>
      <c r="B298" s="132" t="s">
        <v>1940</v>
      </c>
      <c r="C298" s="132" t="s">
        <v>1494</v>
      </c>
      <c r="D298" s="132" t="s">
        <v>1197</v>
      </c>
    </row>
    <row r="299" spans="1:4" x14ac:dyDescent="0.15">
      <c r="A299" s="132"/>
      <c r="B299" s="132"/>
      <c r="C299" s="132"/>
      <c r="D299" s="132" t="s">
        <v>200</v>
      </c>
    </row>
    <row r="300" spans="1:4" x14ac:dyDescent="0.15">
      <c r="A300" s="132"/>
      <c r="B300" s="133"/>
      <c r="C300" s="133"/>
      <c r="D300" s="133" t="s">
        <v>1198</v>
      </c>
    </row>
    <row r="301" spans="1:4" x14ac:dyDescent="0.15">
      <c r="A301" s="132"/>
      <c r="B301" s="132"/>
      <c r="C301" s="132"/>
      <c r="D301" s="132" t="s">
        <v>198</v>
      </c>
    </row>
    <row r="302" spans="1:4" x14ac:dyDescent="0.15">
      <c r="A302" s="132" t="s">
        <v>15</v>
      </c>
      <c r="B302" s="132" t="s">
        <v>14</v>
      </c>
      <c r="C302" s="132" t="s">
        <v>1494</v>
      </c>
      <c r="D302" s="132" t="s">
        <v>1198</v>
      </c>
    </row>
    <row r="303" spans="1:4" x14ac:dyDescent="0.15">
      <c r="A303" s="132"/>
      <c r="B303" s="132"/>
      <c r="C303" s="132"/>
      <c r="D303" s="132" t="s">
        <v>198</v>
      </c>
    </row>
    <row r="304" spans="1:4" x14ac:dyDescent="0.15">
      <c r="A304" s="132" t="s">
        <v>454</v>
      </c>
      <c r="B304" s="132" t="s">
        <v>455</v>
      </c>
      <c r="C304" s="132" t="s">
        <v>1082</v>
      </c>
      <c r="D304" s="132" t="s">
        <v>1197</v>
      </c>
    </row>
    <row r="305" spans="1:4" x14ac:dyDescent="0.15">
      <c r="A305" s="132"/>
      <c r="B305" s="132"/>
      <c r="C305" s="132"/>
      <c r="D305" s="132" t="s">
        <v>201</v>
      </c>
    </row>
    <row r="306" spans="1:4" x14ac:dyDescent="0.15">
      <c r="A306" s="132"/>
      <c r="B306" s="132"/>
      <c r="C306" s="132"/>
      <c r="D306" s="132" t="s">
        <v>1201</v>
      </c>
    </row>
    <row r="307" spans="1:4" x14ac:dyDescent="0.15">
      <c r="A307" s="132" t="s">
        <v>891</v>
      </c>
      <c r="B307" s="132" t="s">
        <v>453</v>
      </c>
      <c r="C307" s="132" t="s">
        <v>1082</v>
      </c>
      <c r="D307" s="132" t="s">
        <v>201</v>
      </c>
    </row>
    <row r="308" spans="1:4" x14ac:dyDescent="0.15">
      <c r="A308" s="132"/>
      <c r="B308" s="132"/>
      <c r="C308" s="132"/>
      <c r="D308" s="132" t="s">
        <v>1201</v>
      </c>
    </row>
    <row r="309" spans="1:4" x14ac:dyDescent="0.15">
      <c r="A309" s="132" t="s">
        <v>1947</v>
      </c>
      <c r="B309" s="132" t="s">
        <v>1948</v>
      </c>
      <c r="C309" s="132" t="s">
        <v>1082</v>
      </c>
      <c r="D309" s="132" t="s">
        <v>201</v>
      </c>
    </row>
    <row r="310" spans="1:4" x14ac:dyDescent="0.15">
      <c r="A310" s="132" t="s">
        <v>1949</v>
      </c>
      <c r="B310" s="132" t="s">
        <v>1950</v>
      </c>
      <c r="C310" s="132" t="s">
        <v>1082</v>
      </c>
      <c r="D310" s="132" t="s">
        <v>201</v>
      </c>
    </row>
    <row r="311" spans="1:4" x14ac:dyDescent="0.15">
      <c r="A311" s="132" t="s">
        <v>1951</v>
      </c>
      <c r="B311" s="132" t="s">
        <v>1952</v>
      </c>
      <c r="C311" s="132" t="s">
        <v>1082</v>
      </c>
      <c r="D311" s="132" t="s">
        <v>201</v>
      </c>
    </row>
    <row r="312" spans="1:4" x14ac:dyDescent="0.15">
      <c r="A312" s="132" t="s">
        <v>1953</v>
      </c>
      <c r="B312" s="132" t="s">
        <v>1954</v>
      </c>
      <c r="C312" s="132" t="s">
        <v>1082</v>
      </c>
      <c r="D312" s="132" t="s">
        <v>201</v>
      </c>
    </row>
    <row r="313" spans="1:4" x14ac:dyDescent="0.15">
      <c r="A313" s="132" t="s">
        <v>1955</v>
      </c>
      <c r="B313" s="132" t="s">
        <v>1956</v>
      </c>
      <c r="C313" s="132" t="s">
        <v>1082</v>
      </c>
      <c r="D313" s="132" t="s">
        <v>1197</v>
      </c>
    </row>
    <row r="314" spans="1:4" x14ac:dyDescent="0.15">
      <c r="A314" s="132"/>
      <c r="B314" s="132"/>
      <c r="C314" s="132"/>
      <c r="D314" s="132" t="s">
        <v>201</v>
      </c>
    </row>
    <row r="315" spans="1:4" x14ac:dyDescent="0.15">
      <c r="A315" s="132"/>
      <c r="B315" s="132"/>
      <c r="C315" s="132"/>
      <c r="D315" s="132" t="s">
        <v>168</v>
      </c>
    </row>
    <row r="316" spans="1:4" x14ac:dyDescent="0.15">
      <c r="A316" s="132"/>
      <c r="B316" s="132"/>
      <c r="C316" s="132"/>
      <c r="D316" s="132" t="s">
        <v>1200</v>
      </c>
    </row>
    <row r="317" spans="1:4" x14ac:dyDescent="0.15">
      <c r="A317" s="132"/>
      <c r="B317" s="132"/>
      <c r="C317" s="132"/>
      <c r="D317" s="132" t="s">
        <v>1198</v>
      </c>
    </row>
    <row r="318" spans="1:4" x14ac:dyDescent="0.15">
      <c r="A318" s="132"/>
      <c r="B318" s="132"/>
      <c r="C318" s="132"/>
      <c r="D318" s="132" t="s">
        <v>1201</v>
      </c>
    </row>
    <row r="319" spans="1:4" x14ac:dyDescent="0.15">
      <c r="A319" s="132"/>
      <c r="B319" s="132"/>
      <c r="C319" s="132"/>
      <c r="D319" s="132" t="s">
        <v>202</v>
      </c>
    </row>
    <row r="320" spans="1:4" x14ac:dyDescent="0.15">
      <c r="A320" s="132" t="s">
        <v>1631</v>
      </c>
      <c r="B320" s="132" t="s">
        <v>298</v>
      </c>
      <c r="C320" s="132" t="s">
        <v>1082</v>
      </c>
      <c r="D320" s="132" t="s">
        <v>201</v>
      </c>
    </row>
    <row r="321" spans="1:4" x14ac:dyDescent="0.15">
      <c r="A321" s="132" t="s">
        <v>116</v>
      </c>
      <c r="B321" s="132" t="s">
        <v>119</v>
      </c>
      <c r="C321" s="132" t="s">
        <v>1082</v>
      </c>
      <c r="D321" s="132" t="s">
        <v>201</v>
      </c>
    </row>
    <row r="322" spans="1:4" x14ac:dyDescent="0.15">
      <c r="A322" s="132" t="s">
        <v>1824</v>
      </c>
      <c r="B322" s="132" t="s">
        <v>1836</v>
      </c>
      <c r="C322" s="132" t="s">
        <v>1082</v>
      </c>
      <c r="D322" s="132" t="s">
        <v>201</v>
      </c>
    </row>
    <row r="323" spans="1:4" x14ac:dyDescent="0.15">
      <c r="A323" s="132" t="s">
        <v>1957</v>
      </c>
      <c r="B323" s="132" t="s">
        <v>1958</v>
      </c>
      <c r="C323" s="132" t="s">
        <v>1082</v>
      </c>
      <c r="D323" s="132" t="s">
        <v>201</v>
      </c>
    </row>
    <row r="324" spans="1:4" x14ac:dyDescent="0.15">
      <c r="A324" s="132" t="s">
        <v>150</v>
      </c>
      <c r="B324" s="132" t="s">
        <v>151</v>
      </c>
      <c r="C324" s="132" t="s">
        <v>1082</v>
      </c>
      <c r="D324" s="132" t="s">
        <v>201</v>
      </c>
    </row>
    <row r="325" spans="1:4" x14ac:dyDescent="0.15">
      <c r="A325" s="132" t="s">
        <v>1518</v>
      </c>
      <c r="B325" s="132" t="s">
        <v>1699</v>
      </c>
      <c r="C325" s="132" t="s">
        <v>1082</v>
      </c>
      <c r="D325" s="132" t="s">
        <v>201</v>
      </c>
    </row>
    <row r="326" spans="1:4" x14ac:dyDescent="0.15">
      <c r="A326" s="132" t="s">
        <v>1519</v>
      </c>
      <c r="B326" s="132" t="s">
        <v>1959</v>
      </c>
      <c r="C326" s="132" t="s">
        <v>1082</v>
      </c>
      <c r="D326" s="132" t="s">
        <v>203</v>
      </c>
    </row>
    <row r="327" spans="1:4" x14ac:dyDescent="0.15">
      <c r="A327" s="132"/>
      <c r="B327" s="132"/>
      <c r="C327" s="132"/>
      <c r="D327" s="132" t="s">
        <v>1197</v>
      </c>
    </row>
    <row r="328" spans="1:4" x14ac:dyDescent="0.15">
      <c r="A328" s="132"/>
      <c r="B328" s="132"/>
      <c r="C328" s="132"/>
      <c r="D328" s="132" t="s">
        <v>201</v>
      </c>
    </row>
    <row r="329" spans="1:4" x14ac:dyDescent="0.15">
      <c r="A329" s="132"/>
      <c r="B329" s="132"/>
      <c r="C329" s="132"/>
      <c r="D329" s="132" t="s">
        <v>1200</v>
      </c>
    </row>
    <row r="330" spans="1:4" x14ac:dyDescent="0.15">
      <c r="A330" s="132"/>
      <c r="B330" s="133"/>
      <c r="C330" s="132"/>
      <c r="D330" s="132" t="s">
        <v>1198</v>
      </c>
    </row>
    <row r="331" spans="1:4" x14ac:dyDescent="0.15">
      <c r="A331" s="132"/>
      <c r="B331" s="138"/>
      <c r="C331" s="132"/>
      <c r="D331" s="132" t="s">
        <v>1201</v>
      </c>
    </row>
    <row r="332" spans="1:4" x14ac:dyDescent="0.15">
      <c r="A332" s="132"/>
      <c r="B332" s="132"/>
      <c r="C332" s="132"/>
      <c r="D332" s="132" t="s">
        <v>202</v>
      </c>
    </row>
    <row r="333" spans="1:4" x14ac:dyDescent="0.15">
      <c r="A333" s="132" t="s">
        <v>1520</v>
      </c>
      <c r="B333" s="132" t="s">
        <v>1700</v>
      </c>
      <c r="C333" s="132" t="s">
        <v>1082</v>
      </c>
      <c r="D333" s="132" t="s">
        <v>201</v>
      </c>
    </row>
    <row r="334" spans="1:4" x14ac:dyDescent="0.15">
      <c r="A334" s="132" t="s">
        <v>1521</v>
      </c>
      <c r="B334" s="132" t="s">
        <v>1960</v>
      </c>
      <c r="C334" s="132" t="s">
        <v>1082</v>
      </c>
      <c r="D334" s="132" t="s">
        <v>1197</v>
      </c>
    </row>
    <row r="335" spans="1:4" x14ac:dyDescent="0.15">
      <c r="A335" s="132"/>
      <c r="B335" s="132"/>
      <c r="C335" s="132"/>
      <c r="D335" s="132" t="s">
        <v>201</v>
      </c>
    </row>
    <row r="336" spans="1:4" x14ac:dyDescent="0.15">
      <c r="A336" s="132"/>
      <c r="B336" s="132"/>
      <c r="C336" s="132"/>
      <c r="D336" s="132" t="s">
        <v>168</v>
      </c>
    </row>
    <row r="337" spans="1:4" x14ac:dyDescent="0.15">
      <c r="A337" s="132"/>
      <c r="B337" s="132"/>
      <c r="C337" s="132"/>
      <c r="D337" s="132" t="s">
        <v>1200</v>
      </c>
    </row>
    <row r="338" spans="1:4" x14ac:dyDescent="0.15">
      <c r="A338" s="132"/>
      <c r="B338" s="132"/>
      <c r="C338" s="132"/>
      <c r="D338" s="132" t="s">
        <v>1198</v>
      </c>
    </row>
    <row r="339" spans="1:4" x14ac:dyDescent="0.15">
      <c r="A339" s="132"/>
      <c r="B339" s="132"/>
      <c r="C339" s="132"/>
      <c r="D339" s="132" t="s">
        <v>1201</v>
      </c>
    </row>
    <row r="340" spans="1:4" x14ac:dyDescent="0.15">
      <c r="A340" s="132"/>
      <c r="B340" s="132"/>
      <c r="C340" s="132"/>
      <c r="D340" s="132" t="s">
        <v>202</v>
      </c>
    </row>
    <row r="341" spans="1:4" x14ac:dyDescent="0.15">
      <c r="A341" s="132" t="s">
        <v>1522</v>
      </c>
      <c r="B341" s="132" t="s">
        <v>542</v>
      </c>
      <c r="C341" s="132" t="s">
        <v>1082</v>
      </c>
      <c r="D341" s="132" t="s">
        <v>1197</v>
      </c>
    </row>
    <row r="342" spans="1:4" x14ac:dyDescent="0.15">
      <c r="A342" s="132"/>
      <c r="B342" s="132"/>
      <c r="C342" s="132"/>
      <c r="D342" s="132" t="s">
        <v>201</v>
      </c>
    </row>
    <row r="343" spans="1:4" x14ac:dyDescent="0.15">
      <c r="A343" s="132"/>
      <c r="B343" s="132"/>
      <c r="C343" s="132"/>
      <c r="D343" s="132" t="s">
        <v>1200</v>
      </c>
    </row>
    <row r="344" spans="1:4" x14ac:dyDescent="0.15">
      <c r="A344" s="132" t="s">
        <v>1523</v>
      </c>
      <c r="B344" s="132" t="s">
        <v>1961</v>
      </c>
      <c r="C344" s="132" t="s">
        <v>1082</v>
      </c>
      <c r="D344" s="132" t="s">
        <v>1197</v>
      </c>
    </row>
    <row r="345" spans="1:4" x14ac:dyDescent="0.15">
      <c r="A345" s="132"/>
      <c r="B345" s="132"/>
      <c r="C345" s="132"/>
      <c r="D345" s="132" t="s">
        <v>201</v>
      </c>
    </row>
    <row r="346" spans="1:4" x14ac:dyDescent="0.15">
      <c r="A346" s="132" t="s">
        <v>1980</v>
      </c>
      <c r="B346" s="132" t="s">
        <v>1981</v>
      </c>
      <c r="C346" s="132" t="s">
        <v>1082</v>
      </c>
      <c r="D346" s="132" t="s">
        <v>1197</v>
      </c>
    </row>
    <row r="347" spans="1:4" x14ac:dyDescent="0.15">
      <c r="A347" s="132"/>
      <c r="B347" s="132"/>
      <c r="C347" s="132"/>
      <c r="D347" s="132" t="s">
        <v>201</v>
      </c>
    </row>
    <row r="348" spans="1:4" x14ac:dyDescent="0.15">
      <c r="A348" s="132"/>
      <c r="B348" s="132"/>
      <c r="C348" s="132"/>
      <c r="D348" s="132" t="s">
        <v>1201</v>
      </c>
    </row>
    <row r="349" spans="1:4" x14ac:dyDescent="0.15">
      <c r="A349" s="132" t="s">
        <v>1709</v>
      </c>
      <c r="B349" s="132" t="s">
        <v>1710</v>
      </c>
      <c r="C349" s="132" t="s">
        <v>1082</v>
      </c>
      <c r="D349" s="132" t="s">
        <v>201</v>
      </c>
    </row>
    <row r="350" spans="1:4" x14ac:dyDescent="0.15">
      <c r="A350" s="132" t="s">
        <v>156</v>
      </c>
      <c r="B350" s="132" t="s">
        <v>472</v>
      </c>
      <c r="C350" s="132" t="s">
        <v>1082</v>
      </c>
      <c r="D350" s="132" t="s">
        <v>201</v>
      </c>
    </row>
    <row r="351" spans="1:4" x14ac:dyDescent="0.15">
      <c r="A351" s="132"/>
      <c r="B351" s="132"/>
      <c r="C351" s="132"/>
      <c r="D351" s="132" t="s">
        <v>1201</v>
      </c>
    </row>
    <row r="352" spans="1:4" x14ac:dyDescent="0.15">
      <c r="A352" s="132" t="s">
        <v>1982</v>
      </c>
      <c r="B352" s="132" t="s">
        <v>1983</v>
      </c>
      <c r="C352" s="132" t="s">
        <v>1082</v>
      </c>
      <c r="D352" s="132" t="s">
        <v>1197</v>
      </c>
    </row>
    <row r="353" spans="1:4" x14ac:dyDescent="0.15">
      <c r="A353" s="132"/>
      <c r="B353" s="132"/>
      <c r="C353" s="132"/>
      <c r="D353" s="132" t="s">
        <v>201</v>
      </c>
    </row>
    <row r="354" spans="1:4" x14ac:dyDescent="0.15">
      <c r="A354" s="132" t="s">
        <v>1984</v>
      </c>
      <c r="B354" s="132" t="s">
        <v>1985</v>
      </c>
      <c r="C354" s="132" t="s">
        <v>1082</v>
      </c>
      <c r="D354" s="132" t="s">
        <v>1197</v>
      </c>
    </row>
    <row r="355" spans="1:4" x14ac:dyDescent="0.15">
      <c r="A355" s="132"/>
      <c r="B355" s="132"/>
      <c r="C355" s="132"/>
      <c r="D355" s="132" t="s">
        <v>201</v>
      </c>
    </row>
    <row r="356" spans="1:4" x14ac:dyDescent="0.15">
      <c r="A356" s="132" t="s">
        <v>1077</v>
      </c>
      <c r="B356" s="132" t="s">
        <v>1989</v>
      </c>
      <c r="C356" s="132" t="s">
        <v>1082</v>
      </c>
      <c r="D356" s="132" t="s">
        <v>1197</v>
      </c>
    </row>
    <row r="357" spans="1:4" x14ac:dyDescent="0.15">
      <c r="A357" s="132"/>
      <c r="B357" s="132"/>
      <c r="C357" s="132"/>
      <c r="D357" s="132" t="s">
        <v>201</v>
      </c>
    </row>
    <row r="358" spans="1:4" x14ac:dyDescent="0.15">
      <c r="A358" s="132" t="s">
        <v>1495</v>
      </c>
      <c r="B358" s="132" t="s">
        <v>1496</v>
      </c>
      <c r="C358" s="132" t="s">
        <v>1082</v>
      </c>
      <c r="D358" s="132" t="s">
        <v>201</v>
      </c>
    </row>
    <row r="359" spans="1:4" x14ac:dyDescent="0.15">
      <c r="A359" s="132" t="s">
        <v>1497</v>
      </c>
      <c r="B359" s="132" t="s">
        <v>1498</v>
      </c>
      <c r="C359" s="132" t="s">
        <v>1082</v>
      </c>
      <c r="D359" s="132" t="s">
        <v>201</v>
      </c>
    </row>
    <row r="360" spans="1:4" x14ac:dyDescent="0.15">
      <c r="A360" s="132" t="s">
        <v>1986</v>
      </c>
      <c r="B360" s="132" t="s">
        <v>1987</v>
      </c>
      <c r="C360" s="132" t="s">
        <v>1082</v>
      </c>
      <c r="D360" s="132" t="s">
        <v>201</v>
      </c>
    </row>
    <row r="361" spans="1:4" x14ac:dyDescent="0.15">
      <c r="A361" s="132" t="s">
        <v>2062</v>
      </c>
      <c r="B361" s="132" t="s">
        <v>2070</v>
      </c>
      <c r="C361" s="132" t="s">
        <v>1082</v>
      </c>
      <c r="D361" s="132" t="s">
        <v>201</v>
      </c>
    </row>
    <row r="362" spans="1:4" x14ac:dyDescent="0.15">
      <c r="A362" s="132" t="s">
        <v>973</v>
      </c>
      <c r="B362" s="132" t="s">
        <v>974</v>
      </c>
      <c r="C362" s="132" t="s">
        <v>1082</v>
      </c>
      <c r="D362" s="132" t="s">
        <v>201</v>
      </c>
    </row>
    <row r="363" spans="1:4" x14ac:dyDescent="0.15">
      <c r="A363" s="132" t="s">
        <v>724</v>
      </c>
      <c r="B363" s="132" t="s">
        <v>444</v>
      </c>
      <c r="C363" s="132" t="s">
        <v>1082</v>
      </c>
      <c r="D363" s="132" t="s">
        <v>201</v>
      </c>
    </row>
    <row r="364" spans="1:4" x14ac:dyDescent="0.15">
      <c r="A364" s="132" t="s">
        <v>1071</v>
      </c>
      <c r="B364" s="132" t="s">
        <v>1990</v>
      </c>
      <c r="C364" s="132" t="s">
        <v>1082</v>
      </c>
      <c r="D364" s="132" t="s">
        <v>201</v>
      </c>
    </row>
    <row r="365" spans="1:4" x14ac:dyDescent="0.15">
      <c r="A365" s="132"/>
      <c r="B365" s="133"/>
      <c r="C365" s="133"/>
      <c r="D365" s="133" t="s">
        <v>1198</v>
      </c>
    </row>
    <row r="366" spans="1:4" x14ac:dyDescent="0.15">
      <c r="A366" s="132" t="s">
        <v>459</v>
      </c>
      <c r="B366" s="132" t="s">
        <v>1069</v>
      </c>
      <c r="C366" s="132" t="s">
        <v>1082</v>
      </c>
      <c r="D366" s="132" t="s">
        <v>201</v>
      </c>
    </row>
    <row r="367" spans="1:4" x14ac:dyDescent="0.15">
      <c r="A367" s="132" t="s">
        <v>1636</v>
      </c>
      <c r="B367" s="132" t="s">
        <v>117</v>
      </c>
      <c r="C367" s="132" t="s">
        <v>1082</v>
      </c>
      <c r="D367" s="132" t="s">
        <v>201</v>
      </c>
    </row>
    <row r="368" spans="1:4" x14ac:dyDescent="0.15">
      <c r="A368" s="132" t="s">
        <v>1628</v>
      </c>
      <c r="B368" s="132" t="s">
        <v>2116</v>
      </c>
      <c r="C368" s="132" t="s">
        <v>1082</v>
      </c>
      <c r="D368" s="132" t="s">
        <v>201</v>
      </c>
    </row>
    <row r="369" spans="1:4" x14ac:dyDescent="0.15">
      <c r="A369" s="132" t="s">
        <v>1087</v>
      </c>
      <c r="B369" s="132" t="s">
        <v>278</v>
      </c>
      <c r="C369" s="132" t="s">
        <v>1082</v>
      </c>
      <c r="D369" s="132" t="s">
        <v>201</v>
      </c>
    </row>
    <row r="370" spans="1:4" x14ac:dyDescent="0.15">
      <c r="A370" s="132" t="s">
        <v>2034</v>
      </c>
      <c r="B370" s="132" t="s">
        <v>2035</v>
      </c>
      <c r="C370" s="132" t="s">
        <v>1082</v>
      </c>
      <c r="D370" s="132" t="s">
        <v>1197</v>
      </c>
    </row>
    <row r="371" spans="1:4" x14ac:dyDescent="0.15">
      <c r="A371" s="132"/>
      <c r="B371" s="132"/>
      <c r="C371" s="132"/>
      <c r="D371" s="132" t="s">
        <v>201</v>
      </c>
    </row>
    <row r="372" spans="1:4" x14ac:dyDescent="0.15">
      <c r="A372" s="132" t="s">
        <v>1060</v>
      </c>
      <c r="B372" s="132" t="s">
        <v>1061</v>
      </c>
      <c r="C372" s="132" t="s">
        <v>1082</v>
      </c>
      <c r="D372" s="132" t="s">
        <v>201</v>
      </c>
    </row>
    <row r="373" spans="1:4" x14ac:dyDescent="0.15">
      <c r="A373" s="132" t="s">
        <v>33</v>
      </c>
      <c r="B373" s="132" t="s">
        <v>34</v>
      </c>
      <c r="C373" s="132" t="s">
        <v>1082</v>
      </c>
      <c r="D373" s="132" t="s">
        <v>201</v>
      </c>
    </row>
    <row r="374" spans="1:4" x14ac:dyDescent="0.15">
      <c r="A374" s="132" t="s">
        <v>2036</v>
      </c>
      <c r="B374" s="132" t="s">
        <v>2037</v>
      </c>
      <c r="C374" s="132" t="s">
        <v>1082</v>
      </c>
      <c r="D374" s="132" t="s">
        <v>201</v>
      </c>
    </row>
    <row r="375" spans="1:4" x14ac:dyDescent="0.15">
      <c r="A375" s="132" t="s">
        <v>31</v>
      </c>
      <c r="B375" s="132" t="s">
        <v>32</v>
      </c>
      <c r="C375" s="132" t="s">
        <v>1082</v>
      </c>
      <c r="D375" s="132" t="s">
        <v>201</v>
      </c>
    </row>
    <row r="376" spans="1:4" x14ac:dyDescent="0.15">
      <c r="A376" s="132" t="s">
        <v>525</v>
      </c>
      <c r="B376" s="132" t="s">
        <v>2038</v>
      </c>
      <c r="C376" s="132" t="s">
        <v>1082</v>
      </c>
      <c r="D376" s="132" t="s">
        <v>201</v>
      </c>
    </row>
    <row r="377" spans="1:4" x14ac:dyDescent="0.15">
      <c r="A377" s="132" t="s">
        <v>521</v>
      </c>
      <c r="B377" s="132" t="s">
        <v>2039</v>
      </c>
      <c r="C377" s="132" t="s">
        <v>1082</v>
      </c>
      <c r="D377" s="132" t="s">
        <v>201</v>
      </c>
    </row>
    <row r="378" spans="1:4" x14ac:dyDescent="0.15">
      <c r="A378" s="132" t="s">
        <v>517</v>
      </c>
      <c r="B378" s="132" t="s">
        <v>2040</v>
      </c>
      <c r="C378" s="132" t="s">
        <v>1082</v>
      </c>
      <c r="D378" s="132" t="s">
        <v>201</v>
      </c>
    </row>
    <row r="379" spans="1:4" x14ac:dyDescent="0.15">
      <c r="A379" s="132" t="s">
        <v>522</v>
      </c>
      <c r="B379" s="132" t="s">
        <v>2041</v>
      </c>
      <c r="C379" s="132" t="s">
        <v>1082</v>
      </c>
      <c r="D379" s="132" t="s">
        <v>201</v>
      </c>
    </row>
    <row r="380" spans="1:4" x14ac:dyDescent="0.15">
      <c r="A380" s="132" t="s">
        <v>523</v>
      </c>
      <c r="B380" s="132" t="s">
        <v>2042</v>
      </c>
      <c r="C380" s="132" t="s">
        <v>1082</v>
      </c>
      <c r="D380" s="132" t="s">
        <v>201</v>
      </c>
    </row>
    <row r="381" spans="1:4" x14ac:dyDescent="0.15">
      <c r="A381" s="132" t="s">
        <v>518</v>
      </c>
      <c r="B381" s="132" t="s">
        <v>2043</v>
      </c>
      <c r="C381" s="132" t="s">
        <v>1082</v>
      </c>
      <c r="D381" s="132" t="s">
        <v>201</v>
      </c>
    </row>
    <row r="382" spans="1:4" x14ac:dyDescent="0.15">
      <c r="A382" s="132" t="s">
        <v>519</v>
      </c>
      <c r="B382" s="132" t="s">
        <v>2044</v>
      </c>
      <c r="C382" s="132" t="s">
        <v>1082</v>
      </c>
      <c r="D382" s="132" t="s">
        <v>201</v>
      </c>
    </row>
    <row r="383" spans="1:4" x14ac:dyDescent="0.15">
      <c r="A383" s="132" t="s">
        <v>520</v>
      </c>
      <c r="B383" s="132" t="s">
        <v>2045</v>
      </c>
      <c r="C383" s="132" t="s">
        <v>1082</v>
      </c>
      <c r="D383" s="132" t="s">
        <v>201</v>
      </c>
    </row>
    <row r="384" spans="1:4" x14ac:dyDescent="0.15">
      <c r="A384" s="132" t="s">
        <v>246</v>
      </c>
      <c r="B384" s="132" t="s">
        <v>247</v>
      </c>
      <c r="C384" s="132" t="s">
        <v>1082</v>
      </c>
      <c r="D384" s="132" t="s">
        <v>201</v>
      </c>
    </row>
    <row r="385" spans="1:4" x14ac:dyDescent="0.15">
      <c r="A385" s="132" t="s">
        <v>516</v>
      </c>
      <c r="B385" s="132" t="s">
        <v>2046</v>
      </c>
      <c r="C385" s="132" t="s">
        <v>1082</v>
      </c>
      <c r="D385" s="132" t="s">
        <v>201</v>
      </c>
    </row>
    <row r="386" spans="1:4" x14ac:dyDescent="0.15">
      <c r="A386" s="132" t="s">
        <v>161</v>
      </c>
      <c r="B386" s="132" t="s">
        <v>162</v>
      </c>
      <c r="C386" s="132" t="s">
        <v>1082</v>
      </c>
      <c r="D386" s="132" t="s">
        <v>201</v>
      </c>
    </row>
    <row r="387" spans="1:4" x14ac:dyDescent="0.15">
      <c r="A387" s="132" t="s">
        <v>266</v>
      </c>
      <c r="B387" s="132" t="s">
        <v>267</v>
      </c>
      <c r="C387" s="132" t="s">
        <v>1082</v>
      </c>
      <c r="D387" s="132" t="s">
        <v>201</v>
      </c>
    </row>
    <row r="388" spans="1:4" x14ac:dyDescent="0.15">
      <c r="A388" s="132" t="s">
        <v>264</v>
      </c>
      <c r="B388" s="132" t="s">
        <v>265</v>
      </c>
      <c r="C388" s="132" t="s">
        <v>1082</v>
      </c>
      <c r="D388" s="132" t="s">
        <v>201</v>
      </c>
    </row>
    <row r="389" spans="1:4" x14ac:dyDescent="0.15">
      <c r="A389" s="132" t="s">
        <v>1649</v>
      </c>
      <c r="B389" s="132" t="s">
        <v>36</v>
      </c>
      <c r="C389" s="132" t="s">
        <v>1082</v>
      </c>
      <c r="D389" s="132" t="s">
        <v>201</v>
      </c>
    </row>
    <row r="390" spans="1:4" x14ac:dyDescent="0.15">
      <c r="A390" s="132" t="s">
        <v>524</v>
      </c>
      <c r="B390" s="132" t="s">
        <v>2047</v>
      </c>
      <c r="C390" s="132" t="s">
        <v>1082</v>
      </c>
      <c r="D390" s="132" t="s">
        <v>201</v>
      </c>
    </row>
    <row r="391" spans="1:4" x14ac:dyDescent="0.15">
      <c r="A391" s="132" t="s">
        <v>2048</v>
      </c>
      <c r="B391" s="132" t="s">
        <v>2049</v>
      </c>
      <c r="C391" s="132" t="s">
        <v>1082</v>
      </c>
      <c r="D391" s="132" t="s">
        <v>201</v>
      </c>
    </row>
    <row r="392" spans="1:4" x14ac:dyDescent="0.15">
      <c r="A392" s="132" t="s">
        <v>1782</v>
      </c>
      <c r="B392" s="132" t="s">
        <v>2050</v>
      </c>
      <c r="C392" s="132" t="s">
        <v>1082</v>
      </c>
      <c r="D392" s="132" t="s">
        <v>201</v>
      </c>
    </row>
    <row r="393" spans="1:4" x14ac:dyDescent="0.15">
      <c r="A393" s="132" t="s">
        <v>2051</v>
      </c>
      <c r="B393" s="132" t="s">
        <v>2052</v>
      </c>
      <c r="C393" s="132" t="s">
        <v>1082</v>
      </c>
      <c r="D393" s="132" t="s">
        <v>201</v>
      </c>
    </row>
    <row r="394" spans="1:4" x14ac:dyDescent="0.15">
      <c r="A394" s="132" t="s">
        <v>1783</v>
      </c>
      <c r="B394" s="132" t="s">
        <v>2053</v>
      </c>
      <c r="C394" s="132" t="s">
        <v>1082</v>
      </c>
      <c r="D394" s="132" t="s">
        <v>201</v>
      </c>
    </row>
    <row r="395" spans="1:4" x14ac:dyDescent="0.15">
      <c r="A395" s="132" t="s">
        <v>1795</v>
      </c>
      <c r="B395" s="132" t="s">
        <v>528</v>
      </c>
      <c r="C395" s="132" t="s">
        <v>1082</v>
      </c>
      <c r="D395" s="132" t="s">
        <v>201</v>
      </c>
    </row>
    <row r="396" spans="1:4" x14ac:dyDescent="0.15">
      <c r="A396" s="132" t="s">
        <v>1794</v>
      </c>
      <c r="B396" s="132" t="s">
        <v>529</v>
      </c>
      <c r="C396" s="132" t="s">
        <v>1082</v>
      </c>
      <c r="D396" s="132" t="s">
        <v>201</v>
      </c>
    </row>
    <row r="397" spans="1:4" x14ac:dyDescent="0.15">
      <c r="A397" s="132" t="s">
        <v>204</v>
      </c>
      <c r="B397" s="132" t="s">
        <v>536</v>
      </c>
      <c r="C397" s="132" t="s">
        <v>1082</v>
      </c>
      <c r="D397" s="132" t="s">
        <v>201</v>
      </c>
    </row>
    <row r="398" spans="1:4" x14ac:dyDescent="0.15">
      <c r="A398" s="132" t="s">
        <v>2054</v>
      </c>
      <c r="B398" s="132" t="s">
        <v>2101</v>
      </c>
      <c r="C398" s="132" t="s">
        <v>1082</v>
      </c>
      <c r="D398" s="132" t="s">
        <v>201</v>
      </c>
    </row>
    <row r="399" spans="1:4" x14ac:dyDescent="0.15">
      <c r="A399" s="132" t="s">
        <v>1792</v>
      </c>
      <c r="B399" s="132" t="s">
        <v>2102</v>
      </c>
      <c r="C399" s="132" t="s">
        <v>1082</v>
      </c>
      <c r="D399" s="132" t="s">
        <v>201</v>
      </c>
    </row>
    <row r="400" spans="1:4" x14ac:dyDescent="0.15">
      <c r="A400" s="132" t="s">
        <v>534</v>
      </c>
      <c r="B400" s="132" t="s">
        <v>535</v>
      </c>
      <c r="C400" s="132" t="s">
        <v>1082</v>
      </c>
      <c r="D400" s="132" t="s">
        <v>201</v>
      </c>
    </row>
    <row r="401" spans="1:4" x14ac:dyDescent="0.15">
      <c r="A401" s="132" t="s">
        <v>1786</v>
      </c>
      <c r="B401" s="132" t="s">
        <v>1070</v>
      </c>
      <c r="C401" s="132" t="s">
        <v>1082</v>
      </c>
      <c r="D401" s="132" t="s">
        <v>201</v>
      </c>
    </row>
    <row r="402" spans="1:4" x14ac:dyDescent="0.15">
      <c r="A402" s="132" t="s">
        <v>1802</v>
      </c>
      <c r="B402" s="132" t="s">
        <v>2103</v>
      </c>
      <c r="C402" s="132" t="s">
        <v>1082</v>
      </c>
      <c r="D402" s="132" t="s">
        <v>1197</v>
      </c>
    </row>
    <row r="403" spans="1:4" x14ac:dyDescent="0.15">
      <c r="A403" s="132"/>
      <c r="B403" s="132"/>
      <c r="C403" s="132"/>
      <c r="D403" s="132" t="s">
        <v>201</v>
      </c>
    </row>
    <row r="404" spans="1:4" x14ac:dyDescent="0.15">
      <c r="A404" s="132" t="s">
        <v>1697</v>
      </c>
      <c r="B404" s="132" t="s">
        <v>1698</v>
      </c>
      <c r="C404" s="132" t="s">
        <v>1082</v>
      </c>
      <c r="D404" s="132" t="s">
        <v>201</v>
      </c>
    </row>
    <row r="405" spans="1:4" x14ac:dyDescent="0.15">
      <c r="A405" s="132" t="s">
        <v>2104</v>
      </c>
      <c r="B405" s="132" t="s">
        <v>2105</v>
      </c>
      <c r="C405" s="132" t="s">
        <v>1082</v>
      </c>
      <c r="D405" s="132" t="s">
        <v>1197</v>
      </c>
    </row>
    <row r="406" spans="1:4" x14ac:dyDescent="0.15">
      <c r="A406" s="132"/>
      <c r="B406" s="132"/>
      <c r="C406" s="132"/>
      <c r="D406" s="132" t="s">
        <v>201</v>
      </c>
    </row>
    <row r="407" spans="1:4" x14ac:dyDescent="0.15">
      <c r="A407" s="132" t="s">
        <v>895</v>
      </c>
      <c r="B407" s="132" t="s">
        <v>896</v>
      </c>
      <c r="C407" s="132" t="s">
        <v>1082</v>
      </c>
      <c r="D407" s="132" t="s">
        <v>1197</v>
      </c>
    </row>
    <row r="408" spans="1:4" x14ac:dyDescent="0.15">
      <c r="A408" s="132"/>
      <c r="B408" s="132"/>
      <c r="C408" s="132"/>
      <c r="D408" s="132" t="s">
        <v>201</v>
      </c>
    </row>
    <row r="409" spans="1:4" x14ac:dyDescent="0.15">
      <c r="A409" s="132" t="s">
        <v>2106</v>
      </c>
      <c r="B409" s="132" t="s">
        <v>2107</v>
      </c>
      <c r="C409" s="132" t="s">
        <v>1082</v>
      </c>
      <c r="D409" s="132" t="s">
        <v>1197</v>
      </c>
    </row>
    <row r="410" spans="1:4" x14ac:dyDescent="0.15">
      <c r="A410" s="132"/>
      <c r="B410" s="132"/>
      <c r="C410" s="132"/>
      <c r="D410" s="132" t="s">
        <v>201</v>
      </c>
    </row>
    <row r="411" spans="1:4" x14ac:dyDescent="0.15">
      <c r="A411" s="132" t="s">
        <v>1499</v>
      </c>
      <c r="B411" s="132" t="s">
        <v>1500</v>
      </c>
      <c r="C411" s="132" t="s">
        <v>1082</v>
      </c>
      <c r="D411" s="132" t="s">
        <v>1197</v>
      </c>
    </row>
    <row r="412" spans="1:4" x14ac:dyDescent="0.15">
      <c r="A412" s="132"/>
      <c r="B412" s="132"/>
      <c r="C412" s="132"/>
      <c r="D412" s="132" t="s">
        <v>201</v>
      </c>
    </row>
    <row r="413" spans="1:4" x14ac:dyDescent="0.15">
      <c r="A413" s="132" t="s">
        <v>2108</v>
      </c>
      <c r="B413" s="132" t="s">
        <v>2109</v>
      </c>
      <c r="C413" s="132" t="s">
        <v>1082</v>
      </c>
      <c r="D413" s="132" t="s">
        <v>1197</v>
      </c>
    </row>
    <row r="414" spans="1:4" x14ac:dyDescent="0.15">
      <c r="A414" s="132"/>
      <c r="B414" s="132"/>
      <c r="C414" s="132"/>
      <c r="D414" s="132" t="s">
        <v>201</v>
      </c>
    </row>
    <row r="415" spans="1:4" x14ac:dyDescent="0.15">
      <c r="A415" s="132" t="s">
        <v>2110</v>
      </c>
      <c r="B415" s="132" t="s">
        <v>2111</v>
      </c>
      <c r="C415" s="132" t="s">
        <v>1082</v>
      </c>
      <c r="D415" s="132" t="s">
        <v>1197</v>
      </c>
    </row>
    <row r="416" spans="1:4" x14ac:dyDescent="0.15">
      <c r="A416" s="132"/>
      <c r="B416" s="132"/>
      <c r="C416" s="132"/>
      <c r="D416" s="132" t="s">
        <v>201</v>
      </c>
    </row>
    <row r="417" spans="1:4" x14ac:dyDescent="0.15">
      <c r="A417" s="132" t="s">
        <v>2112</v>
      </c>
      <c r="B417" s="132" t="s">
        <v>2113</v>
      </c>
      <c r="C417" s="132" t="s">
        <v>1082</v>
      </c>
      <c r="D417" s="132" t="s">
        <v>201</v>
      </c>
    </row>
    <row r="418" spans="1:4" x14ac:dyDescent="0.15">
      <c r="A418" s="132" t="s">
        <v>2114</v>
      </c>
      <c r="B418" s="132" t="s">
        <v>2115</v>
      </c>
      <c r="C418" s="132" t="s">
        <v>1082</v>
      </c>
      <c r="D418" s="132" t="s">
        <v>1197</v>
      </c>
    </row>
    <row r="419" spans="1:4" x14ac:dyDescent="0.15">
      <c r="A419" s="132"/>
      <c r="B419" s="132"/>
      <c r="C419" s="132"/>
      <c r="D419" s="132" t="s">
        <v>201</v>
      </c>
    </row>
    <row r="420" spans="1:4" x14ac:dyDescent="0.15">
      <c r="A420" s="132" t="s">
        <v>300</v>
      </c>
      <c r="B420" s="133" t="s">
        <v>301</v>
      </c>
      <c r="C420" s="132" t="s">
        <v>1082</v>
      </c>
      <c r="D420" s="132" t="s">
        <v>1197</v>
      </c>
    </row>
    <row r="421" spans="1:4" x14ac:dyDescent="0.15">
      <c r="A421" s="132"/>
      <c r="B421" s="138"/>
      <c r="C421" s="132"/>
      <c r="D421" s="132" t="s">
        <v>201</v>
      </c>
    </row>
    <row r="422" spans="1:4" x14ac:dyDescent="0.15">
      <c r="A422" s="132" t="s">
        <v>302</v>
      </c>
      <c r="B422" s="132" t="s">
        <v>303</v>
      </c>
      <c r="C422" s="132" t="s">
        <v>1082</v>
      </c>
      <c r="D422" s="132" t="s">
        <v>1197</v>
      </c>
    </row>
    <row r="423" spans="1:4" x14ac:dyDescent="0.15">
      <c r="A423" s="132"/>
      <c r="B423" s="132"/>
      <c r="C423" s="132"/>
      <c r="D423" s="132" t="s">
        <v>201</v>
      </c>
    </row>
    <row r="424" spans="1:4" x14ac:dyDescent="0.15">
      <c r="A424" s="132" t="s">
        <v>304</v>
      </c>
      <c r="B424" s="132" t="s">
        <v>305</v>
      </c>
      <c r="C424" s="132" t="s">
        <v>1082</v>
      </c>
      <c r="D424" s="132" t="s">
        <v>203</v>
      </c>
    </row>
    <row r="425" spans="1:4" x14ac:dyDescent="0.15">
      <c r="A425" s="132"/>
      <c r="B425" s="132"/>
      <c r="C425" s="132"/>
      <c r="D425" s="132" t="s">
        <v>1197</v>
      </c>
    </row>
    <row r="426" spans="1:4" x14ac:dyDescent="0.15">
      <c r="A426" s="132"/>
      <c r="B426" s="132"/>
      <c r="C426" s="132"/>
      <c r="D426" s="132" t="s">
        <v>201</v>
      </c>
    </row>
    <row r="427" spans="1:4" x14ac:dyDescent="0.15">
      <c r="A427" s="132" t="s">
        <v>1501</v>
      </c>
      <c r="B427" s="132" t="s">
        <v>1502</v>
      </c>
      <c r="C427" s="132" t="s">
        <v>1082</v>
      </c>
      <c r="D427" s="132" t="s">
        <v>201</v>
      </c>
    </row>
    <row r="428" spans="1:4" x14ac:dyDescent="0.15">
      <c r="A428" s="132" t="s">
        <v>2055</v>
      </c>
      <c r="B428" s="132" t="s">
        <v>2063</v>
      </c>
      <c r="C428" s="132" t="s">
        <v>1082</v>
      </c>
      <c r="D428" s="132" t="s">
        <v>201</v>
      </c>
    </row>
    <row r="429" spans="1:4" x14ac:dyDescent="0.15">
      <c r="A429" s="132" t="s">
        <v>306</v>
      </c>
      <c r="B429" s="132" t="s">
        <v>307</v>
      </c>
      <c r="C429" s="132" t="s">
        <v>1082</v>
      </c>
      <c r="D429" s="132" t="s">
        <v>203</v>
      </c>
    </row>
    <row r="430" spans="1:4" x14ac:dyDescent="0.15">
      <c r="A430" s="132"/>
      <c r="B430" s="132"/>
      <c r="C430" s="132"/>
      <c r="D430" s="132" t="s">
        <v>1197</v>
      </c>
    </row>
    <row r="431" spans="1:4" x14ac:dyDescent="0.15">
      <c r="A431" s="132"/>
      <c r="B431" s="132"/>
      <c r="C431" s="132"/>
      <c r="D431" s="132" t="s">
        <v>201</v>
      </c>
    </row>
    <row r="432" spans="1:4" x14ac:dyDescent="0.15">
      <c r="A432" s="132"/>
      <c r="B432" s="132"/>
      <c r="C432" s="132"/>
      <c r="D432" s="132" t="s">
        <v>1198</v>
      </c>
    </row>
    <row r="433" spans="1:4" x14ac:dyDescent="0.15">
      <c r="A433" s="132" t="s">
        <v>308</v>
      </c>
      <c r="B433" s="132" t="s">
        <v>309</v>
      </c>
      <c r="C433" s="132" t="s">
        <v>1082</v>
      </c>
      <c r="D433" s="132" t="s">
        <v>1197</v>
      </c>
    </row>
    <row r="434" spans="1:4" x14ac:dyDescent="0.15">
      <c r="A434" s="132"/>
      <c r="B434" s="132"/>
      <c r="C434" s="132"/>
      <c r="D434" s="132" t="s">
        <v>201</v>
      </c>
    </row>
    <row r="435" spans="1:4" x14ac:dyDescent="0.15">
      <c r="A435" s="132" t="s">
        <v>1504</v>
      </c>
      <c r="B435" s="132" t="s">
        <v>1505</v>
      </c>
      <c r="C435" s="132" t="s">
        <v>1082</v>
      </c>
      <c r="D435" s="132" t="s">
        <v>201</v>
      </c>
    </row>
    <row r="436" spans="1:4" x14ac:dyDescent="0.15">
      <c r="A436" s="132" t="s">
        <v>893</v>
      </c>
      <c r="B436" s="132" t="s">
        <v>894</v>
      </c>
      <c r="C436" s="132" t="s">
        <v>1082</v>
      </c>
      <c r="D436" s="132" t="s">
        <v>1197</v>
      </c>
    </row>
    <row r="437" spans="1:4" x14ac:dyDescent="0.15">
      <c r="A437" s="132"/>
      <c r="B437" s="132"/>
      <c r="C437" s="132"/>
      <c r="D437" s="132" t="s">
        <v>201</v>
      </c>
    </row>
    <row r="438" spans="1:4" x14ac:dyDescent="0.15">
      <c r="A438" s="132" t="s">
        <v>1630</v>
      </c>
      <c r="B438" s="132" t="s">
        <v>293</v>
      </c>
      <c r="C438" s="132" t="s">
        <v>1082</v>
      </c>
      <c r="D438" s="132" t="s">
        <v>201</v>
      </c>
    </row>
    <row r="439" spans="1:4" x14ac:dyDescent="0.15">
      <c r="A439" s="132" t="s">
        <v>390</v>
      </c>
      <c r="B439" s="132" t="s">
        <v>391</v>
      </c>
      <c r="C439" s="132" t="s">
        <v>1082</v>
      </c>
      <c r="D439" s="132" t="s">
        <v>1197</v>
      </c>
    </row>
    <row r="440" spans="1:4" x14ac:dyDescent="0.15">
      <c r="A440" s="132"/>
      <c r="B440" s="132"/>
      <c r="C440" s="132"/>
      <c r="D440" s="132" t="s">
        <v>201</v>
      </c>
    </row>
    <row r="441" spans="1:4" x14ac:dyDescent="0.15">
      <c r="A441" s="132"/>
      <c r="B441" s="132"/>
      <c r="C441" s="132"/>
      <c r="D441" s="132" t="s">
        <v>1198</v>
      </c>
    </row>
    <row r="442" spans="1:4" x14ac:dyDescent="0.15">
      <c r="A442" s="132" t="s">
        <v>392</v>
      </c>
      <c r="B442" s="132" t="s">
        <v>393</v>
      </c>
      <c r="C442" s="132" t="s">
        <v>1082</v>
      </c>
      <c r="D442" s="132" t="s">
        <v>1197</v>
      </c>
    </row>
    <row r="443" spans="1:4" x14ac:dyDescent="0.15">
      <c r="A443" s="132"/>
      <c r="B443" s="132"/>
      <c r="C443" s="132"/>
      <c r="D443" s="132" t="s">
        <v>201</v>
      </c>
    </row>
    <row r="444" spans="1:4" x14ac:dyDescent="0.15">
      <c r="A444" s="132" t="s">
        <v>394</v>
      </c>
      <c r="B444" s="132" t="s">
        <v>395</v>
      </c>
      <c r="C444" s="132" t="s">
        <v>1082</v>
      </c>
      <c r="D444" s="132" t="s">
        <v>203</v>
      </c>
    </row>
    <row r="445" spans="1:4" x14ac:dyDescent="0.15">
      <c r="A445" s="132"/>
      <c r="B445" s="132"/>
      <c r="C445" s="132"/>
      <c r="D445" s="132" t="s">
        <v>1197</v>
      </c>
    </row>
    <row r="446" spans="1:4" x14ac:dyDescent="0.15">
      <c r="A446" s="132"/>
      <c r="B446" s="132"/>
      <c r="C446" s="132"/>
      <c r="D446" s="132" t="s">
        <v>201</v>
      </c>
    </row>
    <row r="447" spans="1:4" x14ac:dyDescent="0.15">
      <c r="A447" s="132"/>
      <c r="B447" s="132"/>
      <c r="C447" s="132"/>
      <c r="D447" s="132" t="s">
        <v>1198</v>
      </c>
    </row>
    <row r="448" spans="1:4" x14ac:dyDescent="0.15">
      <c r="A448" s="132" t="s">
        <v>396</v>
      </c>
      <c r="B448" s="132" t="s">
        <v>397</v>
      </c>
      <c r="C448" s="132" t="s">
        <v>1082</v>
      </c>
      <c r="D448" s="132" t="s">
        <v>203</v>
      </c>
    </row>
    <row r="449" spans="1:4" x14ac:dyDescent="0.15">
      <c r="A449" s="132"/>
      <c r="B449" s="132"/>
      <c r="C449" s="132"/>
      <c r="D449" s="132" t="s">
        <v>1197</v>
      </c>
    </row>
    <row r="450" spans="1:4" x14ac:dyDescent="0.15">
      <c r="A450" s="132"/>
      <c r="B450" s="132"/>
      <c r="C450" s="132"/>
      <c r="D450" s="132" t="s">
        <v>201</v>
      </c>
    </row>
    <row r="451" spans="1:4" x14ac:dyDescent="0.15">
      <c r="A451" s="132" t="s">
        <v>30</v>
      </c>
      <c r="B451" s="132" t="s">
        <v>861</v>
      </c>
      <c r="C451" s="132" t="s">
        <v>1082</v>
      </c>
      <c r="D451" s="132" t="s">
        <v>201</v>
      </c>
    </row>
    <row r="452" spans="1:4" x14ac:dyDescent="0.15">
      <c r="A452" s="132" t="s">
        <v>1825</v>
      </c>
      <c r="B452" s="132" t="s">
        <v>1837</v>
      </c>
      <c r="C452" s="132" t="s">
        <v>1082</v>
      </c>
      <c r="D452" s="132" t="s">
        <v>201</v>
      </c>
    </row>
    <row r="453" spans="1:4" x14ac:dyDescent="0.15">
      <c r="A453" s="132"/>
      <c r="B453" s="132"/>
      <c r="C453" s="132"/>
      <c r="D453" s="132" t="s">
        <v>1200</v>
      </c>
    </row>
    <row r="454" spans="1:4" x14ac:dyDescent="0.15">
      <c r="A454" s="132" t="s">
        <v>1784</v>
      </c>
      <c r="B454" s="132" t="s">
        <v>405</v>
      </c>
      <c r="C454" s="132" t="s">
        <v>1082</v>
      </c>
      <c r="D454" s="132" t="s">
        <v>1197</v>
      </c>
    </row>
    <row r="455" spans="1:4" x14ac:dyDescent="0.15">
      <c r="A455" s="132"/>
      <c r="B455" s="133"/>
      <c r="C455" s="133"/>
      <c r="D455" s="133" t="s">
        <v>201</v>
      </c>
    </row>
    <row r="456" spans="1:4" x14ac:dyDescent="0.15">
      <c r="A456" s="132" t="s">
        <v>831</v>
      </c>
      <c r="B456" s="132" t="s">
        <v>836</v>
      </c>
      <c r="C456" s="132" t="s">
        <v>1082</v>
      </c>
      <c r="D456" s="132" t="s">
        <v>201</v>
      </c>
    </row>
    <row r="457" spans="1:4" x14ac:dyDescent="0.15">
      <c r="A457" s="132" t="s">
        <v>1701</v>
      </c>
      <c r="B457" s="132" t="s">
        <v>1702</v>
      </c>
      <c r="C457" s="132" t="s">
        <v>1082</v>
      </c>
      <c r="D457" s="132" t="s">
        <v>201</v>
      </c>
    </row>
    <row r="458" spans="1:4" x14ac:dyDescent="0.15">
      <c r="A458" s="132" t="s">
        <v>1704</v>
      </c>
      <c r="B458" s="132" t="s">
        <v>1705</v>
      </c>
      <c r="C458" s="132" t="s">
        <v>1082</v>
      </c>
      <c r="D458" s="132" t="s">
        <v>201</v>
      </c>
    </row>
    <row r="459" spans="1:4" x14ac:dyDescent="0.15">
      <c r="A459" s="132" t="s">
        <v>1506</v>
      </c>
      <c r="B459" s="132" t="s">
        <v>1507</v>
      </c>
      <c r="C459" s="132" t="s">
        <v>1082</v>
      </c>
      <c r="D459" s="132" t="s">
        <v>1197</v>
      </c>
    </row>
    <row r="460" spans="1:4" x14ac:dyDescent="0.15">
      <c r="A460" s="132"/>
      <c r="B460" s="132"/>
      <c r="C460" s="132"/>
      <c r="D460" s="132" t="s">
        <v>201</v>
      </c>
    </row>
    <row r="461" spans="1:4" x14ac:dyDescent="0.15">
      <c r="A461" s="132" t="s">
        <v>154</v>
      </c>
      <c r="B461" s="132" t="s">
        <v>155</v>
      </c>
      <c r="C461" s="132" t="s">
        <v>1082</v>
      </c>
      <c r="D461" s="132" t="s">
        <v>1197</v>
      </c>
    </row>
    <row r="462" spans="1:4" x14ac:dyDescent="0.15">
      <c r="A462" s="132"/>
      <c r="B462" s="132"/>
      <c r="C462" s="132"/>
      <c r="D462" s="132" t="s">
        <v>201</v>
      </c>
    </row>
    <row r="463" spans="1:4" x14ac:dyDescent="0.15">
      <c r="A463" s="132" t="s">
        <v>398</v>
      </c>
      <c r="B463" s="132" t="s">
        <v>399</v>
      </c>
      <c r="C463" s="132" t="s">
        <v>1082</v>
      </c>
      <c r="D463" s="132" t="s">
        <v>1197</v>
      </c>
    </row>
    <row r="464" spans="1:4" x14ac:dyDescent="0.15">
      <c r="A464" s="132"/>
      <c r="B464" s="132"/>
      <c r="C464" s="132"/>
      <c r="D464" s="132" t="s">
        <v>201</v>
      </c>
    </row>
    <row r="465" spans="1:4" x14ac:dyDescent="0.15">
      <c r="A465" s="132" t="s">
        <v>1785</v>
      </c>
      <c r="B465" s="132" t="s">
        <v>400</v>
      </c>
      <c r="C465" s="132" t="s">
        <v>1082</v>
      </c>
      <c r="D465" s="132" t="s">
        <v>1197</v>
      </c>
    </row>
    <row r="466" spans="1:4" x14ac:dyDescent="0.15">
      <c r="A466" s="132"/>
      <c r="B466" s="132"/>
      <c r="C466" s="132"/>
      <c r="D466" s="132" t="s">
        <v>201</v>
      </c>
    </row>
    <row r="467" spans="1:4" x14ac:dyDescent="0.15">
      <c r="A467" s="132" t="s">
        <v>148</v>
      </c>
      <c r="B467" s="132" t="s">
        <v>149</v>
      </c>
      <c r="C467" s="132" t="s">
        <v>1082</v>
      </c>
      <c r="D467" s="132" t="s">
        <v>201</v>
      </c>
    </row>
    <row r="468" spans="1:4" x14ac:dyDescent="0.15">
      <c r="A468" s="132" t="s">
        <v>401</v>
      </c>
      <c r="B468" s="132" t="s">
        <v>402</v>
      </c>
      <c r="C468" s="132" t="s">
        <v>1082</v>
      </c>
      <c r="D468" s="132" t="s">
        <v>1197</v>
      </c>
    </row>
    <row r="469" spans="1:4" x14ac:dyDescent="0.15">
      <c r="A469" s="132"/>
      <c r="B469" s="132"/>
      <c r="C469" s="132"/>
      <c r="D469" s="132" t="s">
        <v>201</v>
      </c>
    </row>
    <row r="470" spans="1:4" x14ac:dyDescent="0.15">
      <c r="A470" s="132" t="s">
        <v>152</v>
      </c>
      <c r="B470" s="132" t="s">
        <v>153</v>
      </c>
      <c r="C470" s="132" t="s">
        <v>1082</v>
      </c>
      <c r="D470" s="132" t="s">
        <v>1197</v>
      </c>
    </row>
    <row r="471" spans="1:4" x14ac:dyDescent="0.15">
      <c r="A471" s="132"/>
      <c r="B471" s="132"/>
      <c r="C471" s="132"/>
      <c r="D471" s="132" t="s">
        <v>201</v>
      </c>
    </row>
    <row r="472" spans="1:4" x14ac:dyDescent="0.15">
      <c r="A472" s="132" t="s">
        <v>403</v>
      </c>
      <c r="B472" s="132" t="s">
        <v>404</v>
      </c>
      <c r="C472" s="132" t="s">
        <v>1082</v>
      </c>
      <c r="D472" s="132" t="s">
        <v>201</v>
      </c>
    </row>
    <row r="473" spans="1:4" x14ac:dyDescent="0.15">
      <c r="A473" s="132" t="s">
        <v>115</v>
      </c>
      <c r="B473" s="132" t="s">
        <v>118</v>
      </c>
      <c r="C473" s="132" t="s">
        <v>1082</v>
      </c>
      <c r="D473" s="132" t="s">
        <v>201</v>
      </c>
    </row>
    <row r="474" spans="1:4" x14ac:dyDescent="0.15">
      <c r="A474" s="132" t="s">
        <v>406</v>
      </c>
      <c r="B474" s="132" t="s">
        <v>407</v>
      </c>
      <c r="C474" s="132" t="s">
        <v>1082</v>
      </c>
      <c r="D474" s="132" t="s">
        <v>203</v>
      </c>
    </row>
    <row r="475" spans="1:4" x14ac:dyDescent="0.15">
      <c r="A475" s="132"/>
      <c r="B475" s="132"/>
      <c r="C475" s="132"/>
      <c r="D475" s="132" t="s">
        <v>1197</v>
      </c>
    </row>
    <row r="476" spans="1:4" x14ac:dyDescent="0.15">
      <c r="A476" s="132"/>
      <c r="B476" s="132"/>
      <c r="C476" s="132"/>
      <c r="D476" s="132" t="s">
        <v>201</v>
      </c>
    </row>
    <row r="477" spans="1:4" x14ac:dyDescent="0.15">
      <c r="A477" s="132"/>
      <c r="B477" s="132"/>
      <c r="C477" s="132"/>
      <c r="D477" s="132" t="s">
        <v>1201</v>
      </c>
    </row>
    <row r="478" spans="1:4" x14ac:dyDescent="0.15">
      <c r="A478" s="132" t="s">
        <v>1695</v>
      </c>
      <c r="B478" s="132" t="s">
        <v>1696</v>
      </c>
      <c r="C478" s="132" t="s">
        <v>1082</v>
      </c>
      <c r="D478" s="132" t="s">
        <v>201</v>
      </c>
    </row>
    <row r="479" spans="1:4" x14ac:dyDescent="0.15">
      <c r="A479" s="132" t="s">
        <v>408</v>
      </c>
      <c r="B479" s="132" t="s">
        <v>409</v>
      </c>
      <c r="C479" s="132" t="s">
        <v>1082</v>
      </c>
      <c r="D479" s="132" t="s">
        <v>1197</v>
      </c>
    </row>
    <row r="480" spans="1:4" x14ac:dyDescent="0.15">
      <c r="A480" s="132"/>
      <c r="B480" s="132"/>
      <c r="C480" s="132"/>
      <c r="D480" s="132" t="s">
        <v>201</v>
      </c>
    </row>
    <row r="481" spans="1:4" x14ac:dyDescent="0.15">
      <c r="A481" s="132"/>
      <c r="B481" s="132"/>
      <c r="C481" s="132"/>
      <c r="D481" s="132" t="s">
        <v>168</v>
      </c>
    </row>
    <row r="482" spans="1:4" x14ac:dyDescent="0.15">
      <c r="A482" s="132"/>
      <c r="B482" s="132"/>
      <c r="C482" s="132"/>
      <c r="D482" s="132" t="s">
        <v>1200</v>
      </c>
    </row>
    <row r="483" spans="1:4" x14ac:dyDescent="0.15">
      <c r="A483" s="132"/>
      <c r="B483" s="132"/>
      <c r="C483" s="132"/>
      <c r="D483" s="132" t="s">
        <v>1198</v>
      </c>
    </row>
    <row r="484" spans="1:4" x14ac:dyDescent="0.15">
      <c r="A484" s="132"/>
      <c r="B484" s="132"/>
      <c r="C484" s="132"/>
      <c r="D484" s="132" t="s">
        <v>1201</v>
      </c>
    </row>
    <row r="485" spans="1:4" x14ac:dyDescent="0.15">
      <c r="A485" s="132"/>
      <c r="B485" s="132"/>
      <c r="C485" s="132"/>
      <c r="D485" s="132" t="s">
        <v>202</v>
      </c>
    </row>
    <row r="486" spans="1:4" x14ac:dyDescent="0.15">
      <c r="A486" s="132" t="s">
        <v>410</v>
      </c>
      <c r="B486" s="132" t="s">
        <v>411</v>
      </c>
      <c r="C486" s="132" t="s">
        <v>1082</v>
      </c>
      <c r="D486" s="132" t="s">
        <v>1197</v>
      </c>
    </row>
    <row r="487" spans="1:4" x14ac:dyDescent="0.15">
      <c r="A487" s="132"/>
      <c r="B487" s="132"/>
      <c r="C487" s="132"/>
      <c r="D487" s="132" t="s">
        <v>201</v>
      </c>
    </row>
    <row r="488" spans="1:4" x14ac:dyDescent="0.15">
      <c r="A488" s="132" t="s">
        <v>412</v>
      </c>
      <c r="B488" s="133" t="s">
        <v>414</v>
      </c>
      <c r="C488" s="132" t="s">
        <v>1082</v>
      </c>
      <c r="D488" s="132" t="s">
        <v>203</v>
      </c>
    </row>
    <row r="489" spans="1:4" x14ac:dyDescent="0.15">
      <c r="A489" s="132"/>
      <c r="B489" s="138"/>
      <c r="C489" s="132"/>
      <c r="D489" s="132" t="s">
        <v>1197</v>
      </c>
    </row>
    <row r="490" spans="1:4" x14ac:dyDescent="0.15">
      <c r="A490" s="132"/>
      <c r="B490" s="132"/>
      <c r="C490" s="132"/>
      <c r="D490" s="132" t="s">
        <v>201</v>
      </c>
    </row>
    <row r="491" spans="1:4" x14ac:dyDescent="0.15">
      <c r="A491" s="132"/>
      <c r="B491" s="132"/>
      <c r="C491" s="132"/>
      <c r="D491" s="132" t="s">
        <v>1199</v>
      </c>
    </row>
    <row r="492" spans="1:4" x14ac:dyDescent="0.15">
      <c r="A492" s="132" t="s">
        <v>205</v>
      </c>
      <c r="B492" s="132" t="s">
        <v>75</v>
      </c>
      <c r="C492" s="132" t="s">
        <v>1082</v>
      </c>
      <c r="D492" s="132" t="s">
        <v>1197</v>
      </c>
    </row>
    <row r="493" spans="1:4" x14ac:dyDescent="0.15">
      <c r="A493" s="132"/>
      <c r="B493" s="132"/>
      <c r="C493" s="132"/>
      <c r="D493" s="132" t="s">
        <v>201</v>
      </c>
    </row>
    <row r="494" spans="1:4" x14ac:dyDescent="0.15">
      <c r="A494" s="132" t="s">
        <v>630</v>
      </c>
      <c r="B494" s="132" t="s">
        <v>631</v>
      </c>
      <c r="C494" s="132" t="s">
        <v>1082</v>
      </c>
      <c r="D494" s="132" t="s">
        <v>201</v>
      </c>
    </row>
    <row r="495" spans="1:4" x14ac:dyDescent="0.15">
      <c r="A495" s="132" t="s">
        <v>628</v>
      </c>
      <c r="B495" s="132" t="s">
        <v>629</v>
      </c>
      <c r="C495" s="132" t="s">
        <v>1082</v>
      </c>
      <c r="D495" s="132" t="s">
        <v>201</v>
      </c>
    </row>
    <row r="496" spans="1:4" x14ac:dyDescent="0.15">
      <c r="A496" s="132" t="s">
        <v>703</v>
      </c>
      <c r="B496" s="132" t="s">
        <v>1962</v>
      </c>
      <c r="C496" s="132" t="s">
        <v>1082</v>
      </c>
      <c r="D496" s="132" t="s">
        <v>1197</v>
      </c>
    </row>
    <row r="497" spans="1:4" x14ac:dyDescent="0.15">
      <c r="A497" s="132"/>
      <c r="B497" s="132"/>
      <c r="C497" s="132"/>
      <c r="D497" s="132" t="s">
        <v>201</v>
      </c>
    </row>
    <row r="498" spans="1:4" x14ac:dyDescent="0.15">
      <c r="A498" s="132"/>
      <c r="B498" s="132"/>
      <c r="C498" s="132"/>
      <c r="D498" s="132" t="s">
        <v>168</v>
      </c>
    </row>
    <row r="499" spans="1:4" x14ac:dyDescent="0.15">
      <c r="A499" s="132" t="s">
        <v>704</v>
      </c>
      <c r="B499" s="132" t="s">
        <v>1963</v>
      </c>
      <c r="C499" s="132" t="s">
        <v>1082</v>
      </c>
      <c r="D499" s="132" t="s">
        <v>1197</v>
      </c>
    </row>
    <row r="500" spans="1:4" x14ac:dyDescent="0.15">
      <c r="A500" s="132"/>
      <c r="B500" s="132"/>
      <c r="C500" s="132"/>
      <c r="D500" s="132" t="s">
        <v>201</v>
      </c>
    </row>
    <row r="501" spans="1:4" x14ac:dyDescent="0.15">
      <c r="A501" s="132" t="s">
        <v>705</v>
      </c>
      <c r="B501" s="132" t="s">
        <v>1964</v>
      </c>
      <c r="C501" s="132" t="s">
        <v>1082</v>
      </c>
      <c r="D501" s="132" t="s">
        <v>1197</v>
      </c>
    </row>
    <row r="502" spans="1:4" x14ac:dyDescent="0.15">
      <c r="A502" s="132"/>
      <c r="B502" s="132"/>
      <c r="C502" s="132"/>
      <c r="D502" s="132" t="s">
        <v>201</v>
      </c>
    </row>
    <row r="503" spans="1:4" x14ac:dyDescent="0.15">
      <c r="A503" s="132" t="s">
        <v>706</v>
      </c>
      <c r="B503" s="132" t="s">
        <v>966</v>
      </c>
      <c r="C503" s="132" t="s">
        <v>1082</v>
      </c>
      <c r="D503" s="132" t="s">
        <v>201</v>
      </c>
    </row>
    <row r="504" spans="1:4" x14ac:dyDescent="0.15">
      <c r="A504" s="132" t="s">
        <v>707</v>
      </c>
      <c r="B504" s="132" t="s">
        <v>892</v>
      </c>
      <c r="C504" s="132" t="s">
        <v>1082</v>
      </c>
      <c r="D504" s="132" t="s">
        <v>1197</v>
      </c>
    </row>
    <row r="505" spans="1:4" x14ac:dyDescent="0.15">
      <c r="A505" s="132"/>
      <c r="B505" s="132"/>
      <c r="C505" s="132"/>
      <c r="D505" s="132" t="s">
        <v>201</v>
      </c>
    </row>
    <row r="506" spans="1:4" x14ac:dyDescent="0.15">
      <c r="A506" s="132" t="s">
        <v>708</v>
      </c>
      <c r="B506" s="132" t="s">
        <v>1965</v>
      </c>
      <c r="C506" s="132" t="s">
        <v>1082</v>
      </c>
      <c r="D506" s="132" t="s">
        <v>1197</v>
      </c>
    </row>
    <row r="507" spans="1:4" x14ac:dyDescent="0.15">
      <c r="A507" s="132"/>
      <c r="B507" s="132"/>
      <c r="C507" s="132"/>
      <c r="D507" s="132" t="s">
        <v>201</v>
      </c>
    </row>
    <row r="508" spans="1:4" x14ac:dyDescent="0.15">
      <c r="A508" s="132" t="s">
        <v>709</v>
      </c>
      <c r="B508" s="132" t="s">
        <v>1966</v>
      </c>
      <c r="C508" s="132" t="s">
        <v>1082</v>
      </c>
      <c r="D508" s="132" t="s">
        <v>1197</v>
      </c>
    </row>
    <row r="509" spans="1:4" x14ac:dyDescent="0.15">
      <c r="A509" s="132"/>
      <c r="B509" s="132"/>
      <c r="C509" s="132"/>
      <c r="D509" s="132" t="s">
        <v>201</v>
      </c>
    </row>
    <row r="510" spans="1:4" x14ac:dyDescent="0.15">
      <c r="A510" s="132" t="s">
        <v>710</v>
      </c>
      <c r="B510" s="132" t="s">
        <v>1967</v>
      </c>
      <c r="C510" s="132" t="s">
        <v>1082</v>
      </c>
      <c r="D510" s="132" t="s">
        <v>201</v>
      </c>
    </row>
    <row r="511" spans="1:4" x14ac:dyDescent="0.15">
      <c r="A511" s="132" t="s">
        <v>711</v>
      </c>
      <c r="B511" s="132" t="s">
        <v>1968</v>
      </c>
      <c r="C511" s="132" t="s">
        <v>1082</v>
      </c>
      <c r="D511" s="132" t="s">
        <v>1197</v>
      </c>
    </row>
    <row r="512" spans="1:4" x14ac:dyDescent="0.15">
      <c r="A512" s="132"/>
      <c r="B512" s="132"/>
      <c r="C512" s="132"/>
      <c r="D512" s="132" t="s">
        <v>201</v>
      </c>
    </row>
    <row r="513" spans="1:4" x14ac:dyDescent="0.15">
      <c r="A513" s="132" t="s">
        <v>712</v>
      </c>
      <c r="B513" s="132" t="s">
        <v>968</v>
      </c>
      <c r="C513" s="132" t="s">
        <v>1082</v>
      </c>
      <c r="D513" s="132" t="s">
        <v>201</v>
      </c>
    </row>
    <row r="514" spans="1:4" x14ac:dyDescent="0.15">
      <c r="A514" s="132" t="s">
        <v>713</v>
      </c>
      <c r="B514" s="132" t="s">
        <v>1969</v>
      </c>
      <c r="C514" s="132" t="s">
        <v>1082</v>
      </c>
      <c r="D514" s="132" t="s">
        <v>1197</v>
      </c>
    </row>
    <row r="515" spans="1:4" x14ac:dyDescent="0.15">
      <c r="A515" s="132"/>
      <c r="B515" s="132"/>
      <c r="C515" s="132"/>
      <c r="D515" s="132" t="s">
        <v>201</v>
      </c>
    </row>
    <row r="516" spans="1:4" x14ac:dyDescent="0.15">
      <c r="A516" s="132" t="s">
        <v>714</v>
      </c>
      <c r="B516" s="132" t="s">
        <v>969</v>
      </c>
      <c r="C516" s="132" t="s">
        <v>1082</v>
      </c>
      <c r="D516" s="132" t="s">
        <v>201</v>
      </c>
    </row>
    <row r="517" spans="1:4" x14ac:dyDescent="0.15">
      <c r="A517" s="132" t="s">
        <v>715</v>
      </c>
      <c r="B517" s="132" t="s">
        <v>1971</v>
      </c>
      <c r="C517" s="132" t="s">
        <v>1082</v>
      </c>
      <c r="D517" s="132" t="s">
        <v>1197</v>
      </c>
    </row>
    <row r="518" spans="1:4" x14ac:dyDescent="0.15">
      <c r="A518" s="132"/>
      <c r="B518" s="132"/>
      <c r="C518" s="132"/>
      <c r="D518" s="132" t="s">
        <v>201</v>
      </c>
    </row>
    <row r="519" spans="1:4" x14ac:dyDescent="0.15">
      <c r="A519" s="132"/>
      <c r="B519" s="132"/>
      <c r="C519" s="132"/>
      <c r="D519" s="132" t="s">
        <v>168</v>
      </c>
    </row>
    <row r="520" spans="1:4" x14ac:dyDescent="0.15">
      <c r="A520" s="132" t="s">
        <v>716</v>
      </c>
      <c r="B520" s="132" t="s">
        <v>1970</v>
      </c>
      <c r="C520" s="132" t="s">
        <v>1082</v>
      </c>
      <c r="D520" s="132" t="s">
        <v>201</v>
      </c>
    </row>
    <row r="521" spans="1:4" x14ac:dyDescent="0.15">
      <c r="A521" s="132" t="s">
        <v>717</v>
      </c>
      <c r="B521" s="132" t="s">
        <v>1972</v>
      </c>
      <c r="C521" s="132" t="s">
        <v>1082</v>
      </c>
      <c r="D521" s="132" t="s">
        <v>1197</v>
      </c>
    </row>
    <row r="522" spans="1:4" x14ac:dyDescent="0.15">
      <c r="A522" s="132"/>
      <c r="B522" s="132"/>
      <c r="C522" s="132"/>
      <c r="D522" s="132" t="s">
        <v>201</v>
      </c>
    </row>
    <row r="523" spans="1:4" x14ac:dyDescent="0.15">
      <c r="A523" s="132" t="s">
        <v>718</v>
      </c>
      <c r="B523" s="133" t="s">
        <v>1973</v>
      </c>
      <c r="C523" s="133" t="s">
        <v>1082</v>
      </c>
      <c r="D523" s="133" t="s">
        <v>201</v>
      </c>
    </row>
    <row r="524" spans="1:4" x14ac:dyDescent="0.15">
      <c r="A524" s="132" t="s">
        <v>719</v>
      </c>
      <c r="B524" s="132" t="s">
        <v>1974</v>
      </c>
      <c r="C524" s="132" t="s">
        <v>1082</v>
      </c>
      <c r="D524" s="132" t="s">
        <v>1197</v>
      </c>
    </row>
    <row r="525" spans="1:4" x14ac:dyDescent="0.15">
      <c r="A525" s="132"/>
      <c r="B525" s="132"/>
      <c r="C525" s="132"/>
      <c r="D525" s="132" t="s">
        <v>201</v>
      </c>
    </row>
    <row r="526" spans="1:4" x14ac:dyDescent="0.15">
      <c r="A526" s="132" t="s">
        <v>720</v>
      </c>
      <c r="B526" s="132" t="s">
        <v>1975</v>
      </c>
      <c r="C526" s="132" t="s">
        <v>1082</v>
      </c>
      <c r="D526" s="132" t="s">
        <v>201</v>
      </c>
    </row>
    <row r="527" spans="1:4" x14ac:dyDescent="0.15">
      <c r="A527" s="132" t="s">
        <v>721</v>
      </c>
      <c r="B527" s="132" t="s">
        <v>1976</v>
      </c>
      <c r="C527" s="132" t="s">
        <v>1082</v>
      </c>
      <c r="D527" s="132" t="s">
        <v>1197</v>
      </c>
    </row>
    <row r="528" spans="1:4" x14ac:dyDescent="0.15">
      <c r="A528" s="132"/>
      <c r="B528" s="132"/>
      <c r="C528" s="132"/>
      <c r="D528" s="132" t="s">
        <v>201</v>
      </c>
    </row>
    <row r="529" spans="1:4" x14ac:dyDescent="0.15">
      <c r="A529" s="132" t="s">
        <v>722</v>
      </c>
      <c r="B529" s="132" t="s">
        <v>967</v>
      </c>
      <c r="C529" s="132" t="s">
        <v>1082</v>
      </c>
      <c r="D529" s="132" t="s">
        <v>201</v>
      </c>
    </row>
    <row r="530" spans="1:4" x14ac:dyDescent="0.15">
      <c r="A530" s="132" t="s">
        <v>2058</v>
      </c>
      <c r="B530" s="132" t="s">
        <v>2066</v>
      </c>
      <c r="C530" s="132" t="s">
        <v>1082</v>
      </c>
      <c r="D530" s="132" t="s">
        <v>201</v>
      </c>
    </row>
    <row r="531" spans="1:4" x14ac:dyDescent="0.15">
      <c r="A531" s="132" t="s">
        <v>723</v>
      </c>
      <c r="B531" s="132" t="s">
        <v>1977</v>
      </c>
      <c r="C531" s="132" t="s">
        <v>1082</v>
      </c>
      <c r="D531" s="132" t="s">
        <v>1197</v>
      </c>
    </row>
    <row r="532" spans="1:4" x14ac:dyDescent="0.15">
      <c r="A532" s="132"/>
      <c r="B532" s="132"/>
      <c r="C532" s="132"/>
      <c r="D532" s="132" t="s">
        <v>201</v>
      </c>
    </row>
    <row r="533" spans="1:4" x14ac:dyDescent="0.15">
      <c r="A533" s="132" t="s">
        <v>1801</v>
      </c>
      <c r="B533" s="132" t="s">
        <v>425</v>
      </c>
      <c r="C533" s="132" t="s">
        <v>1476</v>
      </c>
      <c r="D533" s="132" t="s">
        <v>206</v>
      </c>
    </row>
    <row r="534" spans="1:4" x14ac:dyDescent="0.15">
      <c r="A534" s="132" t="s">
        <v>1799</v>
      </c>
      <c r="B534" s="132" t="s">
        <v>426</v>
      </c>
      <c r="C534" s="132" t="s">
        <v>1476</v>
      </c>
      <c r="D534" s="132" t="s">
        <v>206</v>
      </c>
    </row>
    <row r="535" spans="1:4" x14ac:dyDescent="0.15">
      <c r="A535" s="132" t="s">
        <v>416</v>
      </c>
      <c r="B535" s="132" t="s">
        <v>417</v>
      </c>
      <c r="C535" s="132" t="s">
        <v>1476</v>
      </c>
      <c r="D535" s="132" t="s">
        <v>203</v>
      </c>
    </row>
    <row r="536" spans="1:4" x14ac:dyDescent="0.15">
      <c r="A536" s="132"/>
      <c r="B536" s="132"/>
      <c r="C536" s="132"/>
      <c r="D536" s="132" t="s">
        <v>1198</v>
      </c>
    </row>
    <row r="537" spans="1:4" x14ac:dyDescent="0.15">
      <c r="A537" s="132" t="s">
        <v>1527</v>
      </c>
      <c r="B537" s="132" t="s">
        <v>532</v>
      </c>
      <c r="C537" s="132" t="s">
        <v>1476</v>
      </c>
      <c r="D537" s="132" t="s">
        <v>208</v>
      </c>
    </row>
    <row r="538" spans="1:4" x14ac:dyDescent="0.15">
      <c r="A538" s="132"/>
      <c r="B538" s="132"/>
      <c r="C538" s="132"/>
      <c r="D538" s="132" t="s">
        <v>1200</v>
      </c>
    </row>
    <row r="539" spans="1:4" x14ac:dyDescent="0.15">
      <c r="A539" s="132" t="s">
        <v>1528</v>
      </c>
      <c r="B539" s="132" t="s">
        <v>1062</v>
      </c>
      <c r="C539" s="132" t="s">
        <v>1476</v>
      </c>
      <c r="D539" s="132" t="s">
        <v>208</v>
      </c>
    </row>
    <row r="540" spans="1:4" x14ac:dyDescent="0.15">
      <c r="A540" s="132"/>
      <c r="B540" s="132"/>
      <c r="C540" s="132"/>
      <c r="D540" s="132" t="s">
        <v>1200</v>
      </c>
    </row>
    <row r="541" spans="1:4" x14ac:dyDescent="0.15">
      <c r="A541" s="132" t="s">
        <v>1529</v>
      </c>
      <c r="B541" s="132" t="s">
        <v>530</v>
      </c>
      <c r="C541" s="132" t="s">
        <v>1476</v>
      </c>
      <c r="D541" s="132" t="s">
        <v>208</v>
      </c>
    </row>
    <row r="542" spans="1:4" x14ac:dyDescent="0.15">
      <c r="A542" s="132"/>
      <c r="B542" s="132"/>
      <c r="C542" s="132"/>
      <c r="D542" s="132" t="s">
        <v>1197</v>
      </c>
    </row>
    <row r="543" spans="1:4" x14ac:dyDescent="0.15">
      <c r="A543" s="132"/>
      <c r="B543" s="132"/>
      <c r="C543" s="132"/>
      <c r="D543" s="132" t="s">
        <v>1200</v>
      </c>
    </row>
    <row r="544" spans="1:4" x14ac:dyDescent="0.15">
      <c r="A544" s="132" t="s">
        <v>418</v>
      </c>
      <c r="B544" s="132" t="s">
        <v>419</v>
      </c>
      <c r="C544" s="132" t="s">
        <v>1476</v>
      </c>
      <c r="D544" s="132" t="s">
        <v>203</v>
      </c>
    </row>
    <row r="545" spans="1:4" x14ac:dyDescent="0.15">
      <c r="A545" s="132"/>
      <c r="B545" s="132"/>
      <c r="C545" s="132"/>
      <c r="D545" s="132" t="s">
        <v>1199</v>
      </c>
    </row>
    <row r="546" spans="1:4" x14ac:dyDescent="0.15">
      <c r="A546" s="132"/>
      <c r="B546" s="132"/>
      <c r="C546" s="132"/>
      <c r="D546" s="132" t="s">
        <v>209</v>
      </c>
    </row>
    <row r="547" spans="1:4" x14ac:dyDescent="0.15">
      <c r="A547" s="132" t="s">
        <v>420</v>
      </c>
      <c r="B547" s="132" t="s">
        <v>421</v>
      </c>
      <c r="C547" s="132" t="s">
        <v>1476</v>
      </c>
      <c r="D547" s="132" t="s">
        <v>1199</v>
      </c>
    </row>
    <row r="548" spans="1:4" x14ac:dyDescent="0.15">
      <c r="A548" s="132"/>
      <c r="B548" s="133"/>
      <c r="C548" s="132"/>
      <c r="D548" s="132" t="s">
        <v>209</v>
      </c>
    </row>
    <row r="549" spans="1:4" x14ac:dyDescent="0.15">
      <c r="A549" s="132" t="s">
        <v>423</v>
      </c>
      <c r="B549" s="138" t="s">
        <v>424</v>
      </c>
      <c r="C549" s="132" t="s">
        <v>1476</v>
      </c>
      <c r="D549" s="132" t="s">
        <v>203</v>
      </c>
    </row>
    <row r="550" spans="1:4" x14ac:dyDescent="0.15">
      <c r="A550" s="132"/>
      <c r="B550" s="132"/>
      <c r="C550" s="132"/>
      <c r="D550" s="132" t="s">
        <v>1199</v>
      </c>
    </row>
    <row r="551" spans="1:4" x14ac:dyDescent="0.15">
      <c r="A551" s="132"/>
      <c r="B551" s="132"/>
      <c r="C551" s="132"/>
      <c r="D551" s="132" t="s">
        <v>209</v>
      </c>
    </row>
    <row r="552" spans="1:4" x14ac:dyDescent="0.15">
      <c r="A552" s="132" t="s">
        <v>1621</v>
      </c>
      <c r="B552" s="132" t="s">
        <v>415</v>
      </c>
      <c r="C552" s="132" t="s">
        <v>1476</v>
      </c>
      <c r="D552" s="132" t="s">
        <v>209</v>
      </c>
    </row>
    <row r="553" spans="1:4" x14ac:dyDescent="0.15">
      <c r="A553" s="132" t="s">
        <v>972</v>
      </c>
      <c r="B553" s="132" t="s">
        <v>451</v>
      </c>
      <c r="C553" s="132" t="s">
        <v>1476</v>
      </c>
      <c r="D553" s="132" t="s">
        <v>208</v>
      </c>
    </row>
    <row r="554" spans="1:4" x14ac:dyDescent="0.15">
      <c r="A554" s="132" t="s">
        <v>747</v>
      </c>
      <c r="B554" s="132" t="s">
        <v>452</v>
      </c>
      <c r="C554" s="132" t="s">
        <v>1476</v>
      </c>
      <c r="D554" s="132" t="s">
        <v>208</v>
      </c>
    </row>
    <row r="555" spans="1:4" x14ac:dyDescent="0.15">
      <c r="A555" s="132"/>
      <c r="B555" s="132"/>
      <c r="C555" s="132"/>
      <c r="D555" s="132" t="s">
        <v>1197</v>
      </c>
    </row>
    <row r="556" spans="1:4" x14ac:dyDescent="0.15">
      <c r="A556" s="132" t="s">
        <v>29</v>
      </c>
      <c r="B556" s="132" t="s">
        <v>422</v>
      </c>
      <c r="C556" s="132" t="s">
        <v>1476</v>
      </c>
      <c r="D556" s="132" t="s">
        <v>203</v>
      </c>
    </row>
    <row r="557" spans="1:4" x14ac:dyDescent="0.15">
      <c r="A557" s="132"/>
      <c r="B557" s="132"/>
      <c r="C557" s="132"/>
      <c r="D557" s="132" t="s">
        <v>1199</v>
      </c>
    </row>
    <row r="558" spans="1:4" x14ac:dyDescent="0.15">
      <c r="A558" s="132" t="s">
        <v>427</v>
      </c>
      <c r="B558" s="132" t="s">
        <v>428</v>
      </c>
      <c r="C558" s="132" t="s">
        <v>1476</v>
      </c>
      <c r="D558" s="132" t="s">
        <v>207</v>
      </c>
    </row>
    <row r="559" spans="1:4" x14ac:dyDescent="0.15">
      <c r="A559" s="132" t="s">
        <v>1639</v>
      </c>
      <c r="B559" s="132" t="s">
        <v>450</v>
      </c>
      <c r="C559" s="132" t="s">
        <v>1476</v>
      </c>
      <c r="D559" s="132" t="s">
        <v>208</v>
      </c>
    </row>
    <row r="560" spans="1:4" x14ac:dyDescent="0.15">
      <c r="A560" s="132" t="s">
        <v>1640</v>
      </c>
      <c r="B560" s="132" t="s">
        <v>531</v>
      </c>
      <c r="C560" s="132" t="s">
        <v>1476</v>
      </c>
      <c r="D560" s="132" t="s">
        <v>208</v>
      </c>
    </row>
    <row r="561" spans="1:4" x14ac:dyDescent="0.15">
      <c r="A561" s="132" t="s">
        <v>429</v>
      </c>
      <c r="B561" s="132" t="s">
        <v>430</v>
      </c>
      <c r="C561" s="132" t="s">
        <v>1477</v>
      </c>
      <c r="D561" s="132" t="s">
        <v>1197</v>
      </c>
    </row>
    <row r="562" spans="1:4" x14ac:dyDescent="0.15">
      <c r="A562" s="132"/>
      <c r="B562" s="132"/>
      <c r="C562" s="132"/>
      <c r="D562" s="132" t="s">
        <v>168</v>
      </c>
    </row>
    <row r="563" spans="1:4" x14ac:dyDescent="0.15">
      <c r="A563" s="132" t="s">
        <v>1787</v>
      </c>
      <c r="B563" s="132" t="s">
        <v>448</v>
      </c>
      <c r="C563" s="132" t="s">
        <v>1477</v>
      </c>
      <c r="D563" s="132" t="s">
        <v>1197</v>
      </c>
    </row>
    <row r="564" spans="1:4" x14ac:dyDescent="0.15">
      <c r="A564" s="132"/>
      <c r="B564" s="132"/>
      <c r="C564" s="132"/>
      <c r="D564" s="132" t="s">
        <v>168</v>
      </c>
    </row>
    <row r="565" spans="1:4" x14ac:dyDescent="0.15">
      <c r="A565" s="132" t="s">
        <v>279</v>
      </c>
      <c r="B565" s="132" t="s">
        <v>280</v>
      </c>
      <c r="C565" s="132" t="s">
        <v>1477</v>
      </c>
      <c r="D565" s="132" t="s">
        <v>1197</v>
      </c>
    </row>
    <row r="566" spans="1:4" x14ac:dyDescent="0.15">
      <c r="A566" s="132"/>
      <c r="B566" s="132"/>
      <c r="C566" s="132"/>
      <c r="D566" s="132" t="s">
        <v>168</v>
      </c>
    </row>
    <row r="567" spans="1:4" x14ac:dyDescent="0.15">
      <c r="A567" s="132" t="s">
        <v>1362</v>
      </c>
      <c r="B567" s="132" t="s">
        <v>1363</v>
      </c>
      <c r="C567" s="132" t="s">
        <v>1477</v>
      </c>
      <c r="D567" s="132" t="s">
        <v>1197</v>
      </c>
    </row>
    <row r="568" spans="1:4" x14ac:dyDescent="0.15">
      <c r="A568" s="132"/>
      <c r="B568" s="132"/>
      <c r="C568" s="132"/>
      <c r="D568" s="132" t="s">
        <v>168</v>
      </c>
    </row>
    <row r="569" spans="1:4" x14ac:dyDescent="0.15">
      <c r="A569" s="132" t="s">
        <v>1364</v>
      </c>
      <c r="B569" s="132" t="s">
        <v>1365</v>
      </c>
      <c r="C569" s="132" t="s">
        <v>1477</v>
      </c>
      <c r="D569" s="132" t="s">
        <v>1197</v>
      </c>
    </row>
    <row r="570" spans="1:4" x14ac:dyDescent="0.15">
      <c r="A570" s="132"/>
      <c r="B570" s="132"/>
      <c r="C570" s="132"/>
      <c r="D570" s="132" t="s">
        <v>168</v>
      </c>
    </row>
    <row r="571" spans="1:4" x14ac:dyDescent="0.15">
      <c r="A571" s="132" t="s">
        <v>1366</v>
      </c>
      <c r="B571" s="132" t="s">
        <v>1367</v>
      </c>
      <c r="C571" s="132" t="s">
        <v>1477</v>
      </c>
      <c r="D571" s="132" t="s">
        <v>1197</v>
      </c>
    </row>
    <row r="572" spans="1:4" x14ac:dyDescent="0.15">
      <c r="A572" s="132"/>
      <c r="B572" s="132"/>
      <c r="C572" s="132"/>
      <c r="D572" s="132" t="s">
        <v>168</v>
      </c>
    </row>
    <row r="573" spans="1:4" x14ac:dyDescent="0.15">
      <c r="A573" s="132" t="s">
        <v>1368</v>
      </c>
      <c r="B573" s="132" t="s">
        <v>1369</v>
      </c>
      <c r="C573" s="132" t="s">
        <v>1477</v>
      </c>
      <c r="D573" s="132" t="s">
        <v>1197</v>
      </c>
    </row>
    <row r="574" spans="1:4" x14ac:dyDescent="0.15">
      <c r="A574" s="132"/>
      <c r="B574" s="132"/>
      <c r="C574" s="132"/>
      <c r="D574" s="132" t="s">
        <v>168</v>
      </c>
    </row>
    <row r="575" spans="1:4" x14ac:dyDescent="0.15">
      <c r="A575" s="132" t="s">
        <v>748</v>
      </c>
      <c r="B575" s="132" t="s">
        <v>1858</v>
      </c>
      <c r="C575" s="132" t="s">
        <v>1477</v>
      </c>
      <c r="D575" s="132" t="s">
        <v>1197</v>
      </c>
    </row>
    <row r="576" spans="1:4" x14ac:dyDescent="0.15">
      <c r="A576" s="132"/>
      <c r="B576" s="132"/>
      <c r="C576" s="132"/>
      <c r="D576" s="132" t="s">
        <v>168</v>
      </c>
    </row>
    <row r="577" spans="1:4" x14ac:dyDescent="0.15">
      <c r="A577" s="132" t="s">
        <v>749</v>
      </c>
      <c r="B577" s="132" t="s">
        <v>1862</v>
      </c>
      <c r="C577" s="132" t="s">
        <v>1477</v>
      </c>
      <c r="D577" s="132" t="s">
        <v>1197</v>
      </c>
    </row>
    <row r="578" spans="1:4" x14ac:dyDescent="0.15">
      <c r="A578" s="132"/>
      <c r="B578" s="132"/>
      <c r="C578" s="132"/>
      <c r="D578" s="132" t="s">
        <v>168</v>
      </c>
    </row>
    <row r="579" spans="1:4" x14ac:dyDescent="0.15">
      <c r="A579" s="132" t="s">
        <v>750</v>
      </c>
      <c r="B579" s="132" t="s">
        <v>1859</v>
      </c>
      <c r="C579" s="132" t="s">
        <v>1477</v>
      </c>
      <c r="D579" s="132" t="s">
        <v>1197</v>
      </c>
    </row>
    <row r="580" spans="1:4" x14ac:dyDescent="0.15">
      <c r="A580" s="132"/>
      <c r="B580" s="132"/>
      <c r="C580" s="132"/>
      <c r="D580" s="132" t="s">
        <v>168</v>
      </c>
    </row>
    <row r="581" spans="1:4" x14ac:dyDescent="0.15">
      <c r="A581" s="132" t="s">
        <v>751</v>
      </c>
      <c r="B581" s="132" t="s">
        <v>1860</v>
      </c>
      <c r="C581" s="132" t="s">
        <v>1477</v>
      </c>
      <c r="D581" s="132" t="s">
        <v>1197</v>
      </c>
    </row>
    <row r="582" spans="1:4" x14ac:dyDescent="0.15">
      <c r="A582" s="132"/>
      <c r="B582" s="133"/>
      <c r="C582" s="133"/>
      <c r="D582" s="133" t="s">
        <v>168</v>
      </c>
    </row>
    <row r="583" spans="1:4" x14ac:dyDescent="0.15">
      <c r="A583" s="132" t="s">
        <v>752</v>
      </c>
      <c r="B583" s="132" t="s">
        <v>1861</v>
      </c>
      <c r="C583" s="132" t="s">
        <v>1477</v>
      </c>
      <c r="D583" s="132" t="s">
        <v>1197</v>
      </c>
    </row>
    <row r="584" spans="1:4" x14ac:dyDescent="0.15">
      <c r="A584" s="132"/>
      <c r="B584" s="132"/>
      <c r="C584" s="132"/>
      <c r="D584" s="132" t="s">
        <v>168</v>
      </c>
    </row>
    <row r="585" spans="1:4" x14ac:dyDescent="0.15">
      <c r="A585" s="132" t="s">
        <v>753</v>
      </c>
      <c r="B585" s="132" t="s">
        <v>1863</v>
      </c>
      <c r="C585" s="132" t="s">
        <v>1477</v>
      </c>
      <c r="D585" s="132" t="s">
        <v>1197</v>
      </c>
    </row>
    <row r="586" spans="1:4" x14ac:dyDescent="0.15">
      <c r="A586" s="132"/>
      <c r="B586" s="132"/>
      <c r="C586" s="132"/>
      <c r="D586" s="132" t="s">
        <v>168</v>
      </c>
    </row>
    <row r="587" spans="1:4" x14ac:dyDescent="0.15">
      <c r="A587" s="132" t="s">
        <v>1625</v>
      </c>
      <c r="B587" s="132" t="s">
        <v>431</v>
      </c>
      <c r="C587" s="132" t="s">
        <v>1477</v>
      </c>
      <c r="D587" s="132" t="s">
        <v>1197</v>
      </c>
    </row>
    <row r="588" spans="1:4" x14ac:dyDescent="0.15">
      <c r="A588" s="132"/>
      <c r="B588" s="132"/>
      <c r="C588" s="132"/>
      <c r="D588" s="132" t="s">
        <v>168</v>
      </c>
    </row>
    <row r="589" spans="1:4" x14ac:dyDescent="0.15">
      <c r="A589" s="132"/>
      <c r="B589" s="132"/>
      <c r="C589" s="132"/>
      <c r="D589" s="132" t="s">
        <v>1200</v>
      </c>
    </row>
    <row r="590" spans="1:4" x14ac:dyDescent="0.15">
      <c r="A590" s="132" t="s">
        <v>1645</v>
      </c>
      <c r="B590" s="132" t="s">
        <v>461</v>
      </c>
      <c r="C590" s="132" t="s">
        <v>1477</v>
      </c>
      <c r="D590" s="132" t="s">
        <v>168</v>
      </c>
    </row>
    <row r="591" spans="1:4" x14ac:dyDescent="0.15">
      <c r="A591" s="132"/>
      <c r="B591" s="132"/>
      <c r="C591" s="132"/>
      <c r="D591" s="132" t="s">
        <v>1200</v>
      </c>
    </row>
    <row r="592" spans="1:4" x14ac:dyDescent="0.15">
      <c r="A592" s="132" t="s">
        <v>1626</v>
      </c>
      <c r="B592" s="132" t="s">
        <v>449</v>
      </c>
      <c r="C592" s="132" t="s">
        <v>1477</v>
      </c>
      <c r="D592" s="132" t="s">
        <v>1197</v>
      </c>
    </row>
    <row r="593" spans="1:4" x14ac:dyDescent="0.15">
      <c r="A593" s="132"/>
      <c r="B593" s="132"/>
      <c r="C593" s="132"/>
      <c r="D593" s="132" t="s">
        <v>168</v>
      </c>
    </row>
    <row r="594" spans="1:4" x14ac:dyDescent="0.15">
      <c r="A594" s="132" t="s">
        <v>37</v>
      </c>
      <c r="B594" s="132" t="s">
        <v>38</v>
      </c>
      <c r="C594" s="132" t="s">
        <v>1477</v>
      </c>
      <c r="D594" s="132" t="s">
        <v>168</v>
      </c>
    </row>
    <row r="595" spans="1:4" x14ac:dyDescent="0.15">
      <c r="A595" s="132" t="s">
        <v>624</v>
      </c>
      <c r="B595" s="132" t="s">
        <v>625</v>
      </c>
      <c r="C595" s="132" t="s">
        <v>1477</v>
      </c>
      <c r="D595" s="132" t="s">
        <v>168</v>
      </c>
    </row>
    <row r="596" spans="1:4" x14ac:dyDescent="0.15">
      <c r="A596" s="132" t="s">
        <v>1823</v>
      </c>
      <c r="B596" s="132" t="s">
        <v>1835</v>
      </c>
      <c r="C596" s="132" t="s">
        <v>1477</v>
      </c>
      <c r="D596" s="132" t="s">
        <v>1197</v>
      </c>
    </row>
    <row r="597" spans="1:4" x14ac:dyDescent="0.15">
      <c r="A597" s="132"/>
      <c r="B597" s="132"/>
      <c r="C597" s="132"/>
      <c r="D597" s="132" t="s">
        <v>168</v>
      </c>
    </row>
    <row r="598" spans="1:4" x14ac:dyDescent="0.15">
      <c r="A598" s="132" t="s">
        <v>1822</v>
      </c>
      <c r="B598" s="132" t="s">
        <v>1834</v>
      </c>
      <c r="C598" s="132" t="s">
        <v>1477</v>
      </c>
      <c r="D598" s="132" t="s">
        <v>1197</v>
      </c>
    </row>
    <row r="599" spans="1:4" x14ac:dyDescent="0.15">
      <c r="A599" s="132"/>
      <c r="B599" s="132"/>
      <c r="C599" s="132"/>
      <c r="D599" s="132" t="s">
        <v>168</v>
      </c>
    </row>
    <row r="600" spans="1:4" x14ac:dyDescent="0.15">
      <c r="A600" s="132" t="s">
        <v>1821</v>
      </c>
      <c r="B600" s="132" t="s">
        <v>1833</v>
      </c>
      <c r="C600" s="132" t="s">
        <v>1477</v>
      </c>
      <c r="D600" s="132" t="s">
        <v>1197</v>
      </c>
    </row>
    <row r="601" spans="1:4" x14ac:dyDescent="0.15">
      <c r="A601" s="132"/>
      <c r="B601" s="132"/>
      <c r="C601" s="132"/>
      <c r="D601" s="132" t="s">
        <v>168</v>
      </c>
    </row>
    <row r="602" spans="1:4" x14ac:dyDescent="0.15">
      <c r="A602" s="132" t="s">
        <v>1820</v>
      </c>
      <c r="B602" s="132" t="s">
        <v>1832</v>
      </c>
      <c r="C602" s="132" t="s">
        <v>1477</v>
      </c>
      <c r="D602" s="132" t="s">
        <v>1197</v>
      </c>
    </row>
    <row r="603" spans="1:4" x14ac:dyDescent="0.15">
      <c r="A603" s="132"/>
      <c r="B603" s="132"/>
      <c r="C603" s="132"/>
      <c r="D603" s="132" t="s">
        <v>168</v>
      </c>
    </row>
    <row r="604" spans="1:4" x14ac:dyDescent="0.15">
      <c r="A604" s="132" t="s">
        <v>1819</v>
      </c>
      <c r="B604" s="132" t="s">
        <v>1831</v>
      </c>
      <c r="C604" s="132" t="s">
        <v>1477</v>
      </c>
      <c r="D604" s="132" t="s">
        <v>1197</v>
      </c>
    </row>
    <row r="605" spans="1:4" x14ac:dyDescent="0.15">
      <c r="A605" s="132"/>
      <c r="B605" s="132"/>
      <c r="C605" s="132"/>
      <c r="D605" s="132" t="s">
        <v>168</v>
      </c>
    </row>
    <row r="606" spans="1:4" x14ac:dyDescent="0.15">
      <c r="A606" s="132" t="s">
        <v>1818</v>
      </c>
      <c r="B606" s="132" t="s">
        <v>1830</v>
      </c>
      <c r="C606" s="132" t="s">
        <v>1477</v>
      </c>
      <c r="D606" s="132" t="s">
        <v>1197</v>
      </c>
    </row>
    <row r="607" spans="1:4" x14ac:dyDescent="0.15">
      <c r="A607" s="132"/>
      <c r="B607" s="132"/>
      <c r="C607" s="132"/>
      <c r="D607" s="132" t="s">
        <v>168</v>
      </c>
    </row>
    <row r="608" spans="1:4" x14ac:dyDescent="0.15">
      <c r="A608" s="132" t="s">
        <v>27</v>
      </c>
      <c r="B608" s="132" t="s">
        <v>28</v>
      </c>
      <c r="C608" s="132" t="s">
        <v>1477</v>
      </c>
      <c r="D608" s="132" t="s">
        <v>1197</v>
      </c>
    </row>
    <row r="609" spans="1:4" x14ac:dyDescent="0.15">
      <c r="A609" s="132"/>
      <c r="B609" s="132"/>
      <c r="C609" s="132"/>
      <c r="D609" s="132" t="s">
        <v>168</v>
      </c>
    </row>
    <row r="610" spans="1:4" x14ac:dyDescent="0.15">
      <c r="A610" s="132" t="s">
        <v>1026</v>
      </c>
      <c r="B610" s="132" t="s">
        <v>1018</v>
      </c>
      <c r="C610" s="132" t="s">
        <v>1477</v>
      </c>
      <c r="D610" s="132" t="s">
        <v>1197</v>
      </c>
    </row>
    <row r="611" spans="1:4" x14ac:dyDescent="0.15">
      <c r="A611" s="132"/>
      <c r="B611" s="132"/>
      <c r="C611" s="132"/>
      <c r="D611" s="132" t="s">
        <v>168</v>
      </c>
    </row>
    <row r="612" spans="1:4" x14ac:dyDescent="0.15">
      <c r="A612" s="132" t="s">
        <v>1025</v>
      </c>
      <c r="B612" s="132" t="s">
        <v>1017</v>
      </c>
      <c r="C612" s="132" t="s">
        <v>1477</v>
      </c>
      <c r="D612" s="132" t="s">
        <v>168</v>
      </c>
    </row>
    <row r="613" spans="1:4" x14ac:dyDescent="0.15">
      <c r="A613" s="132" t="s">
        <v>1845</v>
      </c>
      <c r="B613" s="132" t="s">
        <v>1846</v>
      </c>
      <c r="C613" s="132" t="s">
        <v>1477</v>
      </c>
      <c r="D613" s="132" t="s">
        <v>168</v>
      </c>
    </row>
    <row r="614" spans="1:4" x14ac:dyDescent="0.15">
      <c r="A614" s="132" t="s">
        <v>269</v>
      </c>
      <c r="B614" s="132" t="s">
        <v>270</v>
      </c>
      <c r="C614" s="132" t="s">
        <v>1477</v>
      </c>
      <c r="D614" s="132" t="s">
        <v>168</v>
      </c>
    </row>
    <row r="615" spans="1:4" x14ac:dyDescent="0.15">
      <c r="A615" s="132" t="s">
        <v>1847</v>
      </c>
      <c r="B615" s="133" t="s">
        <v>1848</v>
      </c>
      <c r="C615" s="132" t="s">
        <v>1477</v>
      </c>
      <c r="D615" s="132" t="s">
        <v>168</v>
      </c>
    </row>
    <row r="616" spans="1:4" x14ac:dyDescent="0.15">
      <c r="A616" s="132" t="s">
        <v>1849</v>
      </c>
      <c r="B616" s="132" t="s">
        <v>1850</v>
      </c>
      <c r="C616" s="132" t="s">
        <v>1477</v>
      </c>
      <c r="D616" s="132" t="s">
        <v>168</v>
      </c>
    </row>
    <row r="617" spans="1:4" x14ac:dyDescent="0.15">
      <c r="A617" s="132" t="s">
        <v>157</v>
      </c>
      <c r="B617" s="132" t="s">
        <v>158</v>
      </c>
      <c r="C617" s="132" t="s">
        <v>1477</v>
      </c>
      <c r="D617" s="132" t="s">
        <v>168</v>
      </c>
    </row>
    <row r="618" spans="1:4" x14ac:dyDescent="0.15">
      <c r="A618" s="132" t="s">
        <v>1851</v>
      </c>
      <c r="B618" s="132" t="s">
        <v>1852</v>
      </c>
      <c r="C618" s="132" t="s">
        <v>1477</v>
      </c>
      <c r="D618" s="132" t="s">
        <v>168</v>
      </c>
    </row>
    <row r="619" spans="1:4" x14ac:dyDescent="0.15">
      <c r="A619" s="132" t="s">
        <v>1853</v>
      </c>
      <c r="B619" s="132" t="s">
        <v>1854</v>
      </c>
      <c r="C619" s="132" t="s">
        <v>1477</v>
      </c>
      <c r="D619" s="132" t="s">
        <v>168</v>
      </c>
    </row>
    <row r="620" spans="1:4" x14ac:dyDescent="0.15">
      <c r="A620" s="132" t="s">
        <v>271</v>
      </c>
      <c r="B620" s="132" t="s">
        <v>272</v>
      </c>
      <c r="C620" s="132" t="s">
        <v>1477</v>
      </c>
      <c r="D620" s="132" t="s">
        <v>1197</v>
      </c>
    </row>
    <row r="621" spans="1:4" x14ac:dyDescent="0.15">
      <c r="A621" s="132"/>
      <c r="B621" s="132"/>
      <c r="C621" s="132"/>
      <c r="D621" s="132" t="s">
        <v>168</v>
      </c>
    </row>
    <row r="622" spans="1:4" x14ac:dyDescent="0.15">
      <c r="A622" s="132" t="s">
        <v>1855</v>
      </c>
      <c r="B622" s="132" t="s">
        <v>1856</v>
      </c>
      <c r="C622" s="132" t="s">
        <v>1477</v>
      </c>
      <c r="D622" s="132" t="s">
        <v>168</v>
      </c>
    </row>
    <row r="623" spans="1:4" x14ac:dyDescent="0.15">
      <c r="A623" s="132" t="s">
        <v>1629</v>
      </c>
      <c r="B623" s="132" t="s">
        <v>292</v>
      </c>
      <c r="C623" s="132" t="s">
        <v>1477</v>
      </c>
      <c r="D623" s="132" t="s">
        <v>168</v>
      </c>
    </row>
    <row r="624" spans="1:4" x14ac:dyDescent="0.15">
      <c r="A624" s="132" t="s">
        <v>1624</v>
      </c>
      <c r="B624" s="132" t="s">
        <v>432</v>
      </c>
      <c r="C624" s="132" t="s">
        <v>1477</v>
      </c>
      <c r="D624" s="132" t="s">
        <v>1197</v>
      </c>
    </row>
    <row r="625" spans="1:4" x14ac:dyDescent="0.15">
      <c r="A625" s="132"/>
      <c r="B625" s="132"/>
      <c r="C625" s="132"/>
      <c r="D625" s="132" t="s">
        <v>168</v>
      </c>
    </row>
    <row r="626" spans="1:4" x14ac:dyDescent="0.15">
      <c r="A626" s="132" t="s">
        <v>1622</v>
      </c>
      <c r="B626" s="132" t="s">
        <v>433</v>
      </c>
      <c r="C626" s="132" t="s">
        <v>1477</v>
      </c>
      <c r="D626" s="132" t="s">
        <v>1197</v>
      </c>
    </row>
    <row r="627" spans="1:4" x14ac:dyDescent="0.15">
      <c r="A627" s="132"/>
      <c r="B627" s="132"/>
      <c r="C627" s="132"/>
      <c r="D627" s="132" t="s">
        <v>168</v>
      </c>
    </row>
    <row r="628" spans="1:4" x14ac:dyDescent="0.15">
      <c r="A628" s="132" t="s">
        <v>1623</v>
      </c>
      <c r="B628" s="132" t="s">
        <v>434</v>
      </c>
      <c r="C628" s="132" t="s">
        <v>1477</v>
      </c>
      <c r="D628" s="132" t="s">
        <v>1197</v>
      </c>
    </row>
    <row r="629" spans="1:4" x14ac:dyDescent="0.15">
      <c r="A629" s="132"/>
      <c r="B629" s="132"/>
      <c r="C629" s="132"/>
      <c r="D629" s="132" t="s">
        <v>168</v>
      </c>
    </row>
    <row r="630" spans="1:4" x14ac:dyDescent="0.15">
      <c r="A630" s="132" t="s">
        <v>2005</v>
      </c>
      <c r="B630" s="132" t="s">
        <v>922</v>
      </c>
      <c r="C630" s="132" t="s">
        <v>1478</v>
      </c>
      <c r="D630" s="132" t="s">
        <v>1197</v>
      </c>
    </row>
    <row r="631" spans="1:4" x14ac:dyDescent="0.15">
      <c r="A631" s="132"/>
      <c r="B631" s="132"/>
      <c r="C631" s="132"/>
      <c r="D631" s="132" t="s">
        <v>1199</v>
      </c>
    </row>
    <row r="632" spans="1:4" x14ac:dyDescent="0.15">
      <c r="A632" s="132"/>
      <c r="B632" s="132"/>
      <c r="C632" s="132"/>
      <c r="D632" s="132" t="s">
        <v>209</v>
      </c>
    </row>
    <row r="633" spans="1:4" x14ac:dyDescent="0.15">
      <c r="A633" s="132" t="s">
        <v>2006</v>
      </c>
      <c r="B633" s="132" t="s">
        <v>924</v>
      </c>
      <c r="C633" s="132" t="s">
        <v>1478</v>
      </c>
      <c r="D633" s="132" t="s">
        <v>1197</v>
      </c>
    </row>
    <row r="634" spans="1:4" x14ac:dyDescent="0.15">
      <c r="A634" s="132"/>
      <c r="B634" s="132"/>
      <c r="C634" s="132"/>
      <c r="D634" s="132" t="s">
        <v>1199</v>
      </c>
    </row>
    <row r="635" spans="1:4" x14ac:dyDescent="0.15">
      <c r="A635" s="132"/>
      <c r="B635" s="132"/>
      <c r="C635" s="132"/>
      <c r="D635" s="132" t="s">
        <v>209</v>
      </c>
    </row>
    <row r="636" spans="1:4" x14ac:dyDescent="0.15">
      <c r="A636" s="132" t="s">
        <v>1637</v>
      </c>
      <c r="B636" s="132" t="s">
        <v>923</v>
      </c>
      <c r="C636" s="132" t="s">
        <v>1478</v>
      </c>
      <c r="D636" s="132" t="s">
        <v>1197</v>
      </c>
    </row>
    <row r="637" spans="1:4" x14ac:dyDescent="0.15">
      <c r="A637" s="132"/>
      <c r="B637" s="132"/>
      <c r="C637" s="132"/>
      <c r="D637" s="132" t="s">
        <v>1199</v>
      </c>
    </row>
    <row r="638" spans="1:4" x14ac:dyDescent="0.15">
      <c r="A638" s="132"/>
      <c r="B638" s="132"/>
      <c r="C638" s="132"/>
      <c r="D638" s="132" t="s">
        <v>209</v>
      </c>
    </row>
    <row r="639" spans="1:4" x14ac:dyDescent="0.15">
      <c r="A639" s="132" t="s">
        <v>1638</v>
      </c>
      <c r="B639" s="132" t="s">
        <v>925</v>
      </c>
      <c r="C639" s="132" t="s">
        <v>1478</v>
      </c>
      <c r="D639" s="132" t="s">
        <v>1197</v>
      </c>
    </row>
    <row r="640" spans="1:4" x14ac:dyDescent="0.15">
      <c r="A640" s="132"/>
      <c r="B640" s="132"/>
      <c r="C640" s="132"/>
      <c r="D640" s="132" t="s">
        <v>1199</v>
      </c>
    </row>
    <row r="641" spans="1:4" x14ac:dyDescent="0.15">
      <c r="A641" s="132"/>
      <c r="B641" s="132"/>
      <c r="C641" s="132"/>
      <c r="D641" s="132" t="s">
        <v>209</v>
      </c>
    </row>
    <row r="642" spans="1:4" x14ac:dyDescent="0.15">
      <c r="A642" s="132" t="s">
        <v>1796</v>
      </c>
      <c r="B642" s="132" t="s">
        <v>865</v>
      </c>
      <c r="C642" s="132" t="s">
        <v>1478</v>
      </c>
      <c r="D642" s="132" t="s">
        <v>1197</v>
      </c>
    </row>
    <row r="643" spans="1:4" x14ac:dyDescent="0.15">
      <c r="A643" s="132"/>
      <c r="B643" s="132"/>
      <c r="C643" s="132"/>
      <c r="D643" s="132" t="s">
        <v>209</v>
      </c>
    </row>
    <row r="644" spans="1:4" x14ac:dyDescent="0.15">
      <c r="A644" s="132" t="s">
        <v>1508</v>
      </c>
      <c r="B644" s="132" t="s">
        <v>1509</v>
      </c>
      <c r="C644" s="132" t="s">
        <v>1478</v>
      </c>
      <c r="D644" s="132" t="s">
        <v>1197</v>
      </c>
    </row>
    <row r="645" spans="1:4" x14ac:dyDescent="0.15">
      <c r="A645" s="132"/>
      <c r="B645" s="132"/>
      <c r="C645" s="132"/>
      <c r="D645" s="132" t="s">
        <v>209</v>
      </c>
    </row>
    <row r="646" spans="1:4" x14ac:dyDescent="0.15">
      <c r="A646" s="132" t="s">
        <v>754</v>
      </c>
      <c r="B646" s="132" t="s">
        <v>1844</v>
      </c>
      <c r="C646" s="132" t="s">
        <v>1478</v>
      </c>
      <c r="D646" s="132" t="s">
        <v>1197</v>
      </c>
    </row>
    <row r="647" spans="1:4" x14ac:dyDescent="0.15">
      <c r="A647" s="132"/>
      <c r="B647" s="132"/>
      <c r="C647" s="132"/>
      <c r="D647" s="132" t="s">
        <v>209</v>
      </c>
    </row>
    <row r="648" spans="1:4" x14ac:dyDescent="0.15">
      <c r="A648" s="132" t="s">
        <v>1510</v>
      </c>
      <c r="B648" s="132" t="s">
        <v>1511</v>
      </c>
      <c r="C648" s="132" t="s">
        <v>1478</v>
      </c>
      <c r="D648" s="132" t="s">
        <v>1197</v>
      </c>
    </row>
    <row r="649" spans="1:4" x14ac:dyDescent="0.15">
      <c r="A649" s="132"/>
      <c r="B649" s="132"/>
      <c r="C649" s="132"/>
      <c r="D649" s="132" t="s">
        <v>209</v>
      </c>
    </row>
    <row r="650" spans="1:4" x14ac:dyDescent="0.15">
      <c r="A650" s="132" t="s">
        <v>1512</v>
      </c>
      <c r="B650" s="133" t="s">
        <v>1513</v>
      </c>
      <c r="C650" s="133" t="s">
        <v>1478</v>
      </c>
      <c r="D650" s="133" t="s">
        <v>1197</v>
      </c>
    </row>
    <row r="651" spans="1:4" x14ac:dyDescent="0.15">
      <c r="A651" s="132"/>
      <c r="B651" s="132"/>
      <c r="C651" s="132"/>
      <c r="D651" s="132" t="s">
        <v>209</v>
      </c>
    </row>
    <row r="652" spans="1:4" x14ac:dyDescent="0.15">
      <c r="A652" s="132" t="s">
        <v>1514</v>
      </c>
      <c r="B652" s="132" t="s">
        <v>1537</v>
      </c>
      <c r="C652" s="132" t="s">
        <v>1478</v>
      </c>
      <c r="D652" s="132" t="s">
        <v>1198</v>
      </c>
    </row>
    <row r="653" spans="1:4" x14ac:dyDescent="0.15">
      <c r="A653" s="132"/>
      <c r="B653" s="132"/>
      <c r="C653" s="132"/>
      <c r="D653" s="132" t="s">
        <v>209</v>
      </c>
    </row>
    <row r="654" spans="1:4" x14ac:dyDescent="0.15">
      <c r="A654" s="132" t="s">
        <v>1798</v>
      </c>
      <c r="B654" s="132" t="s">
        <v>866</v>
      </c>
      <c r="C654" s="132" t="s">
        <v>1478</v>
      </c>
      <c r="D654" s="132" t="s">
        <v>1197</v>
      </c>
    </row>
    <row r="655" spans="1:4" x14ac:dyDescent="0.15">
      <c r="A655" s="132"/>
      <c r="B655" s="132"/>
      <c r="C655" s="132"/>
      <c r="D655" s="132" t="s">
        <v>1198</v>
      </c>
    </row>
    <row r="656" spans="1:4" x14ac:dyDescent="0.15">
      <c r="A656" s="132"/>
      <c r="B656" s="132"/>
      <c r="C656" s="132"/>
      <c r="D656" s="132" t="s">
        <v>209</v>
      </c>
    </row>
    <row r="657" spans="1:4" x14ac:dyDescent="0.15">
      <c r="A657" s="132" t="s">
        <v>1790</v>
      </c>
      <c r="B657" s="132" t="s">
        <v>867</v>
      </c>
      <c r="C657" s="132" t="s">
        <v>1478</v>
      </c>
      <c r="D657" s="132" t="s">
        <v>1197</v>
      </c>
    </row>
    <row r="658" spans="1:4" x14ac:dyDescent="0.15">
      <c r="A658" s="132"/>
      <c r="B658" s="132"/>
      <c r="C658" s="132"/>
      <c r="D658" s="132" t="s">
        <v>1200</v>
      </c>
    </row>
    <row r="659" spans="1:4" x14ac:dyDescent="0.15">
      <c r="A659" s="132"/>
      <c r="B659" s="132"/>
      <c r="C659" s="132"/>
      <c r="D659" s="132" t="s">
        <v>1198</v>
      </c>
    </row>
    <row r="660" spans="1:4" x14ac:dyDescent="0.15">
      <c r="A660" s="132"/>
      <c r="B660" s="132"/>
      <c r="C660" s="132"/>
      <c r="D660" s="132" t="s">
        <v>1199</v>
      </c>
    </row>
    <row r="661" spans="1:4" x14ac:dyDescent="0.15">
      <c r="A661" s="132"/>
      <c r="B661" s="132"/>
      <c r="C661" s="132"/>
      <c r="D661" s="132" t="s">
        <v>209</v>
      </c>
    </row>
    <row r="662" spans="1:4" x14ac:dyDescent="0.15">
      <c r="A662" s="132" t="s">
        <v>1797</v>
      </c>
      <c r="B662" s="132" t="s">
        <v>864</v>
      </c>
      <c r="C662" s="132" t="s">
        <v>1478</v>
      </c>
      <c r="D662" s="132" t="s">
        <v>1197</v>
      </c>
    </row>
    <row r="663" spans="1:4" x14ac:dyDescent="0.15">
      <c r="A663" s="132"/>
      <c r="B663" s="132"/>
      <c r="C663" s="132"/>
      <c r="D663" s="132" t="s">
        <v>209</v>
      </c>
    </row>
    <row r="664" spans="1:4" x14ac:dyDescent="0.15">
      <c r="A664" s="132" t="s">
        <v>2007</v>
      </c>
      <c r="B664" s="132" t="s">
        <v>863</v>
      </c>
      <c r="C664" s="132" t="s">
        <v>1478</v>
      </c>
      <c r="D664" s="132" t="s">
        <v>1197</v>
      </c>
    </row>
    <row r="665" spans="1:4" x14ac:dyDescent="0.15">
      <c r="A665" s="132"/>
      <c r="B665" s="132"/>
      <c r="C665" s="132"/>
      <c r="D665" s="132" t="s">
        <v>209</v>
      </c>
    </row>
    <row r="666" spans="1:4" x14ac:dyDescent="0.15">
      <c r="A666" s="132" t="s">
        <v>1800</v>
      </c>
      <c r="B666" s="132" t="s">
        <v>862</v>
      </c>
      <c r="C666" s="132" t="s">
        <v>1478</v>
      </c>
      <c r="D666" s="132" t="s">
        <v>1197</v>
      </c>
    </row>
    <row r="667" spans="1:4" x14ac:dyDescent="0.15">
      <c r="A667" s="132"/>
      <c r="B667" s="132"/>
      <c r="C667" s="132"/>
      <c r="D667" s="132" t="s">
        <v>209</v>
      </c>
    </row>
    <row r="668" spans="1:4" x14ac:dyDescent="0.15">
      <c r="A668" s="132" t="s">
        <v>2095</v>
      </c>
      <c r="B668" s="132" t="s">
        <v>2096</v>
      </c>
      <c r="C668" s="132" t="s">
        <v>2099</v>
      </c>
      <c r="D668" s="132" t="s">
        <v>1199</v>
      </c>
    </row>
    <row r="669" spans="1:4" x14ac:dyDescent="0.15">
      <c r="A669" s="132" t="s">
        <v>256</v>
      </c>
      <c r="B669" s="132" t="s">
        <v>257</v>
      </c>
      <c r="C669" s="132" t="s">
        <v>268</v>
      </c>
      <c r="D669" s="132" t="s">
        <v>167</v>
      </c>
    </row>
    <row r="670" spans="1:4" x14ac:dyDescent="0.15">
      <c r="A670" s="132" t="s">
        <v>163</v>
      </c>
      <c r="B670" s="132" t="s">
        <v>164</v>
      </c>
      <c r="C670" s="132" t="s">
        <v>268</v>
      </c>
      <c r="D670" s="132" t="s">
        <v>167</v>
      </c>
    </row>
    <row r="671" spans="1:4" x14ac:dyDescent="0.15">
      <c r="A671" s="132" t="s">
        <v>232</v>
      </c>
      <c r="B671" s="132" t="s">
        <v>233</v>
      </c>
      <c r="C671" s="132" t="s">
        <v>268</v>
      </c>
      <c r="D671" s="132" t="s">
        <v>167</v>
      </c>
    </row>
    <row r="672" spans="1:4" x14ac:dyDescent="0.15">
      <c r="A672" s="132" t="s">
        <v>254</v>
      </c>
      <c r="B672" s="132" t="s">
        <v>255</v>
      </c>
      <c r="C672" s="132" t="s">
        <v>268</v>
      </c>
      <c r="D672" s="132" t="s">
        <v>167</v>
      </c>
    </row>
    <row r="673" spans="1:4" x14ac:dyDescent="0.15">
      <c r="A673" s="132" t="s">
        <v>238</v>
      </c>
      <c r="B673" s="132" t="s">
        <v>239</v>
      </c>
      <c r="C673" s="132" t="s">
        <v>268</v>
      </c>
      <c r="D673" s="132" t="s">
        <v>167</v>
      </c>
    </row>
    <row r="674" spans="1:4" x14ac:dyDescent="0.15">
      <c r="A674" s="132" t="s">
        <v>236</v>
      </c>
      <c r="B674" s="132" t="s">
        <v>237</v>
      </c>
      <c r="C674" s="132" t="s">
        <v>268</v>
      </c>
      <c r="D674" s="132" t="s">
        <v>167</v>
      </c>
    </row>
    <row r="675" spans="1:4" x14ac:dyDescent="0.15">
      <c r="A675" s="132" t="s">
        <v>262</v>
      </c>
      <c r="B675" s="132" t="s">
        <v>263</v>
      </c>
      <c r="C675" s="132" t="s">
        <v>268</v>
      </c>
      <c r="D675" s="132" t="s">
        <v>167</v>
      </c>
    </row>
    <row r="676" spans="1:4" x14ac:dyDescent="0.15">
      <c r="A676" s="132" t="s">
        <v>244</v>
      </c>
      <c r="B676" s="132" t="s">
        <v>245</v>
      </c>
      <c r="C676" s="132" t="s">
        <v>268</v>
      </c>
      <c r="D676" s="132" t="s">
        <v>167</v>
      </c>
    </row>
    <row r="677" spans="1:4" x14ac:dyDescent="0.15">
      <c r="A677" s="132" t="s">
        <v>234</v>
      </c>
      <c r="B677" s="132" t="s">
        <v>235</v>
      </c>
      <c r="C677" s="132" t="s">
        <v>268</v>
      </c>
      <c r="D677" s="132" t="s">
        <v>167</v>
      </c>
    </row>
    <row r="678" spans="1:4" x14ac:dyDescent="0.15">
      <c r="A678" s="132" t="s">
        <v>983</v>
      </c>
      <c r="B678" s="132" t="s">
        <v>984</v>
      </c>
      <c r="C678" s="132" t="s">
        <v>1479</v>
      </c>
      <c r="D678" s="132" t="s">
        <v>1204</v>
      </c>
    </row>
    <row r="679" spans="1:4" x14ac:dyDescent="0.15">
      <c r="A679" s="132"/>
      <c r="B679" s="132"/>
      <c r="C679" s="132"/>
      <c r="D679" s="132" t="s">
        <v>1197</v>
      </c>
    </row>
    <row r="680" spans="1:4" x14ac:dyDescent="0.15">
      <c r="A680" s="132"/>
      <c r="B680" s="132"/>
      <c r="C680" s="132"/>
      <c r="D680" s="132" t="s">
        <v>168</v>
      </c>
    </row>
    <row r="681" spans="1:4" x14ac:dyDescent="0.15">
      <c r="A681" s="132" t="s">
        <v>756</v>
      </c>
      <c r="B681" s="132" t="s">
        <v>437</v>
      </c>
      <c r="C681" s="132" t="s">
        <v>1479</v>
      </c>
      <c r="D681" s="132" t="s">
        <v>209</v>
      </c>
    </row>
    <row r="682" spans="1:4" x14ac:dyDescent="0.15">
      <c r="A682" s="132" t="s">
        <v>758</v>
      </c>
      <c r="B682" s="132" t="s">
        <v>439</v>
      </c>
      <c r="C682" s="132" t="s">
        <v>1479</v>
      </c>
      <c r="D682" s="132" t="s">
        <v>203</v>
      </c>
    </row>
    <row r="683" spans="1:4" x14ac:dyDescent="0.15">
      <c r="A683" s="132"/>
      <c r="B683" s="132"/>
      <c r="C683" s="132"/>
      <c r="D683" s="132" t="s">
        <v>1198</v>
      </c>
    </row>
    <row r="684" spans="1:4" x14ac:dyDescent="0.15">
      <c r="A684" s="132"/>
      <c r="B684" s="132"/>
      <c r="C684" s="132"/>
      <c r="D684" s="132" t="s">
        <v>209</v>
      </c>
    </row>
    <row r="685" spans="1:4" x14ac:dyDescent="0.15">
      <c r="A685" s="132" t="s">
        <v>1632</v>
      </c>
      <c r="B685" s="132" t="s">
        <v>1809</v>
      </c>
      <c r="C685" s="132" t="s">
        <v>1479</v>
      </c>
      <c r="D685" s="132" t="s">
        <v>209</v>
      </c>
    </row>
    <row r="686" spans="1:4" x14ac:dyDescent="0.15">
      <c r="A686" s="132" t="s">
        <v>1648</v>
      </c>
      <c r="B686" s="132" t="s">
        <v>462</v>
      </c>
      <c r="C686" s="132" t="s">
        <v>1479</v>
      </c>
      <c r="D686" s="132" t="s">
        <v>209</v>
      </c>
    </row>
    <row r="687" spans="1:4" x14ac:dyDescent="0.15">
      <c r="A687" s="132" t="s">
        <v>1634</v>
      </c>
      <c r="B687" s="132" t="s">
        <v>1811</v>
      </c>
      <c r="C687" s="132" t="s">
        <v>1479</v>
      </c>
      <c r="D687" s="132" t="s">
        <v>1198</v>
      </c>
    </row>
    <row r="688" spans="1:4" x14ac:dyDescent="0.15">
      <c r="A688" s="132"/>
      <c r="B688" s="132"/>
      <c r="C688" s="132"/>
      <c r="D688" s="132" t="s">
        <v>209</v>
      </c>
    </row>
    <row r="689" spans="1:4" x14ac:dyDescent="0.15">
      <c r="A689" s="132" t="s">
        <v>1646</v>
      </c>
      <c r="B689" s="132" t="s">
        <v>463</v>
      </c>
      <c r="C689" s="132" t="s">
        <v>1479</v>
      </c>
      <c r="D689" s="132" t="s">
        <v>209</v>
      </c>
    </row>
    <row r="690" spans="1:4" x14ac:dyDescent="0.15">
      <c r="A690" s="132" t="s">
        <v>1647</v>
      </c>
      <c r="B690" s="132" t="s">
        <v>464</v>
      </c>
      <c r="C690" s="132" t="s">
        <v>1479</v>
      </c>
      <c r="D690" s="132" t="s">
        <v>209</v>
      </c>
    </row>
    <row r="691" spans="1:4" x14ac:dyDescent="0.15">
      <c r="A691" s="132" t="s">
        <v>1627</v>
      </c>
      <c r="B691" s="132" t="s">
        <v>1839</v>
      </c>
      <c r="C691" s="132" t="s">
        <v>1479</v>
      </c>
      <c r="D691" s="132" t="s">
        <v>209</v>
      </c>
    </row>
    <row r="692" spans="1:4" x14ac:dyDescent="0.15">
      <c r="A692" s="132" t="s">
        <v>1643</v>
      </c>
      <c r="B692" s="132" t="s">
        <v>490</v>
      </c>
      <c r="C692" s="132" t="s">
        <v>1479</v>
      </c>
      <c r="D692" s="132" t="s">
        <v>1197</v>
      </c>
    </row>
    <row r="693" spans="1:4" x14ac:dyDescent="0.15">
      <c r="A693" s="132"/>
      <c r="B693" s="132"/>
      <c r="C693" s="132"/>
      <c r="D693" s="132" t="s">
        <v>209</v>
      </c>
    </row>
    <row r="694" spans="1:4" x14ac:dyDescent="0.15">
      <c r="A694" s="132" t="s">
        <v>1617</v>
      </c>
      <c r="B694" s="132" t="s">
        <v>442</v>
      </c>
      <c r="C694" s="132" t="s">
        <v>1479</v>
      </c>
      <c r="D694" s="132" t="s">
        <v>1204</v>
      </c>
    </row>
    <row r="695" spans="1:4" x14ac:dyDescent="0.15">
      <c r="A695" s="132"/>
      <c r="B695" s="132"/>
      <c r="C695" s="132"/>
      <c r="D695" s="132" t="s">
        <v>203</v>
      </c>
    </row>
    <row r="696" spans="1:4" x14ac:dyDescent="0.15">
      <c r="A696" s="132"/>
      <c r="B696" s="132"/>
      <c r="C696" s="132"/>
      <c r="D696" s="132" t="s">
        <v>1197</v>
      </c>
    </row>
    <row r="697" spans="1:4" x14ac:dyDescent="0.15">
      <c r="A697" s="132"/>
      <c r="B697" s="132"/>
      <c r="C697" s="132"/>
      <c r="D697" s="132" t="s">
        <v>209</v>
      </c>
    </row>
    <row r="698" spans="1:4" x14ac:dyDescent="0.15">
      <c r="A698" s="132" t="s">
        <v>1618</v>
      </c>
      <c r="B698" s="132" t="s">
        <v>443</v>
      </c>
      <c r="C698" s="132" t="s">
        <v>1479</v>
      </c>
      <c r="D698" s="132" t="s">
        <v>1204</v>
      </c>
    </row>
    <row r="699" spans="1:4" x14ac:dyDescent="0.15">
      <c r="A699" s="132"/>
      <c r="B699" s="132"/>
      <c r="C699" s="132"/>
      <c r="D699" s="132" t="s">
        <v>203</v>
      </c>
    </row>
    <row r="700" spans="1:4" x14ac:dyDescent="0.15">
      <c r="A700" s="132"/>
      <c r="B700" s="132"/>
      <c r="C700" s="132"/>
      <c r="D700" s="132" t="s">
        <v>1197</v>
      </c>
    </row>
    <row r="701" spans="1:4" x14ac:dyDescent="0.15">
      <c r="A701" s="132"/>
      <c r="B701" s="132"/>
      <c r="C701" s="132"/>
      <c r="D701" s="132" t="s">
        <v>209</v>
      </c>
    </row>
    <row r="702" spans="1:4" x14ac:dyDescent="0.15">
      <c r="A702" s="132" t="s">
        <v>1644</v>
      </c>
      <c r="B702" s="132" t="s">
        <v>491</v>
      </c>
      <c r="C702" s="132" t="s">
        <v>1479</v>
      </c>
      <c r="D702" s="132" t="s">
        <v>1197</v>
      </c>
    </row>
    <row r="703" spans="1:4" x14ac:dyDescent="0.15">
      <c r="A703" s="132"/>
      <c r="B703" s="132"/>
      <c r="C703" s="132"/>
      <c r="D703" s="132" t="s">
        <v>209</v>
      </c>
    </row>
    <row r="704" spans="1:4" x14ac:dyDescent="0.15">
      <c r="A704" s="132" t="s">
        <v>1619</v>
      </c>
      <c r="B704" s="132" t="s">
        <v>981</v>
      </c>
      <c r="C704" s="132" t="s">
        <v>1479</v>
      </c>
      <c r="D704" s="132" t="s">
        <v>1204</v>
      </c>
    </row>
    <row r="705" spans="1:4" x14ac:dyDescent="0.15">
      <c r="A705" s="132"/>
      <c r="B705" s="132"/>
      <c r="C705" s="132"/>
      <c r="D705" s="132" t="s">
        <v>203</v>
      </c>
    </row>
    <row r="706" spans="1:4" x14ac:dyDescent="0.15">
      <c r="A706" s="132"/>
      <c r="B706" s="132"/>
      <c r="C706" s="132"/>
      <c r="D706" s="132" t="s">
        <v>1197</v>
      </c>
    </row>
    <row r="707" spans="1:4" x14ac:dyDescent="0.15">
      <c r="A707" s="132"/>
      <c r="B707" s="132"/>
      <c r="C707" s="132"/>
      <c r="D707" s="132" t="s">
        <v>209</v>
      </c>
    </row>
    <row r="708" spans="1:4" x14ac:dyDescent="0.15">
      <c r="A708" s="132" t="s">
        <v>1606</v>
      </c>
      <c r="B708" s="132" t="s">
        <v>982</v>
      </c>
      <c r="C708" s="132" t="s">
        <v>1479</v>
      </c>
      <c r="D708" s="132" t="s">
        <v>209</v>
      </c>
    </row>
    <row r="709" spans="1:4" x14ac:dyDescent="0.15">
      <c r="A709" s="132" t="s">
        <v>759</v>
      </c>
      <c r="B709" s="132" t="s">
        <v>476</v>
      </c>
      <c r="C709" s="132" t="s">
        <v>1479</v>
      </c>
      <c r="D709" s="132" t="s">
        <v>1197</v>
      </c>
    </row>
    <row r="710" spans="1:4" x14ac:dyDescent="0.15">
      <c r="A710" s="132"/>
      <c r="B710" s="132"/>
      <c r="C710" s="132"/>
      <c r="D710" s="132" t="s">
        <v>209</v>
      </c>
    </row>
    <row r="711" spans="1:4" x14ac:dyDescent="0.15">
      <c r="A711" s="132" t="s">
        <v>1633</v>
      </c>
      <c r="B711" s="132" t="s">
        <v>1810</v>
      </c>
      <c r="C711" s="132" t="s">
        <v>1479</v>
      </c>
      <c r="D711" s="132" t="s">
        <v>1197</v>
      </c>
    </row>
    <row r="712" spans="1:4" x14ac:dyDescent="0.15">
      <c r="A712" s="132"/>
      <c r="B712" s="132"/>
      <c r="C712" s="132"/>
      <c r="D712" s="132" t="s">
        <v>209</v>
      </c>
    </row>
    <row r="713" spans="1:4" x14ac:dyDescent="0.15">
      <c r="A713" s="132" t="s">
        <v>768</v>
      </c>
      <c r="B713" s="132" t="s">
        <v>1842</v>
      </c>
      <c r="C713" s="132" t="s">
        <v>1479</v>
      </c>
      <c r="D713" s="132" t="s">
        <v>209</v>
      </c>
    </row>
    <row r="714" spans="1:4" x14ac:dyDescent="0.15">
      <c r="A714" s="132" t="s">
        <v>757</v>
      </c>
      <c r="B714" s="132" t="s">
        <v>438</v>
      </c>
      <c r="C714" s="132" t="s">
        <v>1479</v>
      </c>
      <c r="D714" s="132" t="s">
        <v>203</v>
      </c>
    </row>
    <row r="715" spans="1:4" x14ac:dyDescent="0.15">
      <c r="A715" s="132"/>
      <c r="B715" s="132"/>
      <c r="C715" s="132"/>
      <c r="D715" s="132" t="s">
        <v>1198</v>
      </c>
    </row>
    <row r="716" spans="1:4" x14ac:dyDescent="0.15">
      <c r="A716" s="132"/>
      <c r="B716" s="132"/>
      <c r="C716" s="132"/>
      <c r="D716" s="132" t="s">
        <v>209</v>
      </c>
    </row>
    <row r="717" spans="1:4" x14ac:dyDescent="0.15">
      <c r="A717" s="132" t="s">
        <v>1613</v>
      </c>
      <c r="B717" s="132" t="s">
        <v>441</v>
      </c>
      <c r="C717" s="132" t="s">
        <v>1479</v>
      </c>
      <c r="D717" s="132" t="s">
        <v>1204</v>
      </c>
    </row>
    <row r="718" spans="1:4" x14ac:dyDescent="0.15">
      <c r="A718" s="132"/>
      <c r="B718" s="132"/>
      <c r="C718" s="132"/>
      <c r="D718" s="132" t="s">
        <v>203</v>
      </c>
    </row>
    <row r="719" spans="1:4" x14ac:dyDescent="0.15">
      <c r="A719" s="132"/>
      <c r="B719" s="132"/>
      <c r="C719" s="132"/>
      <c r="D719" s="132" t="s">
        <v>1197</v>
      </c>
    </row>
    <row r="720" spans="1:4" x14ac:dyDescent="0.15">
      <c r="A720" s="132"/>
      <c r="B720" s="132"/>
      <c r="C720" s="132"/>
      <c r="D720" s="132" t="s">
        <v>209</v>
      </c>
    </row>
    <row r="721" spans="1:4" x14ac:dyDescent="0.15">
      <c r="A721" s="132" t="s">
        <v>1812</v>
      </c>
      <c r="B721" s="132" t="s">
        <v>1813</v>
      </c>
      <c r="C721" s="132" t="s">
        <v>1479</v>
      </c>
      <c r="D721" s="132" t="s">
        <v>209</v>
      </c>
    </row>
    <row r="722" spans="1:4" x14ac:dyDescent="0.15">
      <c r="A722" s="132" t="s">
        <v>985</v>
      </c>
      <c r="B722" s="132" t="s">
        <v>986</v>
      </c>
      <c r="C722" s="132" t="s">
        <v>1479</v>
      </c>
      <c r="D722" s="132" t="s">
        <v>210</v>
      </c>
    </row>
    <row r="723" spans="1:4" x14ac:dyDescent="0.15">
      <c r="A723" s="132"/>
      <c r="B723" s="133"/>
      <c r="C723" s="132"/>
      <c r="D723" s="132" t="s">
        <v>1204</v>
      </c>
    </row>
    <row r="724" spans="1:4" x14ac:dyDescent="0.15">
      <c r="A724" s="132"/>
      <c r="B724" s="138"/>
      <c r="C724" s="132"/>
      <c r="D724" s="132" t="s">
        <v>1197</v>
      </c>
    </row>
    <row r="725" spans="1:4" x14ac:dyDescent="0.15">
      <c r="A725" s="132"/>
      <c r="B725" s="132"/>
      <c r="C725" s="132"/>
      <c r="D725" s="132" t="s">
        <v>168</v>
      </c>
    </row>
    <row r="726" spans="1:4" x14ac:dyDescent="0.15">
      <c r="A726" s="132"/>
      <c r="B726" s="132"/>
      <c r="C726" s="132"/>
      <c r="D726" s="132" t="s">
        <v>1200</v>
      </c>
    </row>
    <row r="727" spans="1:4" x14ac:dyDescent="0.15">
      <c r="A727" s="132"/>
      <c r="B727" s="132"/>
      <c r="C727" s="132"/>
      <c r="D727" s="132" t="s">
        <v>1198</v>
      </c>
    </row>
    <row r="728" spans="1:4" x14ac:dyDescent="0.15">
      <c r="A728" s="132"/>
      <c r="B728" s="132"/>
      <c r="C728" s="132"/>
      <c r="D728" s="132" t="s">
        <v>1201</v>
      </c>
    </row>
    <row r="729" spans="1:4" x14ac:dyDescent="0.15">
      <c r="A729" s="132"/>
      <c r="B729" s="132"/>
      <c r="C729" s="132"/>
      <c r="D729" s="132" t="s">
        <v>166</v>
      </c>
    </row>
    <row r="730" spans="1:4" x14ac:dyDescent="0.15">
      <c r="A730" s="132"/>
      <c r="B730" s="132"/>
      <c r="C730" s="132"/>
      <c r="D730" s="132" t="s">
        <v>202</v>
      </c>
    </row>
    <row r="731" spans="1:4" x14ac:dyDescent="0.15">
      <c r="A731" s="132" t="s">
        <v>987</v>
      </c>
      <c r="B731" s="132" t="s">
        <v>988</v>
      </c>
      <c r="C731" s="132" t="s">
        <v>1479</v>
      </c>
      <c r="D731" s="132" t="s">
        <v>1204</v>
      </c>
    </row>
    <row r="732" spans="1:4" x14ac:dyDescent="0.15">
      <c r="A732" s="132"/>
      <c r="B732" s="132"/>
      <c r="C732" s="132"/>
      <c r="D732" s="132" t="s">
        <v>1197</v>
      </c>
    </row>
    <row r="733" spans="1:4" x14ac:dyDescent="0.15">
      <c r="A733" s="132"/>
      <c r="B733" s="132"/>
      <c r="C733" s="132"/>
      <c r="D733" s="132" t="s">
        <v>168</v>
      </c>
    </row>
    <row r="734" spans="1:4" x14ac:dyDescent="0.15">
      <c r="A734" s="132" t="s">
        <v>1788</v>
      </c>
      <c r="B734" s="132" t="s">
        <v>989</v>
      </c>
      <c r="C734" s="132" t="s">
        <v>1479</v>
      </c>
      <c r="D734" s="132" t="s">
        <v>1204</v>
      </c>
    </row>
    <row r="735" spans="1:4" x14ac:dyDescent="0.15">
      <c r="A735" s="132"/>
      <c r="B735" s="132"/>
      <c r="C735" s="132"/>
      <c r="D735" s="132" t="s">
        <v>1197</v>
      </c>
    </row>
    <row r="736" spans="1:4" x14ac:dyDescent="0.15">
      <c r="A736" s="132" t="s">
        <v>760</v>
      </c>
      <c r="B736" s="132" t="s">
        <v>990</v>
      </c>
      <c r="C736" s="132" t="s">
        <v>1479</v>
      </c>
      <c r="D736" s="132" t="s">
        <v>203</v>
      </c>
    </row>
    <row r="737" spans="1:4" x14ac:dyDescent="0.15">
      <c r="A737" s="132"/>
      <c r="B737" s="132"/>
      <c r="C737" s="132"/>
      <c r="D737" s="132" t="s">
        <v>1197</v>
      </c>
    </row>
    <row r="738" spans="1:4" x14ac:dyDescent="0.15">
      <c r="A738" s="132"/>
      <c r="B738" s="132"/>
      <c r="C738" s="132"/>
      <c r="D738" s="132" t="s">
        <v>209</v>
      </c>
    </row>
    <row r="739" spans="1:4" x14ac:dyDescent="0.15">
      <c r="A739" s="132" t="s">
        <v>991</v>
      </c>
      <c r="B739" s="132" t="s">
        <v>992</v>
      </c>
      <c r="C739" s="132" t="s">
        <v>1479</v>
      </c>
      <c r="D739" s="132" t="s">
        <v>1204</v>
      </c>
    </row>
    <row r="740" spans="1:4" x14ac:dyDescent="0.15">
      <c r="A740" s="132"/>
      <c r="B740" s="132"/>
      <c r="C740" s="132"/>
      <c r="D740" s="132" t="s">
        <v>1197</v>
      </c>
    </row>
    <row r="741" spans="1:4" x14ac:dyDescent="0.15">
      <c r="A741" s="132"/>
      <c r="B741" s="132"/>
      <c r="C741" s="132"/>
      <c r="D741" s="132" t="s">
        <v>168</v>
      </c>
    </row>
    <row r="742" spans="1:4" x14ac:dyDescent="0.15">
      <c r="A742" s="132" t="s">
        <v>1006</v>
      </c>
      <c r="B742" s="132" t="s">
        <v>1007</v>
      </c>
      <c r="C742" s="132" t="s">
        <v>1479</v>
      </c>
      <c r="D742" s="132" t="s">
        <v>1204</v>
      </c>
    </row>
    <row r="743" spans="1:4" x14ac:dyDescent="0.15">
      <c r="A743" s="132"/>
      <c r="B743" s="132"/>
      <c r="C743" s="132"/>
      <c r="D743" s="132" t="s">
        <v>1197</v>
      </c>
    </row>
    <row r="744" spans="1:4" x14ac:dyDescent="0.15">
      <c r="A744" s="132"/>
      <c r="B744" s="132"/>
      <c r="C744" s="132"/>
      <c r="D744" s="132" t="s">
        <v>168</v>
      </c>
    </row>
    <row r="745" spans="1:4" x14ac:dyDescent="0.15">
      <c r="A745" s="132" t="s">
        <v>1008</v>
      </c>
      <c r="B745" s="132" t="s">
        <v>1009</v>
      </c>
      <c r="C745" s="132" t="s">
        <v>1479</v>
      </c>
      <c r="D745" s="132" t="s">
        <v>1204</v>
      </c>
    </row>
    <row r="746" spans="1:4" x14ac:dyDescent="0.15">
      <c r="A746" s="132"/>
      <c r="B746" s="132"/>
      <c r="C746" s="132"/>
      <c r="D746" s="132" t="s">
        <v>1197</v>
      </c>
    </row>
    <row r="747" spans="1:4" x14ac:dyDescent="0.15">
      <c r="A747" s="132"/>
      <c r="B747" s="132"/>
      <c r="C747" s="132"/>
      <c r="D747" s="132" t="s">
        <v>168</v>
      </c>
    </row>
    <row r="748" spans="1:4" x14ac:dyDescent="0.15">
      <c r="A748" s="132"/>
      <c r="B748" s="132"/>
      <c r="C748" s="132"/>
      <c r="D748" s="132" t="s">
        <v>1200</v>
      </c>
    </row>
    <row r="749" spans="1:4" x14ac:dyDescent="0.15">
      <c r="A749" s="132" t="s">
        <v>1556</v>
      </c>
      <c r="B749" s="132" t="s">
        <v>1557</v>
      </c>
      <c r="C749" s="132" t="s">
        <v>1479</v>
      </c>
      <c r="D749" s="132" t="s">
        <v>1204</v>
      </c>
    </row>
    <row r="750" spans="1:4" x14ac:dyDescent="0.15">
      <c r="A750" s="132"/>
      <c r="B750" s="132"/>
      <c r="C750" s="132"/>
      <c r="D750" s="132" t="s">
        <v>1197</v>
      </c>
    </row>
    <row r="751" spans="1:4" x14ac:dyDescent="0.15">
      <c r="A751" s="132"/>
      <c r="B751" s="132"/>
      <c r="C751" s="132"/>
      <c r="D751" s="132" t="s">
        <v>168</v>
      </c>
    </row>
    <row r="752" spans="1:4" x14ac:dyDescent="0.15">
      <c r="A752" s="132" t="s">
        <v>767</v>
      </c>
      <c r="B752" s="132" t="s">
        <v>1558</v>
      </c>
      <c r="C752" s="132" t="s">
        <v>1479</v>
      </c>
      <c r="D752" s="132" t="s">
        <v>1204</v>
      </c>
    </row>
    <row r="753" spans="1:4" x14ac:dyDescent="0.15">
      <c r="A753" s="132" t="s">
        <v>1559</v>
      </c>
      <c r="B753" s="132" t="s">
        <v>1560</v>
      </c>
      <c r="C753" s="132" t="s">
        <v>1479</v>
      </c>
      <c r="D753" s="132" t="s">
        <v>1204</v>
      </c>
    </row>
    <row r="754" spans="1:4" x14ac:dyDescent="0.15">
      <c r="A754" s="132"/>
      <c r="B754" s="132"/>
      <c r="C754" s="132"/>
      <c r="D754" s="132" t="s">
        <v>1197</v>
      </c>
    </row>
    <row r="755" spans="1:4" x14ac:dyDescent="0.15">
      <c r="A755" s="132"/>
      <c r="B755" s="132"/>
      <c r="C755" s="132"/>
      <c r="D755" s="132" t="s">
        <v>168</v>
      </c>
    </row>
    <row r="756" spans="1:4" x14ac:dyDescent="0.15">
      <c r="A756" s="132" t="s">
        <v>1561</v>
      </c>
      <c r="B756" s="132" t="s">
        <v>1562</v>
      </c>
      <c r="C756" s="132" t="s">
        <v>1479</v>
      </c>
      <c r="D756" s="132" t="s">
        <v>1204</v>
      </c>
    </row>
    <row r="757" spans="1:4" x14ac:dyDescent="0.15">
      <c r="A757" s="132"/>
      <c r="B757" s="132"/>
      <c r="C757" s="132"/>
      <c r="D757" s="132" t="s">
        <v>1197</v>
      </c>
    </row>
    <row r="758" spans="1:4" x14ac:dyDescent="0.15">
      <c r="A758" s="132"/>
      <c r="B758" s="133"/>
      <c r="C758" s="133"/>
      <c r="D758" s="133" t="s">
        <v>168</v>
      </c>
    </row>
    <row r="759" spans="1:4" x14ac:dyDescent="0.15">
      <c r="A759" s="132" t="s">
        <v>1563</v>
      </c>
      <c r="B759" s="132" t="s">
        <v>1564</v>
      </c>
      <c r="C759" s="132" t="s">
        <v>1479</v>
      </c>
      <c r="D759" s="132" t="s">
        <v>1204</v>
      </c>
    </row>
    <row r="760" spans="1:4" x14ac:dyDescent="0.15">
      <c r="A760" s="132"/>
      <c r="B760" s="132"/>
      <c r="C760" s="132"/>
      <c r="D760" s="132" t="s">
        <v>1197</v>
      </c>
    </row>
    <row r="761" spans="1:4" x14ac:dyDescent="0.15">
      <c r="A761" s="132"/>
      <c r="B761" s="132"/>
      <c r="C761" s="132"/>
      <c r="D761" s="132" t="s">
        <v>168</v>
      </c>
    </row>
    <row r="762" spans="1:4" x14ac:dyDescent="0.15">
      <c r="A762" s="132" t="s">
        <v>1565</v>
      </c>
      <c r="B762" s="132" t="s">
        <v>1566</v>
      </c>
      <c r="C762" s="132" t="s">
        <v>1479</v>
      </c>
      <c r="D762" s="132" t="s">
        <v>1204</v>
      </c>
    </row>
    <row r="763" spans="1:4" x14ac:dyDescent="0.15">
      <c r="A763" s="132"/>
      <c r="B763" s="132"/>
      <c r="C763" s="132"/>
      <c r="D763" s="132" t="s">
        <v>1197</v>
      </c>
    </row>
    <row r="764" spans="1:4" x14ac:dyDescent="0.15">
      <c r="A764" s="132"/>
      <c r="B764" s="132"/>
      <c r="C764" s="132"/>
      <c r="D764" s="132" t="s">
        <v>168</v>
      </c>
    </row>
    <row r="765" spans="1:4" x14ac:dyDescent="0.15">
      <c r="A765" s="132" t="s">
        <v>1567</v>
      </c>
      <c r="B765" s="132" t="s">
        <v>1568</v>
      </c>
      <c r="C765" s="132" t="s">
        <v>1479</v>
      </c>
      <c r="D765" s="132" t="s">
        <v>1204</v>
      </c>
    </row>
    <row r="766" spans="1:4" x14ac:dyDescent="0.15">
      <c r="A766" s="132"/>
      <c r="B766" s="132"/>
      <c r="C766" s="132"/>
      <c r="D766" s="132" t="s">
        <v>1197</v>
      </c>
    </row>
    <row r="767" spans="1:4" x14ac:dyDescent="0.15">
      <c r="A767" s="132"/>
      <c r="B767" s="132"/>
      <c r="C767" s="132"/>
      <c r="D767" s="132" t="s">
        <v>168</v>
      </c>
    </row>
    <row r="768" spans="1:4" x14ac:dyDescent="0.15">
      <c r="A768" s="132" t="s">
        <v>1569</v>
      </c>
      <c r="B768" s="132" t="s">
        <v>1570</v>
      </c>
      <c r="C768" s="132" t="s">
        <v>1479</v>
      </c>
      <c r="D768" s="132" t="s">
        <v>1204</v>
      </c>
    </row>
    <row r="769" spans="1:4" x14ac:dyDescent="0.15">
      <c r="A769" s="132"/>
      <c r="B769" s="132"/>
      <c r="C769" s="132"/>
      <c r="D769" s="132" t="s">
        <v>1197</v>
      </c>
    </row>
    <row r="770" spans="1:4" x14ac:dyDescent="0.15">
      <c r="A770" s="132" t="s">
        <v>146</v>
      </c>
      <c r="B770" s="132" t="s">
        <v>147</v>
      </c>
      <c r="C770" s="132" t="s">
        <v>1479</v>
      </c>
      <c r="D770" s="132" t="s">
        <v>1204</v>
      </c>
    </row>
    <row r="771" spans="1:4" x14ac:dyDescent="0.15">
      <c r="A771" s="132"/>
      <c r="B771" s="132"/>
      <c r="C771" s="132"/>
      <c r="D771" s="132" t="s">
        <v>1197</v>
      </c>
    </row>
    <row r="772" spans="1:4" x14ac:dyDescent="0.15">
      <c r="A772" s="132"/>
      <c r="B772" s="132"/>
      <c r="C772" s="132"/>
      <c r="D772" s="132" t="s">
        <v>168</v>
      </c>
    </row>
    <row r="773" spans="1:4" x14ac:dyDescent="0.15">
      <c r="A773" s="132" t="s">
        <v>1571</v>
      </c>
      <c r="B773" s="132" t="s">
        <v>1572</v>
      </c>
      <c r="C773" s="132" t="s">
        <v>1479</v>
      </c>
      <c r="D773" s="132" t="s">
        <v>209</v>
      </c>
    </row>
    <row r="774" spans="1:4" x14ac:dyDescent="0.15">
      <c r="A774" s="132" t="s">
        <v>1602</v>
      </c>
      <c r="B774" s="132" t="s">
        <v>993</v>
      </c>
      <c r="C774" s="132" t="s">
        <v>1479</v>
      </c>
      <c r="D774" s="132" t="s">
        <v>1204</v>
      </c>
    </row>
    <row r="775" spans="1:4" x14ac:dyDescent="0.15">
      <c r="A775" s="132"/>
      <c r="B775" s="132"/>
      <c r="C775" s="132"/>
      <c r="D775" s="132" t="s">
        <v>1197</v>
      </c>
    </row>
    <row r="776" spans="1:4" x14ac:dyDescent="0.15">
      <c r="A776" s="132"/>
      <c r="B776" s="132"/>
      <c r="C776" s="132"/>
      <c r="D776" s="132" t="s">
        <v>168</v>
      </c>
    </row>
    <row r="777" spans="1:4" x14ac:dyDescent="0.15">
      <c r="A777" s="132" t="s">
        <v>1532</v>
      </c>
      <c r="B777" s="132" t="s">
        <v>994</v>
      </c>
      <c r="C777" s="132" t="s">
        <v>1479</v>
      </c>
      <c r="D777" s="132" t="s">
        <v>1204</v>
      </c>
    </row>
    <row r="778" spans="1:4" x14ac:dyDescent="0.15">
      <c r="A778" s="132"/>
      <c r="B778" s="132"/>
      <c r="C778" s="132"/>
      <c r="D778" s="132" t="s">
        <v>203</v>
      </c>
    </row>
    <row r="779" spans="1:4" x14ac:dyDescent="0.15">
      <c r="A779" s="132"/>
      <c r="B779" s="132"/>
      <c r="C779" s="132"/>
      <c r="D779" s="132" t="s">
        <v>1197</v>
      </c>
    </row>
    <row r="780" spans="1:4" x14ac:dyDescent="0.15">
      <c r="A780" s="132"/>
      <c r="B780" s="132"/>
      <c r="C780" s="132"/>
      <c r="D780" s="132" t="s">
        <v>1200</v>
      </c>
    </row>
    <row r="781" spans="1:4" x14ac:dyDescent="0.15">
      <c r="A781" s="132"/>
      <c r="B781" s="132"/>
      <c r="C781" s="132"/>
      <c r="D781" s="132" t="s">
        <v>1198</v>
      </c>
    </row>
    <row r="782" spans="1:4" x14ac:dyDescent="0.15">
      <c r="A782" s="132"/>
      <c r="B782" s="132"/>
      <c r="C782" s="132"/>
      <c r="D782" s="132" t="s">
        <v>1201</v>
      </c>
    </row>
    <row r="783" spans="1:4" x14ac:dyDescent="0.15">
      <c r="A783" s="132"/>
      <c r="B783" s="132"/>
      <c r="C783" s="132"/>
      <c r="D783" s="132" t="s">
        <v>209</v>
      </c>
    </row>
    <row r="784" spans="1:4" x14ac:dyDescent="0.15">
      <c r="A784" s="132"/>
      <c r="B784" s="132"/>
      <c r="C784" s="132"/>
      <c r="D784" s="132" t="s">
        <v>202</v>
      </c>
    </row>
    <row r="785" spans="1:4" x14ac:dyDescent="0.15">
      <c r="A785" s="132" t="s">
        <v>1533</v>
      </c>
      <c r="B785" s="132" t="s">
        <v>1257</v>
      </c>
      <c r="C785" s="132" t="s">
        <v>1479</v>
      </c>
      <c r="D785" s="132" t="s">
        <v>209</v>
      </c>
    </row>
    <row r="786" spans="1:4" x14ac:dyDescent="0.15">
      <c r="A786" s="132" t="s">
        <v>1573</v>
      </c>
      <c r="B786" s="132" t="s">
        <v>995</v>
      </c>
      <c r="C786" s="132" t="s">
        <v>1479</v>
      </c>
      <c r="D786" s="132" t="s">
        <v>210</v>
      </c>
    </row>
    <row r="787" spans="1:4" x14ac:dyDescent="0.15">
      <c r="A787" s="132"/>
      <c r="B787" s="132"/>
      <c r="C787" s="132"/>
      <c r="D787" s="132" t="s">
        <v>208</v>
      </c>
    </row>
    <row r="788" spans="1:4" x14ac:dyDescent="0.15">
      <c r="A788" s="132"/>
      <c r="B788" s="132"/>
      <c r="C788" s="132"/>
      <c r="D788" s="132" t="s">
        <v>1204</v>
      </c>
    </row>
    <row r="789" spans="1:4" x14ac:dyDescent="0.15">
      <c r="A789" s="132"/>
      <c r="B789" s="132"/>
      <c r="C789" s="132"/>
      <c r="D789" s="132" t="s">
        <v>1197</v>
      </c>
    </row>
    <row r="790" spans="1:4" x14ac:dyDescent="0.15">
      <c r="A790" s="132"/>
      <c r="B790" s="132"/>
      <c r="C790" s="132"/>
      <c r="D790" s="132" t="s">
        <v>168</v>
      </c>
    </row>
    <row r="791" spans="1:4" x14ac:dyDescent="0.15">
      <c r="A791" s="132"/>
      <c r="B791" s="133"/>
      <c r="C791" s="132"/>
      <c r="D791" s="132" t="s">
        <v>1200</v>
      </c>
    </row>
    <row r="792" spans="1:4" x14ac:dyDescent="0.15">
      <c r="A792" s="132"/>
      <c r="B792" s="138"/>
      <c r="C792" s="132"/>
      <c r="D792" s="132" t="s">
        <v>1198</v>
      </c>
    </row>
    <row r="793" spans="1:4" x14ac:dyDescent="0.15">
      <c r="A793" s="132"/>
      <c r="B793" s="132"/>
      <c r="C793" s="132"/>
      <c r="D793" s="132" t="s">
        <v>1201</v>
      </c>
    </row>
    <row r="794" spans="1:4" x14ac:dyDescent="0.15">
      <c r="A794" s="132"/>
      <c r="B794" s="132"/>
      <c r="C794" s="132"/>
      <c r="D794" s="132" t="s">
        <v>166</v>
      </c>
    </row>
    <row r="795" spans="1:4" x14ac:dyDescent="0.15">
      <c r="A795" s="132"/>
      <c r="B795" s="132"/>
      <c r="C795" s="132"/>
      <c r="D795" s="132" t="s">
        <v>202</v>
      </c>
    </row>
    <row r="796" spans="1:4" x14ac:dyDescent="0.15">
      <c r="A796" s="132" t="s">
        <v>1575</v>
      </c>
      <c r="B796" s="132" t="s">
        <v>996</v>
      </c>
      <c r="C796" s="132" t="s">
        <v>1479</v>
      </c>
      <c r="D796" s="132" t="s">
        <v>1204</v>
      </c>
    </row>
    <row r="797" spans="1:4" x14ac:dyDescent="0.15">
      <c r="A797" s="132"/>
      <c r="B797" s="132"/>
      <c r="C797" s="132"/>
      <c r="D797" s="132" t="s">
        <v>1197</v>
      </c>
    </row>
    <row r="798" spans="1:4" x14ac:dyDescent="0.15">
      <c r="A798" s="132"/>
      <c r="B798" s="132"/>
      <c r="C798" s="132"/>
      <c r="D798" s="132" t="s">
        <v>168</v>
      </c>
    </row>
    <row r="799" spans="1:4" x14ac:dyDescent="0.15">
      <c r="A799" s="132" t="s">
        <v>1576</v>
      </c>
      <c r="B799" s="132" t="s">
        <v>998</v>
      </c>
      <c r="C799" s="132" t="s">
        <v>1479</v>
      </c>
      <c r="D799" s="132" t="s">
        <v>1204</v>
      </c>
    </row>
    <row r="800" spans="1:4" x14ac:dyDescent="0.15">
      <c r="A800" s="132"/>
      <c r="B800" s="132"/>
      <c r="C800" s="132"/>
      <c r="D800" s="132" t="s">
        <v>1197</v>
      </c>
    </row>
    <row r="801" spans="1:4" x14ac:dyDescent="0.15">
      <c r="A801" s="132"/>
      <c r="B801" s="132"/>
      <c r="C801" s="132"/>
      <c r="D801" s="132" t="s">
        <v>168</v>
      </c>
    </row>
    <row r="802" spans="1:4" x14ac:dyDescent="0.15">
      <c r="A802" s="132" t="s">
        <v>762</v>
      </c>
      <c r="B802" s="132" t="s">
        <v>999</v>
      </c>
      <c r="C802" s="132" t="s">
        <v>1479</v>
      </c>
      <c r="D802" s="132" t="s">
        <v>203</v>
      </c>
    </row>
    <row r="803" spans="1:4" x14ac:dyDescent="0.15">
      <c r="A803" s="132"/>
      <c r="B803" s="132"/>
      <c r="C803" s="132"/>
      <c r="D803" s="132" t="s">
        <v>1197</v>
      </c>
    </row>
    <row r="804" spans="1:4" x14ac:dyDescent="0.15">
      <c r="A804" s="132"/>
      <c r="B804" s="132"/>
      <c r="C804" s="132"/>
      <c r="D804" s="132" t="s">
        <v>209</v>
      </c>
    </row>
    <row r="805" spans="1:4" x14ac:dyDescent="0.15">
      <c r="A805" s="132" t="s">
        <v>763</v>
      </c>
      <c r="B805" s="132" t="s">
        <v>1000</v>
      </c>
      <c r="C805" s="132" t="s">
        <v>1479</v>
      </c>
      <c r="D805" s="132" t="s">
        <v>203</v>
      </c>
    </row>
    <row r="806" spans="1:4" x14ac:dyDescent="0.15">
      <c r="A806" s="132"/>
      <c r="B806" s="132"/>
      <c r="C806" s="132"/>
      <c r="D806" s="132" t="s">
        <v>1197</v>
      </c>
    </row>
    <row r="807" spans="1:4" x14ac:dyDescent="0.15">
      <c r="A807" s="132"/>
      <c r="B807" s="132"/>
      <c r="C807" s="132"/>
      <c r="D807" s="132" t="s">
        <v>209</v>
      </c>
    </row>
    <row r="808" spans="1:4" x14ac:dyDescent="0.15">
      <c r="A808" s="132" t="s">
        <v>1603</v>
      </c>
      <c r="B808" s="132" t="s">
        <v>1001</v>
      </c>
      <c r="C808" s="132" t="s">
        <v>1479</v>
      </c>
      <c r="D808" s="132" t="s">
        <v>1204</v>
      </c>
    </row>
    <row r="809" spans="1:4" x14ac:dyDescent="0.15">
      <c r="A809" s="132"/>
      <c r="B809" s="132"/>
      <c r="C809" s="132"/>
      <c r="D809" s="132" t="s">
        <v>1197</v>
      </c>
    </row>
    <row r="810" spans="1:4" x14ac:dyDescent="0.15">
      <c r="A810" s="132"/>
      <c r="B810" s="132"/>
      <c r="C810" s="132"/>
      <c r="D810" s="132" t="s">
        <v>168</v>
      </c>
    </row>
    <row r="811" spans="1:4" x14ac:dyDescent="0.15">
      <c r="A811" s="132" t="s">
        <v>764</v>
      </c>
      <c r="B811" s="132" t="s">
        <v>1002</v>
      </c>
      <c r="C811" s="132" t="s">
        <v>1479</v>
      </c>
      <c r="D811" s="132" t="s">
        <v>203</v>
      </c>
    </row>
    <row r="812" spans="1:4" x14ac:dyDescent="0.15">
      <c r="A812" s="132"/>
      <c r="B812" s="132"/>
      <c r="C812" s="132"/>
      <c r="D812" s="132" t="s">
        <v>1197</v>
      </c>
    </row>
    <row r="813" spans="1:4" x14ac:dyDescent="0.15">
      <c r="A813" s="132"/>
      <c r="B813" s="132"/>
      <c r="C813" s="132"/>
      <c r="D813" s="132" t="s">
        <v>209</v>
      </c>
    </row>
    <row r="814" spans="1:4" x14ac:dyDescent="0.15">
      <c r="A814" s="132" t="s">
        <v>1607</v>
      </c>
      <c r="B814" s="132" t="s">
        <v>1003</v>
      </c>
      <c r="C814" s="132" t="s">
        <v>1479</v>
      </c>
      <c r="D814" s="132" t="s">
        <v>1204</v>
      </c>
    </row>
    <row r="815" spans="1:4" x14ac:dyDescent="0.15">
      <c r="A815" s="132"/>
      <c r="B815" s="132"/>
      <c r="C815" s="132"/>
      <c r="D815" s="132" t="s">
        <v>203</v>
      </c>
    </row>
    <row r="816" spans="1:4" x14ac:dyDescent="0.15">
      <c r="A816" s="132"/>
      <c r="B816" s="132"/>
      <c r="C816" s="132"/>
      <c r="D816" s="132" t="s">
        <v>1197</v>
      </c>
    </row>
    <row r="817" spans="1:4" x14ac:dyDescent="0.15">
      <c r="A817" s="132"/>
      <c r="B817" s="132"/>
      <c r="C817" s="132"/>
      <c r="D817" s="132" t="s">
        <v>168</v>
      </c>
    </row>
    <row r="818" spans="1:4" x14ac:dyDescent="0.15">
      <c r="A818" s="132" t="s">
        <v>1577</v>
      </c>
      <c r="B818" s="132" t="s">
        <v>849</v>
      </c>
      <c r="C818" s="132" t="s">
        <v>1479</v>
      </c>
      <c r="D818" s="132" t="s">
        <v>1204</v>
      </c>
    </row>
    <row r="819" spans="1:4" x14ac:dyDescent="0.15">
      <c r="A819" s="132"/>
      <c r="B819" s="132"/>
      <c r="C819" s="132"/>
      <c r="D819" s="132" t="s">
        <v>1197</v>
      </c>
    </row>
    <row r="820" spans="1:4" x14ac:dyDescent="0.15">
      <c r="A820" s="132"/>
      <c r="B820" s="132"/>
      <c r="C820" s="132"/>
      <c r="D820" s="132" t="s">
        <v>168</v>
      </c>
    </row>
    <row r="821" spans="1:4" x14ac:dyDescent="0.15">
      <c r="A821" s="132" t="s">
        <v>1578</v>
      </c>
      <c r="B821" s="132" t="s">
        <v>1004</v>
      </c>
      <c r="C821" s="132" t="s">
        <v>1479</v>
      </c>
      <c r="D821" s="132" t="s">
        <v>1204</v>
      </c>
    </row>
    <row r="822" spans="1:4" x14ac:dyDescent="0.15">
      <c r="A822" s="132"/>
      <c r="B822" s="132"/>
      <c r="C822" s="132"/>
      <c r="D822" s="132" t="s">
        <v>1197</v>
      </c>
    </row>
    <row r="823" spans="1:4" x14ac:dyDescent="0.15">
      <c r="A823" s="132"/>
      <c r="B823" s="132"/>
      <c r="C823" s="132"/>
      <c r="D823" s="132" t="s">
        <v>168</v>
      </c>
    </row>
    <row r="824" spans="1:4" x14ac:dyDescent="0.15">
      <c r="A824" s="132" t="s">
        <v>761</v>
      </c>
      <c r="B824" s="132" t="s">
        <v>997</v>
      </c>
      <c r="C824" s="132" t="s">
        <v>1479</v>
      </c>
      <c r="D824" s="132" t="s">
        <v>203</v>
      </c>
    </row>
    <row r="825" spans="1:4" x14ac:dyDescent="0.15">
      <c r="A825" s="132"/>
      <c r="B825" s="132"/>
      <c r="C825" s="132"/>
      <c r="D825" s="132" t="s">
        <v>1197</v>
      </c>
    </row>
    <row r="826" spans="1:4" x14ac:dyDescent="0.15">
      <c r="A826" s="132"/>
      <c r="B826" s="133"/>
      <c r="C826" s="133"/>
      <c r="D826" s="133" t="s">
        <v>209</v>
      </c>
    </row>
    <row r="827" spans="1:4" x14ac:dyDescent="0.15">
      <c r="A827" s="132" t="s">
        <v>765</v>
      </c>
      <c r="B827" s="132" t="s">
        <v>1005</v>
      </c>
      <c r="C827" s="132" t="s">
        <v>1479</v>
      </c>
      <c r="D827" s="132" t="s">
        <v>203</v>
      </c>
    </row>
    <row r="828" spans="1:4" x14ac:dyDescent="0.15">
      <c r="A828" s="132"/>
      <c r="B828" s="132"/>
      <c r="C828" s="132"/>
      <c r="D828" s="132" t="s">
        <v>1197</v>
      </c>
    </row>
    <row r="829" spans="1:4" x14ac:dyDescent="0.15">
      <c r="A829" s="132"/>
      <c r="B829" s="132"/>
      <c r="C829" s="132"/>
      <c r="D829" s="132" t="s">
        <v>209</v>
      </c>
    </row>
    <row r="830" spans="1:4" x14ac:dyDescent="0.15">
      <c r="A830" s="132" t="s">
        <v>1654</v>
      </c>
      <c r="B830" s="132" t="s">
        <v>1655</v>
      </c>
      <c r="C830" s="132" t="s">
        <v>1479</v>
      </c>
      <c r="D830" s="132" t="s">
        <v>1204</v>
      </c>
    </row>
    <row r="831" spans="1:4" x14ac:dyDescent="0.15">
      <c r="A831" s="132"/>
      <c r="B831" s="132"/>
      <c r="C831" s="132"/>
      <c r="D831" s="132" t="s">
        <v>1197</v>
      </c>
    </row>
    <row r="832" spans="1:4" x14ac:dyDescent="0.15">
      <c r="A832" s="132"/>
      <c r="B832" s="132"/>
      <c r="C832" s="132"/>
      <c r="D832" s="132" t="s">
        <v>168</v>
      </c>
    </row>
    <row r="833" spans="1:4" x14ac:dyDescent="0.15">
      <c r="A833" s="132" t="s">
        <v>1656</v>
      </c>
      <c r="B833" s="132" t="s">
        <v>1657</v>
      </c>
      <c r="C833" s="132" t="s">
        <v>1479</v>
      </c>
      <c r="D833" s="132" t="s">
        <v>1197</v>
      </c>
    </row>
    <row r="834" spans="1:4" x14ac:dyDescent="0.15">
      <c r="A834" s="132"/>
      <c r="B834" s="132"/>
      <c r="C834" s="132"/>
      <c r="D834" s="132" t="s">
        <v>209</v>
      </c>
    </row>
    <row r="835" spans="1:4" x14ac:dyDescent="0.15">
      <c r="A835" s="132" t="s">
        <v>539</v>
      </c>
      <c r="B835" s="132" t="s">
        <v>1671</v>
      </c>
      <c r="C835" s="132" t="s">
        <v>1479</v>
      </c>
      <c r="D835" s="132" t="s">
        <v>1204</v>
      </c>
    </row>
    <row r="836" spans="1:4" x14ac:dyDescent="0.15">
      <c r="A836" s="132"/>
      <c r="B836" s="132"/>
      <c r="C836" s="132"/>
      <c r="D836" s="132" t="s">
        <v>203</v>
      </c>
    </row>
    <row r="837" spans="1:4" x14ac:dyDescent="0.15">
      <c r="A837" s="132"/>
      <c r="B837" s="132"/>
      <c r="C837" s="132"/>
      <c r="D837" s="132" t="s">
        <v>209</v>
      </c>
    </row>
    <row r="838" spans="1:4" x14ac:dyDescent="0.15">
      <c r="A838" s="132"/>
      <c r="B838" s="132"/>
      <c r="C838" s="132"/>
      <c r="D838" s="132" t="s">
        <v>166</v>
      </c>
    </row>
    <row r="839" spans="1:4" x14ac:dyDescent="0.15">
      <c r="A839" s="132" t="s">
        <v>1658</v>
      </c>
      <c r="B839" s="132" t="s">
        <v>1659</v>
      </c>
      <c r="C839" s="132" t="s">
        <v>1479</v>
      </c>
      <c r="D839" s="132" t="s">
        <v>203</v>
      </c>
    </row>
    <row r="840" spans="1:4" x14ac:dyDescent="0.15">
      <c r="A840" s="132"/>
      <c r="B840" s="132"/>
      <c r="C840" s="132"/>
      <c r="D840" s="132" t="s">
        <v>209</v>
      </c>
    </row>
    <row r="841" spans="1:4" x14ac:dyDescent="0.15">
      <c r="A841" s="132" t="s">
        <v>473</v>
      </c>
      <c r="B841" s="132" t="s">
        <v>1660</v>
      </c>
      <c r="C841" s="132" t="s">
        <v>1479</v>
      </c>
      <c r="D841" s="132" t="s">
        <v>203</v>
      </c>
    </row>
    <row r="842" spans="1:4" x14ac:dyDescent="0.15">
      <c r="A842" s="132"/>
      <c r="B842" s="132"/>
      <c r="C842" s="132"/>
      <c r="D842" s="132" t="s">
        <v>1197</v>
      </c>
    </row>
    <row r="843" spans="1:4" x14ac:dyDescent="0.15">
      <c r="A843" s="132"/>
      <c r="B843" s="132"/>
      <c r="C843" s="132"/>
      <c r="D843" s="132" t="s">
        <v>209</v>
      </c>
    </row>
    <row r="844" spans="1:4" x14ac:dyDescent="0.15">
      <c r="A844" s="132" t="s">
        <v>1661</v>
      </c>
      <c r="B844" s="132" t="s">
        <v>1662</v>
      </c>
      <c r="C844" s="132" t="s">
        <v>1479</v>
      </c>
      <c r="D844" s="132" t="s">
        <v>203</v>
      </c>
    </row>
    <row r="845" spans="1:4" x14ac:dyDescent="0.15">
      <c r="A845" s="132"/>
      <c r="B845" s="132"/>
      <c r="C845" s="132"/>
      <c r="D845" s="132" t="s">
        <v>1197</v>
      </c>
    </row>
    <row r="846" spans="1:4" x14ac:dyDescent="0.15">
      <c r="A846" s="132"/>
      <c r="B846" s="132"/>
      <c r="C846" s="132"/>
      <c r="D846" s="132" t="s">
        <v>209</v>
      </c>
    </row>
    <row r="847" spans="1:4" x14ac:dyDescent="0.15">
      <c r="A847" s="132" t="s">
        <v>1663</v>
      </c>
      <c r="B847" s="132" t="s">
        <v>1664</v>
      </c>
      <c r="C847" s="132" t="s">
        <v>1479</v>
      </c>
      <c r="D847" s="132" t="s">
        <v>203</v>
      </c>
    </row>
    <row r="848" spans="1:4" x14ac:dyDescent="0.15">
      <c r="A848" s="132"/>
      <c r="B848" s="132"/>
      <c r="C848" s="132"/>
      <c r="D848" s="132" t="s">
        <v>1197</v>
      </c>
    </row>
    <row r="849" spans="1:4" x14ac:dyDescent="0.15">
      <c r="A849" s="132"/>
      <c r="B849" s="132"/>
      <c r="C849" s="132"/>
      <c r="D849" s="132" t="s">
        <v>209</v>
      </c>
    </row>
    <row r="850" spans="1:4" x14ac:dyDescent="0.15">
      <c r="A850" s="132" t="s">
        <v>1665</v>
      </c>
      <c r="B850" s="132" t="s">
        <v>1666</v>
      </c>
      <c r="C850" s="132" t="s">
        <v>1479</v>
      </c>
      <c r="D850" s="132" t="s">
        <v>203</v>
      </c>
    </row>
    <row r="851" spans="1:4" x14ac:dyDescent="0.15">
      <c r="A851" s="132"/>
      <c r="B851" s="132"/>
      <c r="C851" s="132"/>
      <c r="D851" s="132" t="s">
        <v>1197</v>
      </c>
    </row>
    <row r="852" spans="1:4" x14ac:dyDescent="0.15">
      <c r="A852" s="132"/>
      <c r="B852" s="132"/>
      <c r="C852" s="132"/>
      <c r="D852" s="132" t="s">
        <v>209</v>
      </c>
    </row>
    <row r="853" spans="1:4" x14ac:dyDescent="0.15">
      <c r="A853" s="132" t="s">
        <v>1667</v>
      </c>
      <c r="B853" s="132" t="s">
        <v>1670</v>
      </c>
      <c r="C853" s="132" t="s">
        <v>1479</v>
      </c>
      <c r="D853" s="132" t="s">
        <v>1204</v>
      </c>
    </row>
    <row r="854" spans="1:4" x14ac:dyDescent="0.15">
      <c r="A854" s="132"/>
      <c r="B854" s="132"/>
      <c r="C854" s="132"/>
      <c r="D854" s="132" t="s">
        <v>203</v>
      </c>
    </row>
    <row r="855" spans="1:4" x14ac:dyDescent="0.15">
      <c r="A855" s="132"/>
      <c r="B855" s="132"/>
      <c r="C855" s="132"/>
      <c r="D855" s="132" t="s">
        <v>209</v>
      </c>
    </row>
    <row r="856" spans="1:4" x14ac:dyDescent="0.15">
      <c r="A856" s="132" t="s">
        <v>1672</v>
      </c>
      <c r="B856" s="132" t="s">
        <v>1673</v>
      </c>
      <c r="C856" s="132" t="s">
        <v>1479</v>
      </c>
      <c r="D856" s="132" t="s">
        <v>203</v>
      </c>
    </row>
    <row r="857" spans="1:4" x14ac:dyDescent="0.15">
      <c r="A857" s="132"/>
      <c r="B857" s="132"/>
      <c r="C857" s="132"/>
      <c r="D857" s="132" t="s">
        <v>1197</v>
      </c>
    </row>
    <row r="858" spans="1:4" x14ac:dyDescent="0.15">
      <c r="A858" s="132"/>
      <c r="B858" s="132"/>
      <c r="C858" s="132"/>
      <c r="D858" s="132" t="s">
        <v>209</v>
      </c>
    </row>
    <row r="859" spans="1:4" x14ac:dyDescent="0.15">
      <c r="A859" s="132" t="s">
        <v>1674</v>
      </c>
      <c r="B859" s="133" t="s">
        <v>1675</v>
      </c>
      <c r="C859" s="132" t="s">
        <v>1479</v>
      </c>
      <c r="D859" s="132" t="s">
        <v>203</v>
      </c>
    </row>
    <row r="860" spans="1:4" x14ac:dyDescent="0.15">
      <c r="A860" s="132"/>
      <c r="B860" s="138"/>
      <c r="C860" s="132"/>
      <c r="D860" s="132" t="s">
        <v>1197</v>
      </c>
    </row>
    <row r="861" spans="1:4" x14ac:dyDescent="0.15">
      <c r="A861" s="132"/>
      <c r="B861" s="132"/>
      <c r="C861" s="132"/>
      <c r="D861" s="132" t="s">
        <v>209</v>
      </c>
    </row>
    <row r="862" spans="1:4" x14ac:dyDescent="0.15">
      <c r="A862" s="132" t="s">
        <v>1826</v>
      </c>
      <c r="B862" s="132" t="s">
        <v>1838</v>
      </c>
      <c r="C862" s="132" t="s">
        <v>1479</v>
      </c>
      <c r="D862" s="132" t="s">
        <v>209</v>
      </c>
    </row>
    <row r="863" spans="1:4" x14ac:dyDescent="0.15">
      <c r="A863" s="132" t="s">
        <v>755</v>
      </c>
      <c r="B863" s="132" t="s">
        <v>436</v>
      </c>
      <c r="C863" s="132" t="s">
        <v>1479</v>
      </c>
      <c r="D863" s="132" t="s">
        <v>209</v>
      </c>
    </row>
    <row r="864" spans="1:4" x14ac:dyDescent="0.15">
      <c r="A864" s="132" t="s">
        <v>1608</v>
      </c>
      <c r="B864" s="132" t="s">
        <v>435</v>
      </c>
      <c r="C864" s="132" t="s">
        <v>1479</v>
      </c>
      <c r="D864" s="132" t="s">
        <v>1204</v>
      </c>
    </row>
    <row r="865" spans="1:4" x14ac:dyDescent="0.15">
      <c r="A865" s="132"/>
      <c r="B865" s="132"/>
      <c r="C865" s="132"/>
      <c r="D865" s="132" t="s">
        <v>1197</v>
      </c>
    </row>
    <row r="866" spans="1:4" x14ac:dyDescent="0.15">
      <c r="A866" s="132" t="s">
        <v>1609</v>
      </c>
      <c r="B866" s="132" t="s">
        <v>1676</v>
      </c>
      <c r="C866" s="132" t="s">
        <v>1479</v>
      </c>
      <c r="D866" s="132" t="s">
        <v>1204</v>
      </c>
    </row>
    <row r="867" spans="1:4" x14ac:dyDescent="0.15">
      <c r="A867" s="132"/>
      <c r="B867" s="132"/>
      <c r="C867" s="132"/>
      <c r="D867" s="132" t="s">
        <v>1197</v>
      </c>
    </row>
    <row r="868" spans="1:4" x14ac:dyDescent="0.15">
      <c r="A868" s="132" t="s">
        <v>1610</v>
      </c>
      <c r="B868" s="132" t="s">
        <v>1677</v>
      </c>
      <c r="C868" s="132" t="s">
        <v>1479</v>
      </c>
      <c r="D868" s="132" t="s">
        <v>1204</v>
      </c>
    </row>
    <row r="869" spans="1:4" x14ac:dyDescent="0.15">
      <c r="A869" s="132"/>
      <c r="B869" s="132"/>
      <c r="C869" s="132"/>
      <c r="D869" s="132" t="s">
        <v>1197</v>
      </c>
    </row>
    <row r="870" spans="1:4" x14ac:dyDescent="0.15">
      <c r="A870" s="132" t="s">
        <v>1611</v>
      </c>
      <c r="B870" s="132" t="s">
        <v>1678</v>
      </c>
      <c r="C870" s="132" t="s">
        <v>1479</v>
      </c>
      <c r="D870" s="132" t="s">
        <v>1204</v>
      </c>
    </row>
    <row r="871" spans="1:4" x14ac:dyDescent="0.15">
      <c r="A871" s="132"/>
      <c r="B871" s="132"/>
      <c r="C871" s="132"/>
      <c r="D871" s="132" t="s">
        <v>1197</v>
      </c>
    </row>
    <row r="872" spans="1:4" x14ac:dyDescent="0.15">
      <c r="A872" s="132" t="s">
        <v>1612</v>
      </c>
      <c r="B872" s="132" t="s">
        <v>1679</v>
      </c>
      <c r="C872" s="132" t="s">
        <v>1479</v>
      </c>
      <c r="D872" s="132" t="s">
        <v>1204</v>
      </c>
    </row>
    <row r="873" spans="1:4" x14ac:dyDescent="0.15">
      <c r="A873" s="132"/>
      <c r="B873" s="132"/>
      <c r="C873" s="132"/>
      <c r="D873" s="132" t="s">
        <v>1197</v>
      </c>
    </row>
    <row r="874" spans="1:4" x14ac:dyDescent="0.15">
      <c r="A874" s="132" t="s">
        <v>1597</v>
      </c>
      <c r="B874" s="132" t="s">
        <v>440</v>
      </c>
      <c r="C874" s="132" t="s">
        <v>1479</v>
      </c>
      <c r="D874" s="132" t="s">
        <v>1198</v>
      </c>
    </row>
    <row r="875" spans="1:4" x14ac:dyDescent="0.15">
      <c r="A875" s="132"/>
      <c r="B875" s="132"/>
      <c r="C875" s="132"/>
      <c r="D875" s="132" t="s">
        <v>209</v>
      </c>
    </row>
    <row r="876" spans="1:4" x14ac:dyDescent="0.15">
      <c r="A876" s="132" t="s">
        <v>538</v>
      </c>
      <c r="B876" s="132" t="s">
        <v>2097</v>
      </c>
      <c r="C876" s="132" t="s">
        <v>1479</v>
      </c>
      <c r="D876" s="132" t="s">
        <v>209</v>
      </c>
    </row>
    <row r="877" spans="1:4" x14ac:dyDescent="0.15">
      <c r="A877" s="132" t="s">
        <v>1680</v>
      </c>
      <c r="B877" s="132" t="s">
        <v>1681</v>
      </c>
      <c r="C877" s="132" t="s">
        <v>1479</v>
      </c>
      <c r="D877" s="132" t="s">
        <v>210</v>
      </c>
    </row>
    <row r="878" spans="1:4" x14ac:dyDescent="0.15">
      <c r="A878" s="132"/>
      <c r="B878" s="132"/>
      <c r="C878" s="132"/>
      <c r="D878" s="132" t="s">
        <v>1204</v>
      </c>
    </row>
    <row r="879" spans="1:4" x14ac:dyDescent="0.15">
      <c r="A879" s="132"/>
      <c r="B879" s="132"/>
      <c r="C879" s="132"/>
      <c r="D879" s="132" t="s">
        <v>1197</v>
      </c>
    </row>
    <row r="880" spans="1:4" x14ac:dyDescent="0.15">
      <c r="A880" s="132"/>
      <c r="B880" s="132"/>
      <c r="C880" s="132"/>
      <c r="D880" s="132" t="s">
        <v>168</v>
      </c>
    </row>
    <row r="881" spans="1:4" x14ac:dyDescent="0.15">
      <c r="A881" s="132"/>
      <c r="B881" s="132"/>
      <c r="C881" s="132"/>
      <c r="D881" s="132" t="s">
        <v>1199</v>
      </c>
    </row>
    <row r="882" spans="1:4" x14ac:dyDescent="0.15">
      <c r="A882" s="132" t="s">
        <v>1808</v>
      </c>
      <c r="B882" s="132" t="s">
        <v>1691</v>
      </c>
      <c r="C882" s="132" t="s">
        <v>1479</v>
      </c>
      <c r="D882" s="132" t="s">
        <v>1204</v>
      </c>
    </row>
    <row r="883" spans="1:4" x14ac:dyDescent="0.15">
      <c r="A883" s="132"/>
      <c r="B883" s="132"/>
      <c r="C883" s="132"/>
      <c r="D883" s="132" t="s">
        <v>203</v>
      </c>
    </row>
    <row r="884" spans="1:4" x14ac:dyDescent="0.15">
      <c r="A884" s="132"/>
      <c r="B884" s="132"/>
      <c r="C884" s="132"/>
      <c r="D884" s="132" t="s">
        <v>1197</v>
      </c>
    </row>
    <row r="885" spans="1:4" x14ac:dyDescent="0.15">
      <c r="A885" s="132"/>
      <c r="B885" s="132"/>
      <c r="C885" s="132"/>
      <c r="D885" s="132" t="s">
        <v>209</v>
      </c>
    </row>
    <row r="886" spans="1:4" x14ac:dyDescent="0.15">
      <c r="A886" s="132" t="s">
        <v>1827</v>
      </c>
      <c r="B886" s="132" t="s">
        <v>1840</v>
      </c>
      <c r="C886" s="132" t="s">
        <v>1479</v>
      </c>
      <c r="D886" s="132" t="s">
        <v>209</v>
      </c>
    </row>
    <row r="887" spans="1:4" x14ac:dyDescent="0.15">
      <c r="A887" s="132" t="s">
        <v>339</v>
      </c>
      <c r="B887" s="132" t="s">
        <v>340</v>
      </c>
      <c r="C887" s="132" t="s">
        <v>1479</v>
      </c>
      <c r="D887" s="132" t="s">
        <v>1197</v>
      </c>
    </row>
    <row r="888" spans="1:4" x14ac:dyDescent="0.15">
      <c r="A888" s="132"/>
      <c r="B888" s="132"/>
      <c r="C888" s="132"/>
      <c r="D888" s="132" t="s">
        <v>209</v>
      </c>
    </row>
    <row r="889" spans="1:4" x14ac:dyDescent="0.15">
      <c r="A889" s="132" t="s">
        <v>1682</v>
      </c>
      <c r="B889" s="132" t="s">
        <v>1683</v>
      </c>
      <c r="C889" s="132" t="s">
        <v>1479</v>
      </c>
      <c r="D889" s="132" t="s">
        <v>203</v>
      </c>
    </row>
    <row r="890" spans="1:4" x14ac:dyDescent="0.15">
      <c r="A890" s="132"/>
      <c r="B890" s="132"/>
      <c r="C890" s="132"/>
      <c r="D890" s="132" t="s">
        <v>1197</v>
      </c>
    </row>
    <row r="891" spans="1:4" x14ac:dyDescent="0.15">
      <c r="A891" s="132"/>
      <c r="B891" s="132"/>
      <c r="C891" s="132"/>
      <c r="D891" s="132" t="s">
        <v>209</v>
      </c>
    </row>
    <row r="892" spans="1:4" x14ac:dyDescent="0.15">
      <c r="A892" s="132" t="s">
        <v>688</v>
      </c>
      <c r="B892" s="132" t="s">
        <v>378</v>
      </c>
      <c r="C892" s="132" t="s">
        <v>1479</v>
      </c>
      <c r="D892" s="132" t="s">
        <v>1197</v>
      </c>
    </row>
    <row r="893" spans="1:4" x14ac:dyDescent="0.15">
      <c r="A893" s="132"/>
      <c r="B893" s="132"/>
      <c r="C893" s="132"/>
      <c r="D893" s="132" t="s">
        <v>209</v>
      </c>
    </row>
    <row r="894" spans="1:4" x14ac:dyDescent="0.15">
      <c r="A894" s="132" t="s">
        <v>1805</v>
      </c>
      <c r="B894" s="133" t="s">
        <v>1684</v>
      </c>
      <c r="C894" s="133" t="s">
        <v>1479</v>
      </c>
      <c r="D894" s="133" t="s">
        <v>203</v>
      </c>
    </row>
    <row r="895" spans="1:4" x14ac:dyDescent="0.15">
      <c r="A895" s="132"/>
      <c r="B895" s="132"/>
      <c r="C895" s="132"/>
      <c r="D895" s="132" t="s">
        <v>1197</v>
      </c>
    </row>
    <row r="896" spans="1:4" x14ac:dyDescent="0.15">
      <c r="A896" s="132"/>
      <c r="B896" s="132"/>
      <c r="C896" s="132"/>
      <c r="D896" s="132" t="s">
        <v>209</v>
      </c>
    </row>
    <row r="897" spans="1:4" x14ac:dyDescent="0.15">
      <c r="A897" s="132" t="s">
        <v>1685</v>
      </c>
      <c r="B897" s="132" t="s">
        <v>1686</v>
      </c>
      <c r="C897" s="132" t="s">
        <v>1479</v>
      </c>
      <c r="D897" s="132" t="s">
        <v>1204</v>
      </c>
    </row>
    <row r="898" spans="1:4" x14ac:dyDescent="0.15">
      <c r="A898" s="132"/>
      <c r="B898" s="132"/>
      <c r="C898" s="132"/>
      <c r="D898" s="132" t="s">
        <v>203</v>
      </c>
    </row>
    <row r="899" spans="1:4" x14ac:dyDescent="0.15">
      <c r="A899" s="132"/>
      <c r="B899" s="132"/>
      <c r="C899" s="132"/>
      <c r="D899" s="132" t="s">
        <v>1197</v>
      </c>
    </row>
    <row r="900" spans="1:4" x14ac:dyDescent="0.15">
      <c r="A900" s="132"/>
      <c r="B900" s="132"/>
      <c r="C900" s="132"/>
      <c r="D900" s="132" t="s">
        <v>209</v>
      </c>
    </row>
    <row r="901" spans="1:4" x14ac:dyDescent="0.15">
      <c r="A901" s="132"/>
      <c r="B901" s="132"/>
      <c r="C901" s="132"/>
      <c r="D901" s="132" t="s">
        <v>166</v>
      </c>
    </row>
    <row r="902" spans="1:4" x14ac:dyDescent="0.15">
      <c r="A902" s="132" t="s">
        <v>1642</v>
      </c>
      <c r="B902" s="132" t="s">
        <v>477</v>
      </c>
      <c r="C902" s="132" t="s">
        <v>1479</v>
      </c>
      <c r="D902" s="132" t="s">
        <v>209</v>
      </c>
    </row>
    <row r="903" spans="1:4" x14ac:dyDescent="0.15">
      <c r="A903" s="132" t="s">
        <v>486</v>
      </c>
      <c r="B903" s="132" t="s">
        <v>487</v>
      </c>
      <c r="C903" s="132" t="s">
        <v>1479</v>
      </c>
      <c r="D903" s="132" t="s">
        <v>209</v>
      </c>
    </row>
    <row r="904" spans="1:4" x14ac:dyDescent="0.15">
      <c r="A904" s="132" t="s">
        <v>1687</v>
      </c>
      <c r="B904" s="132" t="s">
        <v>1688</v>
      </c>
      <c r="C904" s="132" t="s">
        <v>1479</v>
      </c>
      <c r="D904" s="132" t="s">
        <v>1197</v>
      </c>
    </row>
    <row r="905" spans="1:4" x14ac:dyDescent="0.15">
      <c r="A905" s="132"/>
      <c r="B905" s="132"/>
      <c r="C905" s="132"/>
      <c r="D905" s="132" t="s">
        <v>209</v>
      </c>
    </row>
    <row r="906" spans="1:4" x14ac:dyDescent="0.15">
      <c r="A906" s="132"/>
      <c r="B906" s="132"/>
      <c r="C906" s="132"/>
      <c r="D906" s="132" t="s">
        <v>166</v>
      </c>
    </row>
    <row r="907" spans="1:4" x14ac:dyDescent="0.15">
      <c r="A907" s="132" t="s">
        <v>482</v>
      </c>
      <c r="B907" s="132" t="s">
        <v>483</v>
      </c>
      <c r="C907" s="132" t="s">
        <v>1479</v>
      </c>
      <c r="D907" s="132" t="s">
        <v>209</v>
      </c>
    </row>
    <row r="908" spans="1:4" x14ac:dyDescent="0.15">
      <c r="A908" s="132" t="s">
        <v>1689</v>
      </c>
      <c r="B908" s="132" t="s">
        <v>1690</v>
      </c>
      <c r="C908" s="132" t="s">
        <v>1479</v>
      </c>
      <c r="D908" s="132" t="s">
        <v>203</v>
      </c>
    </row>
    <row r="909" spans="1:4" x14ac:dyDescent="0.15">
      <c r="A909" s="132"/>
      <c r="B909" s="132"/>
      <c r="C909" s="132"/>
      <c r="D909" s="132" t="s">
        <v>1197</v>
      </c>
    </row>
    <row r="910" spans="1:4" x14ac:dyDescent="0.15">
      <c r="A910" s="132"/>
      <c r="B910" s="132"/>
      <c r="C910" s="132"/>
      <c r="D910" s="132" t="s">
        <v>209</v>
      </c>
    </row>
    <row r="911" spans="1:4" x14ac:dyDescent="0.15">
      <c r="A911" s="132" t="s">
        <v>1814</v>
      </c>
      <c r="B911" s="132" t="s">
        <v>1815</v>
      </c>
      <c r="C911" s="132" t="s">
        <v>1479</v>
      </c>
      <c r="D911" s="132" t="s">
        <v>209</v>
      </c>
    </row>
    <row r="912" spans="1:4" x14ac:dyDescent="0.15">
      <c r="A912" s="132" t="s">
        <v>1692</v>
      </c>
      <c r="B912" s="132" t="s">
        <v>1693</v>
      </c>
      <c r="C912" s="132" t="s">
        <v>1479</v>
      </c>
      <c r="D912" s="132" t="s">
        <v>1204</v>
      </c>
    </row>
    <row r="913" spans="1:4" x14ac:dyDescent="0.15">
      <c r="A913" s="132"/>
      <c r="B913" s="132"/>
      <c r="C913" s="132"/>
      <c r="D913" s="132" t="s">
        <v>203</v>
      </c>
    </row>
    <row r="914" spans="1:4" x14ac:dyDescent="0.15">
      <c r="A914" s="132"/>
      <c r="B914" s="132"/>
      <c r="C914" s="132"/>
      <c r="D914" s="132" t="s">
        <v>1197</v>
      </c>
    </row>
    <row r="915" spans="1:4" x14ac:dyDescent="0.15">
      <c r="A915" s="132"/>
      <c r="B915" s="132"/>
      <c r="C915" s="132"/>
      <c r="D915" s="132" t="s">
        <v>1198</v>
      </c>
    </row>
    <row r="916" spans="1:4" x14ac:dyDescent="0.15">
      <c r="A916" s="132"/>
      <c r="B916" s="132"/>
      <c r="C916" s="132"/>
      <c r="D916" s="132" t="s">
        <v>209</v>
      </c>
    </row>
    <row r="917" spans="1:4" x14ac:dyDescent="0.15">
      <c r="A917" s="132" t="s">
        <v>478</v>
      </c>
      <c r="B917" s="132" t="s">
        <v>479</v>
      </c>
      <c r="C917" s="132" t="s">
        <v>1479</v>
      </c>
      <c r="D917" s="132" t="s">
        <v>209</v>
      </c>
    </row>
    <row r="918" spans="1:4" x14ac:dyDescent="0.15">
      <c r="A918" s="132" t="s">
        <v>1326</v>
      </c>
      <c r="B918" s="132" t="s">
        <v>1327</v>
      </c>
      <c r="C918" s="132" t="s">
        <v>1479</v>
      </c>
      <c r="D918" s="132" t="s">
        <v>209</v>
      </c>
    </row>
    <row r="919" spans="1:4" x14ac:dyDescent="0.15">
      <c r="A919" s="132" t="s">
        <v>1828</v>
      </c>
      <c r="B919" s="132" t="s">
        <v>1843</v>
      </c>
      <c r="C919" s="132" t="s">
        <v>1479</v>
      </c>
      <c r="D919" s="132" t="s">
        <v>1197</v>
      </c>
    </row>
    <row r="920" spans="1:4" x14ac:dyDescent="0.15">
      <c r="A920" s="132"/>
      <c r="B920" s="132"/>
      <c r="C920" s="132"/>
      <c r="D920" s="132" t="s">
        <v>209</v>
      </c>
    </row>
    <row r="921" spans="1:4" x14ac:dyDescent="0.15">
      <c r="A921" s="132" t="s">
        <v>1694</v>
      </c>
      <c r="B921" s="132" t="s">
        <v>810</v>
      </c>
      <c r="C921" s="132" t="s">
        <v>1479</v>
      </c>
      <c r="D921" s="132" t="s">
        <v>203</v>
      </c>
    </row>
    <row r="922" spans="1:4" x14ac:dyDescent="0.15">
      <c r="A922" s="132"/>
      <c r="B922" s="132"/>
      <c r="C922" s="132"/>
      <c r="D922" s="132" t="s">
        <v>209</v>
      </c>
    </row>
    <row r="923" spans="1:4" x14ac:dyDescent="0.15">
      <c r="A923" s="132" t="s">
        <v>811</v>
      </c>
      <c r="B923" s="132" t="s">
        <v>812</v>
      </c>
      <c r="C923" s="132" t="s">
        <v>1479</v>
      </c>
      <c r="D923" s="132" t="s">
        <v>1197</v>
      </c>
    </row>
    <row r="924" spans="1:4" x14ac:dyDescent="0.15">
      <c r="A924" s="132"/>
      <c r="B924" s="132"/>
      <c r="C924" s="132"/>
      <c r="D924" s="132" t="s">
        <v>209</v>
      </c>
    </row>
    <row r="925" spans="1:4" x14ac:dyDescent="0.15">
      <c r="A925" s="132" t="s">
        <v>1064</v>
      </c>
      <c r="B925" s="132" t="s">
        <v>813</v>
      </c>
      <c r="C925" s="132" t="s">
        <v>1479</v>
      </c>
      <c r="D925" s="132" t="s">
        <v>203</v>
      </c>
    </row>
    <row r="926" spans="1:4" x14ac:dyDescent="0.15">
      <c r="A926" s="132"/>
      <c r="B926" s="132"/>
      <c r="C926" s="132"/>
      <c r="D926" s="132" t="s">
        <v>1197</v>
      </c>
    </row>
    <row r="927" spans="1:4" x14ac:dyDescent="0.15">
      <c r="A927" s="132"/>
      <c r="B927" s="133"/>
      <c r="C927" s="132"/>
      <c r="D927" s="132" t="s">
        <v>1198</v>
      </c>
    </row>
    <row r="928" spans="1:4" x14ac:dyDescent="0.15">
      <c r="A928" s="132"/>
      <c r="B928" s="138"/>
      <c r="C928" s="132"/>
      <c r="D928" s="132" t="s">
        <v>209</v>
      </c>
    </row>
    <row r="929" spans="1:4" x14ac:dyDescent="0.15">
      <c r="A929" s="132" t="s">
        <v>488</v>
      </c>
      <c r="B929" s="132" t="s">
        <v>489</v>
      </c>
      <c r="C929" s="132" t="s">
        <v>1479</v>
      </c>
      <c r="D929" s="132" t="s">
        <v>1197</v>
      </c>
    </row>
    <row r="930" spans="1:4" x14ac:dyDescent="0.15">
      <c r="A930" s="132"/>
      <c r="B930" s="132"/>
      <c r="C930" s="132"/>
      <c r="D930" s="132" t="s">
        <v>209</v>
      </c>
    </row>
    <row r="931" spans="1:4" x14ac:dyDescent="0.15">
      <c r="A931" s="132" t="s">
        <v>1379</v>
      </c>
      <c r="B931" s="132" t="s">
        <v>1380</v>
      </c>
      <c r="C931" s="132" t="s">
        <v>1479</v>
      </c>
      <c r="D931" s="132" t="s">
        <v>209</v>
      </c>
    </row>
    <row r="932" spans="1:4" x14ac:dyDescent="0.15">
      <c r="A932" s="132" t="s">
        <v>365</v>
      </c>
      <c r="B932" s="132" t="s">
        <v>377</v>
      </c>
      <c r="C932" s="132" t="s">
        <v>1479</v>
      </c>
      <c r="D932" s="132" t="s">
        <v>1197</v>
      </c>
    </row>
    <row r="933" spans="1:4" x14ac:dyDescent="0.15">
      <c r="A933" s="132"/>
      <c r="B933" s="132"/>
      <c r="C933" s="132"/>
      <c r="D933" s="132" t="s">
        <v>209</v>
      </c>
    </row>
    <row r="934" spans="1:4" x14ac:dyDescent="0.15">
      <c r="A934" s="132" t="s">
        <v>814</v>
      </c>
      <c r="B934" s="132" t="s">
        <v>815</v>
      </c>
      <c r="C934" s="132" t="s">
        <v>1479</v>
      </c>
      <c r="D934" s="132" t="s">
        <v>203</v>
      </c>
    </row>
    <row r="935" spans="1:4" x14ac:dyDescent="0.15">
      <c r="A935" s="132"/>
      <c r="B935" s="132"/>
      <c r="C935" s="132"/>
      <c r="D935" s="132" t="s">
        <v>1197</v>
      </c>
    </row>
    <row r="936" spans="1:4" x14ac:dyDescent="0.15">
      <c r="A936" s="132"/>
      <c r="B936" s="132"/>
      <c r="C936" s="132"/>
      <c r="D936" s="132" t="s">
        <v>209</v>
      </c>
    </row>
    <row r="937" spans="1:4" x14ac:dyDescent="0.15">
      <c r="A937" s="132" t="s">
        <v>816</v>
      </c>
      <c r="B937" s="132" t="s">
        <v>817</v>
      </c>
      <c r="C937" s="132" t="s">
        <v>1479</v>
      </c>
      <c r="D937" s="132" t="s">
        <v>203</v>
      </c>
    </row>
    <row r="938" spans="1:4" x14ac:dyDescent="0.15">
      <c r="A938" s="132"/>
      <c r="B938" s="132"/>
      <c r="C938" s="132"/>
      <c r="D938" s="132" t="s">
        <v>1197</v>
      </c>
    </row>
    <row r="939" spans="1:4" x14ac:dyDescent="0.15">
      <c r="A939" s="132"/>
      <c r="B939" s="132"/>
      <c r="C939" s="132"/>
      <c r="D939" s="132" t="s">
        <v>209</v>
      </c>
    </row>
    <row r="940" spans="1:4" x14ac:dyDescent="0.15">
      <c r="A940" s="132" t="s">
        <v>818</v>
      </c>
      <c r="B940" s="132" t="s">
        <v>819</v>
      </c>
      <c r="C940" s="132" t="s">
        <v>1479</v>
      </c>
      <c r="D940" s="132" t="s">
        <v>209</v>
      </c>
    </row>
    <row r="941" spans="1:4" x14ac:dyDescent="0.15">
      <c r="A941" s="132" t="s">
        <v>1348</v>
      </c>
      <c r="B941" s="132" t="s">
        <v>1349</v>
      </c>
      <c r="C941" s="132" t="s">
        <v>1479</v>
      </c>
      <c r="D941" s="132" t="s">
        <v>209</v>
      </c>
    </row>
    <row r="942" spans="1:4" x14ac:dyDescent="0.15">
      <c r="A942" s="132" t="s">
        <v>820</v>
      </c>
      <c r="B942" s="132" t="s">
        <v>821</v>
      </c>
      <c r="C942" s="132" t="s">
        <v>1479</v>
      </c>
      <c r="D942" s="132" t="s">
        <v>1204</v>
      </c>
    </row>
    <row r="943" spans="1:4" x14ac:dyDescent="0.15">
      <c r="A943" s="132"/>
      <c r="B943" s="132"/>
      <c r="C943" s="132"/>
      <c r="D943" s="132" t="s">
        <v>203</v>
      </c>
    </row>
    <row r="944" spans="1:4" x14ac:dyDescent="0.15">
      <c r="A944" s="132"/>
      <c r="B944" s="132"/>
      <c r="C944" s="132"/>
      <c r="D944" s="132" t="s">
        <v>1197</v>
      </c>
    </row>
    <row r="945" spans="1:4" x14ac:dyDescent="0.15">
      <c r="A945" s="132"/>
      <c r="B945" s="132"/>
      <c r="C945" s="132"/>
      <c r="D945" s="132" t="s">
        <v>209</v>
      </c>
    </row>
    <row r="946" spans="1:4" x14ac:dyDescent="0.15">
      <c r="A946" s="132" t="s">
        <v>484</v>
      </c>
      <c r="B946" s="132" t="s">
        <v>485</v>
      </c>
      <c r="C946" s="132" t="s">
        <v>1479</v>
      </c>
      <c r="D946" s="132" t="s">
        <v>209</v>
      </c>
    </row>
    <row r="947" spans="1:4" x14ac:dyDescent="0.15">
      <c r="A947" s="132" t="s">
        <v>769</v>
      </c>
      <c r="B947" s="132" t="s">
        <v>822</v>
      </c>
      <c r="C947" s="132" t="s">
        <v>1479</v>
      </c>
      <c r="D947" s="132" t="s">
        <v>209</v>
      </c>
    </row>
    <row r="948" spans="1:4" x14ac:dyDescent="0.15">
      <c r="A948" s="132" t="s">
        <v>1381</v>
      </c>
      <c r="B948" s="132" t="s">
        <v>1382</v>
      </c>
      <c r="C948" s="132" t="s">
        <v>1479</v>
      </c>
      <c r="D948" s="132" t="s">
        <v>209</v>
      </c>
    </row>
    <row r="949" spans="1:4" x14ac:dyDescent="0.15">
      <c r="A949" s="132" t="s">
        <v>465</v>
      </c>
      <c r="B949" s="132" t="s">
        <v>823</v>
      </c>
      <c r="C949" s="132" t="s">
        <v>1479</v>
      </c>
      <c r="D949" s="132" t="s">
        <v>1204</v>
      </c>
    </row>
    <row r="950" spans="1:4" x14ac:dyDescent="0.15">
      <c r="A950" s="132"/>
      <c r="B950" s="132"/>
      <c r="C950" s="132"/>
      <c r="D950" s="132" t="s">
        <v>1197</v>
      </c>
    </row>
    <row r="951" spans="1:4" x14ac:dyDescent="0.15">
      <c r="A951" s="132"/>
      <c r="B951" s="132"/>
      <c r="C951" s="132"/>
      <c r="D951" s="132" t="s">
        <v>168</v>
      </c>
    </row>
    <row r="952" spans="1:4" x14ac:dyDescent="0.15">
      <c r="A952" s="132"/>
      <c r="B952" s="132"/>
      <c r="C952" s="132"/>
      <c r="D952" s="132" t="s">
        <v>1200</v>
      </c>
    </row>
    <row r="953" spans="1:4" x14ac:dyDescent="0.15">
      <c r="A953" s="132"/>
      <c r="B953" s="132"/>
      <c r="C953" s="132"/>
      <c r="D953" s="132" t="s">
        <v>1201</v>
      </c>
    </row>
    <row r="954" spans="1:4" x14ac:dyDescent="0.15">
      <c r="A954" s="132" t="s">
        <v>1072</v>
      </c>
      <c r="B954" s="132" t="s">
        <v>824</v>
      </c>
      <c r="C954" s="132" t="s">
        <v>1479</v>
      </c>
      <c r="D954" s="132" t="s">
        <v>1204</v>
      </c>
    </row>
    <row r="955" spans="1:4" x14ac:dyDescent="0.15">
      <c r="A955" s="132"/>
      <c r="B955" s="132"/>
      <c r="C955" s="132"/>
      <c r="D955" s="132" t="s">
        <v>203</v>
      </c>
    </row>
    <row r="956" spans="1:4" x14ac:dyDescent="0.15">
      <c r="A956" s="132"/>
      <c r="B956" s="132"/>
      <c r="C956" s="132"/>
      <c r="D956" s="132" t="s">
        <v>1197</v>
      </c>
    </row>
    <row r="957" spans="1:4" x14ac:dyDescent="0.15">
      <c r="A957" s="132"/>
      <c r="B957" s="132"/>
      <c r="C957" s="132"/>
      <c r="D957" s="132" t="s">
        <v>168</v>
      </c>
    </row>
    <row r="958" spans="1:4" x14ac:dyDescent="0.15">
      <c r="A958" s="132"/>
      <c r="B958" s="132"/>
      <c r="C958" s="132"/>
      <c r="D958" s="132" t="s">
        <v>1198</v>
      </c>
    </row>
    <row r="959" spans="1:4" x14ac:dyDescent="0.15">
      <c r="A959" s="132" t="s">
        <v>825</v>
      </c>
      <c r="B959" s="132" t="s">
        <v>826</v>
      </c>
      <c r="C959" s="132" t="s">
        <v>1479</v>
      </c>
      <c r="D959" s="132" t="s">
        <v>1204</v>
      </c>
    </row>
    <row r="960" spans="1:4" x14ac:dyDescent="0.15">
      <c r="A960" s="132"/>
      <c r="B960" s="132"/>
      <c r="C960" s="132"/>
      <c r="D960" s="132" t="s">
        <v>203</v>
      </c>
    </row>
    <row r="961" spans="1:4" x14ac:dyDescent="0.15">
      <c r="A961" s="132"/>
      <c r="B961" s="132"/>
      <c r="C961" s="132"/>
      <c r="D961" s="132" t="s">
        <v>1197</v>
      </c>
    </row>
    <row r="962" spans="1:4" x14ac:dyDescent="0.15">
      <c r="A962" s="132"/>
      <c r="B962" s="132"/>
      <c r="C962" s="132"/>
      <c r="D962" s="132" t="s">
        <v>168</v>
      </c>
    </row>
    <row r="963" spans="1:4" x14ac:dyDescent="0.15">
      <c r="A963" s="132"/>
      <c r="B963" s="132"/>
      <c r="C963" s="132"/>
      <c r="D963" s="132" t="s">
        <v>1200</v>
      </c>
    </row>
    <row r="964" spans="1:4" x14ac:dyDescent="0.15">
      <c r="A964" s="132"/>
      <c r="B964" s="132"/>
      <c r="C964" s="132"/>
      <c r="D964" s="132" t="s">
        <v>1198</v>
      </c>
    </row>
    <row r="965" spans="1:4" x14ac:dyDescent="0.15">
      <c r="A965" s="132"/>
      <c r="B965" s="132"/>
      <c r="C965" s="132"/>
      <c r="D965" s="132" t="s">
        <v>1201</v>
      </c>
    </row>
    <row r="966" spans="1:4" x14ac:dyDescent="0.15">
      <c r="A966" s="132"/>
      <c r="B966" s="132"/>
      <c r="C966" s="132"/>
      <c r="D966" s="132" t="s">
        <v>209</v>
      </c>
    </row>
    <row r="967" spans="1:4" x14ac:dyDescent="0.15">
      <c r="A967" s="132" t="s">
        <v>480</v>
      </c>
      <c r="B967" s="132" t="s">
        <v>481</v>
      </c>
      <c r="C967" s="132" t="s">
        <v>1479</v>
      </c>
      <c r="D967" s="132" t="s">
        <v>1197</v>
      </c>
    </row>
    <row r="968" spans="1:4" x14ac:dyDescent="0.15">
      <c r="A968" s="132"/>
      <c r="B968" s="132"/>
      <c r="C968" s="132"/>
      <c r="D968" s="132" t="s">
        <v>209</v>
      </c>
    </row>
    <row r="969" spans="1:4" x14ac:dyDescent="0.15">
      <c r="A969" s="132" t="s">
        <v>1324</v>
      </c>
      <c r="B969" s="132" t="s">
        <v>1325</v>
      </c>
      <c r="C969" s="132" t="s">
        <v>1479</v>
      </c>
      <c r="D969" s="132" t="s">
        <v>1197</v>
      </c>
    </row>
    <row r="970" spans="1:4" x14ac:dyDescent="0.15">
      <c r="A970" s="132"/>
      <c r="B970" s="132"/>
      <c r="C970" s="132"/>
      <c r="D970" s="132" t="s">
        <v>209</v>
      </c>
    </row>
    <row r="971" spans="1:4" x14ac:dyDescent="0.15">
      <c r="A971" s="132" t="s">
        <v>1354</v>
      </c>
      <c r="B971" s="132" t="s">
        <v>1355</v>
      </c>
      <c r="C971" s="132" t="s">
        <v>1479</v>
      </c>
      <c r="D971" s="132" t="s">
        <v>209</v>
      </c>
    </row>
    <row r="972" spans="1:4" x14ac:dyDescent="0.15">
      <c r="A972" s="132" t="s">
        <v>1943</v>
      </c>
      <c r="B972" s="132" t="s">
        <v>1841</v>
      </c>
      <c r="C972" s="132" t="s">
        <v>1479</v>
      </c>
      <c r="D972" s="132" t="s">
        <v>209</v>
      </c>
    </row>
    <row r="973" spans="1:4" x14ac:dyDescent="0.15">
      <c r="A973" s="132" t="s">
        <v>827</v>
      </c>
      <c r="B973" s="132" t="s">
        <v>828</v>
      </c>
      <c r="C973" s="132" t="s">
        <v>1479</v>
      </c>
      <c r="D973" s="132" t="s">
        <v>1197</v>
      </c>
    </row>
    <row r="974" spans="1:4" x14ac:dyDescent="0.15">
      <c r="A974" s="132"/>
      <c r="B974" s="132"/>
      <c r="C974" s="132"/>
      <c r="D974" s="132" t="s">
        <v>209</v>
      </c>
    </row>
    <row r="975" spans="1:4" x14ac:dyDescent="0.15">
      <c r="A975" s="132" t="s">
        <v>1793</v>
      </c>
      <c r="B975" s="132" t="s">
        <v>829</v>
      </c>
      <c r="C975" s="132" t="s">
        <v>1479</v>
      </c>
      <c r="D975" s="132" t="s">
        <v>209</v>
      </c>
    </row>
    <row r="976" spans="1:4" x14ac:dyDescent="0.15">
      <c r="A976" s="132" t="s">
        <v>830</v>
      </c>
      <c r="B976" s="132" t="s">
        <v>842</v>
      </c>
      <c r="C976" s="132" t="s">
        <v>1479</v>
      </c>
      <c r="D976" s="132" t="s">
        <v>1197</v>
      </c>
    </row>
    <row r="977" spans="1:4" x14ac:dyDescent="0.15">
      <c r="A977" s="132"/>
      <c r="B977" s="132"/>
      <c r="C977" s="132"/>
      <c r="D977" s="132" t="s">
        <v>209</v>
      </c>
    </row>
    <row r="978" spans="1:4" x14ac:dyDescent="0.15">
      <c r="A978" s="132" t="s">
        <v>843</v>
      </c>
      <c r="B978" s="132" t="s">
        <v>844</v>
      </c>
      <c r="C978" s="132" t="s">
        <v>1479</v>
      </c>
      <c r="D978" s="132" t="s">
        <v>1197</v>
      </c>
    </row>
    <row r="979" spans="1:4" x14ac:dyDescent="0.15">
      <c r="A979" s="132"/>
      <c r="B979" s="132"/>
      <c r="C979" s="132"/>
      <c r="D979" s="132" t="s">
        <v>209</v>
      </c>
    </row>
    <row r="980" spans="1:4" x14ac:dyDescent="0.15">
      <c r="A980" s="132" t="s">
        <v>1829</v>
      </c>
      <c r="B980" s="132" t="s">
        <v>1857</v>
      </c>
      <c r="C980" s="132" t="s">
        <v>1479</v>
      </c>
      <c r="D980" s="132" t="s">
        <v>1197</v>
      </c>
    </row>
    <row r="981" spans="1:4" x14ac:dyDescent="0.15">
      <c r="A981" s="132"/>
      <c r="B981" s="132"/>
      <c r="C981" s="132"/>
      <c r="D981" s="132" t="s">
        <v>209</v>
      </c>
    </row>
    <row r="982" spans="1:4" x14ac:dyDescent="0.15">
      <c r="A982" s="132" t="s">
        <v>845</v>
      </c>
      <c r="B982" s="132" t="s">
        <v>846</v>
      </c>
      <c r="C982" s="132" t="s">
        <v>1479</v>
      </c>
      <c r="D982" s="132" t="s">
        <v>1204</v>
      </c>
    </row>
    <row r="983" spans="1:4" x14ac:dyDescent="0.15">
      <c r="A983" s="132"/>
      <c r="B983" s="132"/>
      <c r="C983" s="132"/>
      <c r="D983" s="132" t="s">
        <v>1197</v>
      </c>
    </row>
    <row r="984" spans="1:4" x14ac:dyDescent="0.15">
      <c r="A984" s="132"/>
      <c r="B984" s="132"/>
      <c r="C984" s="132"/>
      <c r="D984" s="132" t="s">
        <v>168</v>
      </c>
    </row>
    <row r="985" spans="1:4" x14ac:dyDescent="0.15">
      <c r="A985" s="132" t="s">
        <v>1574</v>
      </c>
      <c r="B985" s="132" t="s">
        <v>1011</v>
      </c>
      <c r="C985" s="132" t="s">
        <v>1479</v>
      </c>
      <c r="D985" s="132" t="s">
        <v>210</v>
      </c>
    </row>
    <row r="986" spans="1:4" x14ac:dyDescent="0.15">
      <c r="A986" s="132"/>
      <c r="B986" s="133"/>
      <c r="C986" s="132"/>
      <c r="D986" s="132" t="s">
        <v>1204</v>
      </c>
    </row>
    <row r="987" spans="1:4" x14ac:dyDescent="0.15">
      <c r="A987" s="132"/>
      <c r="B987" s="138"/>
      <c r="C987" s="132"/>
      <c r="D987" s="132" t="s">
        <v>1197</v>
      </c>
    </row>
    <row r="988" spans="1:4" x14ac:dyDescent="0.15">
      <c r="A988" s="132"/>
      <c r="B988" s="132"/>
      <c r="C988" s="132"/>
      <c r="D988" s="132" t="s">
        <v>168</v>
      </c>
    </row>
    <row r="989" spans="1:4" x14ac:dyDescent="0.15">
      <c r="A989" s="132"/>
      <c r="B989" s="132"/>
      <c r="C989" s="132"/>
      <c r="D989" s="132" t="s">
        <v>1200</v>
      </c>
    </row>
    <row r="990" spans="1:4" x14ac:dyDescent="0.15">
      <c r="A990" s="132"/>
      <c r="B990" s="132"/>
      <c r="C990" s="132"/>
      <c r="D990" s="132" t="s">
        <v>1198</v>
      </c>
    </row>
    <row r="991" spans="1:4" x14ac:dyDescent="0.15">
      <c r="A991" s="132"/>
      <c r="B991" s="132"/>
      <c r="C991" s="132"/>
      <c r="D991" s="132" t="s">
        <v>1084</v>
      </c>
    </row>
    <row r="992" spans="1:4" x14ac:dyDescent="0.15">
      <c r="A992" s="132" t="s">
        <v>1615</v>
      </c>
      <c r="B992" s="132" t="s">
        <v>1549</v>
      </c>
      <c r="C992" s="132" t="s">
        <v>1479</v>
      </c>
      <c r="D992" s="132" t="s">
        <v>1204</v>
      </c>
    </row>
    <row r="993" spans="1:4" x14ac:dyDescent="0.15">
      <c r="A993" s="132"/>
      <c r="B993" s="132"/>
      <c r="C993" s="132"/>
      <c r="D993" s="132" t="s">
        <v>1197</v>
      </c>
    </row>
    <row r="994" spans="1:4" x14ac:dyDescent="0.15">
      <c r="A994" s="132" t="s">
        <v>1616</v>
      </c>
      <c r="B994" s="132" t="s">
        <v>1550</v>
      </c>
      <c r="C994" s="132" t="s">
        <v>1479</v>
      </c>
      <c r="D994" s="132" t="s">
        <v>1204</v>
      </c>
    </row>
    <row r="995" spans="1:4" x14ac:dyDescent="0.15">
      <c r="A995" s="132"/>
      <c r="B995" s="132"/>
      <c r="C995" s="132"/>
      <c r="D995" s="132" t="s">
        <v>1197</v>
      </c>
    </row>
    <row r="996" spans="1:4" x14ac:dyDescent="0.15">
      <c r="A996" s="132" t="s">
        <v>1604</v>
      </c>
      <c r="B996" s="132" t="s">
        <v>1551</v>
      </c>
      <c r="C996" s="132" t="s">
        <v>1479</v>
      </c>
      <c r="D996" s="132" t="s">
        <v>1204</v>
      </c>
    </row>
    <row r="997" spans="1:4" x14ac:dyDescent="0.15">
      <c r="A997" s="132"/>
      <c r="B997" s="132"/>
      <c r="C997" s="132"/>
      <c r="D997" s="132" t="s">
        <v>203</v>
      </c>
    </row>
    <row r="998" spans="1:4" x14ac:dyDescent="0.15">
      <c r="A998" s="132"/>
      <c r="B998" s="132"/>
      <c r="C998" s="132"/>
      <c r="D998" s="132" t="s">
        <v>1197</v>
      </c>
    </row>
    <row r="999" spans="1:4" x14ac:dyDescent="0.15">
      <c r="A999" s="132"/>
      <c r="B999" s="132"/>
      <c r="C999" s="132"/>
      <c r="D999" s="132" t="s">
        <v>168</v>
      </c>
    </row>
    <row r="1000" spans="1:4" x14ac:dyDescent="0.15">
      <c r="A1000" s="132" t="s">
        <v>766</v>
      </c>
      <c r="B1000" s="132" t="s">
        <v>1010</v>
      </c>
      <c r="C1000" s="132" t="s">
        <v>1479</v>
      </c>
      <c r="D1000" s="132" t="s">
        <v>1204</v>
      </c>
    </row>
    <row r="1001" spans="1:4" x14ac:dyDescent="0.15">
      <c r="A1001" s="132"/>
      <c r="B1001" s="132"/>
      <c r="C1001" s="132"/>
      <c r="D1001" s="132" t="s">
        <v>203</v>
      </c>
    </row>
    <row r="1002" spans="1:4" x14ac:dyDescent="0.15">
      <c r="A1002" s="132"/>
      <c r="B1002" s="132"/>
      <c r="C1002" s="132"/>
      <c r="D1002" s="132" t="s">
        <v>1197</v>
      </c>
    </row>
    <row r="1003" spans="1:4" x14ac:dyDescent="0.15">
      <c r="A1003" s="132"/>
      <c r="B1003" s="132"/>
      <c r="C1003" s="132"/>
      <c r="D1003" s="132" t="s">
        <v>1200</v>
      </c>
    </row>
    <row r="1004" spans="1:4" x14ac:dyDescent="0.15">
      <c r="A1004" s="132"/>
      <c r="B1004" s="132"/>
      <c r="C1004" s="132"/>
      <c r="D1004" s="132" t="s">
        <v>1198</v>
      </c>
    </row>
    <row r="1005" spans="1:4" x14ac:dyDescent="0.15">
      <c r="A1005" s="132"/>
      <c r="B1005" s="132"/>
      <c r="C1005" s="132"/>
      <c r="D1005" s="132" t="s">
        <v>209</v>
      </c>
    </row>
    <row r="1006" spans="1:4" x14ac:dyDescent="0.15">
      <c r="A1006" s="132" t="s">
        <v>1598</v>
      </c>
      <c r="B1006" s="132" t="s">
        <v>1012</v>
      </c>
      <c r="C1006" s="132" t="s">
        <v>1479</v>
      </c>
      <c r="D1006" s="132" t="s">
        <v>210</v>
      </c>
    </row>
    <row r="1007" spans="1:4" x14ac:dyDescent="0.15">
      <c r="A1007" s="132"/>
      <c r="B1007" s="132"/>
      <c r="C1007" s="132"/>
      <c r="D1007" s="132" t="s">
        <v>1204</v>
      </c>
    </row>
    <row r="1008" spans="1:4" x14ac:dyDescent="0.15">
      <c r="A1008" s="132"/>
      <c r="B1008" s="132"/>
      <c r="C1008" s="132"/>
      <c r="D1008" s="132" t="s">
        <v>1197</v>
      </c>
    </row>
    <row r="1009" spans="1:4" x14ac:dyDescent="0.15">
      <c r="A1009" s="132"/>
      <c r="B1009" s="132"/>
      <c r="C1009" s="132"/>
      <c r="D1009" s="132" t="s">
        <v>168</v>
      </c>
    </row>
    <row r="1010" spans="1:4" x14ac:dyDescent="0.15">
      <c r="A1010" s="132"/>
      <c r="B1010" s="132"/>
      <c r="C1010" s="132"/>
      <c r="D1010" s="132" t="s">
        <v>1084</v>
      </c>
    </row>
    <row r="1011" spans="1:4" x14ac:dyDescent="0.15">
      <c r="A1011" s="132" t="s">
        <v>1583</v>
      </c>
      <c r="B1011" s="132" t="s">
        <v>1013</v>
      </c>
      <c r="C1011" s="132" t="s">
        <v>1479</v>
      </c>
      <c r="D1011" s="132" t="s">
        <v>1204</v>
      </c>
    </row>
    <row r="1012" spans="1:4" x14ac:dyDescent="0.15">
      <c r="A1012" s="132"/>
      <c r="B1012" s="132"/>
      <c r="C1012" s="132"/>
      <c r="D1012" s="132" t="s">
        <v>1197</v>
      </c>
    </row>
    <row r="1013" spans="1:4" x14ac:dyDescent="0.15">
      <c r="A1013" s="132"/>
      <c r="B1013" s="132"/>
      <c r="C1013" s="132"/>
      <c r="D1013" s="132" t="s">
        <v>168</v>
      </c>
    </row>
    <row r="1014" spans="1:4" x14ac:dyDescent="0.15">
      <c r="A1014" s="132" t="s">
        <v>1579</v>
      </c>
      <c r="B1014" s="132" t="s">
        <v>1014</v>
      </c>
      <c r="C1014" s="132" t="s">
        <v>1479</v>
      </c>
      <c r="D1014" s="132" t="s">
        <v>1204</v>
      </c>
    </row>
    <row r="1015" spans="1:4" x14ac:dyDescent="0.15">
      <c r="A1015" s="132"/>
      <c r="B1015" s="132"/>
      <c r="C1015" s="132"/>
      <c r="D1015" s="132" t="s">
        <v>1197</v>
      </c>
    </row>
    <row r="1016" spans="1:4" x14ac:dyDescent="0.15">
      <c r="A1016" s="132"/>
      <c r="B1016" s="132"/>
      <c r="C1016" s="132"/>
      <c r="D1016" s="132" t="s">
        <v>168</v>
      </c>
    </row>
    <row r="1017" spans="1:4" x14ac:dyDescent="0.15">
      <c r="A1017" s="132"/>
      <c r="B1017" s="132"/>
      <c r="C1017" s="132"/>
      <c r="D1017" s="132" t="s">
        <v>166</v>
      </c>
    </row>
    <row r="1018" spans="1:4" x14ac:dyDescent="0.15">
      <c r="A1018" s="132"/>
      <c r="B1018" s="132"/>
      <c r="C1018" s="132"/>
      <c r="D1018" s="132" t="s">
        <v>1084</v>
      </c>
    </row>
    <row r="1019" spans="1:4" x14ac:dyDescent="0.15">
      <c r="A1019" s="132" t="s">
        <v>1584</v>
      </c>
      <c r="B1019" s="132" t="s">
        <v>1015</v>
      </c>
      <c r="C1019" s="132" t="s">
        <v>1479</v>
      </c>
      <c r="D1019" s="132" t="s">
        <v>1204</v>
      </c>
    </row>
    <row r="1020" spans="1:4" x14ac:dyDescent="0.15">
      <c r="A1020" s="132"/>
      <c r="B1020" s="132"/>
      <c r="C1020" s="132"/>
      <c r="D1020" s="132" t="s">
        <v>1197</v>
      </c>
    </row>
    <row r="1021" spans="1:4" x14ac:dyDescent="0.15">
      <c r="A1021" s="132"/>
      <c r="B1021" s="133"/>
      <c r="C1021" s="133"/>
      <c r="D1021" s="133" t="s">
        <v>168</v>
      </c>
    </row>
    <row r="1022" spans="1:4" x14ac:dyDescent="0.15">
      <c r="A1022" s="132"/>
      <c r="B1022" s="132"/>
      <c r="C1022" s="132"/>
      <c r="D1022" s="132" t="s">
        <v>166</v>
      </c>
    </row>
    <row r="1023" spans="1:4" x14ac:dyDescent="0.15">
      <c r="A1023" s="132" t="s">
        <v>1585</v>
      </c>
      <c r="B1023" s="132" t="s">
        <v>1016</v>
      </c>
      <c r="C1023" s="132" t="s">
        <v>1479</v>
      </c>
      <c r="D1023" s="132" t="s">
        <v>1204</v>
      </c>
    </row>
    <row r="1024" spans="1:4" x14ac:dyDescent="0.15">
      <c r="A1024" s="132"/>
      <c r="B1024" s="132"/>
      <c r="C1024" s="132"/>
      <c r="D1024" s="132" t="s">
        <v>1197</v>
      </c>
    </row>
    <row r="1025" spans="1:4" x14ac:dyDescent="0.15">
      <c r="A1025" s="132"/>
      <c r="B1025" s="132"/>
      <c r="C1025" s="132"/>
      <c r="D1025" s="132" t="s">
        <v>168</v>
      </c>
    </row>
    <row r="1026" spans="1:4" x14ac:dyDescent="0.15">
      <c r="A1026" s="132" t="s">
        <v>1586</v>
      </c>
      <c r="B1026" s="132" t="s">
        <v>541</v>
      </c>
      <c r="C1026" s="132" t="s">
        <v>1479</v>
      </c>
      <c r="D1026" s="132" t="s">
        <v>1204</v>
      </c>
    </row>
    <row r="1027" spans="1:4" x14ac:dyDescent="0.15">
      <c r="A1027" s="132"/>
      <c r="B1027" s="132"/>
      <c r="C1027" s="132"/>
      <c r="D1027" s="132" t="s">
        <v>1197</v>
      </c>
    </row>
    <row r="1028" spans="1:4" x14ac:dyDescent="0.15">
      <c r="A1028" s="132"/>
      <c r="B1028" s="132"/>
      <c r="C1028" s="132"/>
      <c r="D1028" s="132" t="s">
        <v>168</v>
      </c>
    </row>
    <row r="1029" spans="1:4" x14ac:dyDescent="0.15">
      <c r="A1029" s="132" t="s">
        <v>1587</v>
      </c>
      <c r="B1029" s="132" t="s">
        <v>609</v>
      </c>
      <c r="C1029" s="132" t="s">
        <v>1479</v>
      </c>
      <c r="D1029" s="132" t="s">
        <v>1204</v>
      </c>
    </row>
    <row r="1030" spans="1:4" x14ac:dyDescent="0.15">
      <c r="A1030" s="132"/>
      <c r="B1030" s="132"/>
      <c r="C1030" s="132"/>
      <c r="D1030" s="132" t="s">
        <v>1197</v>
      </c>
    </row>
    <row r="1031" spans="1:4" x14ac:dyDescent="0.15">
      <c r="A1031" s="132"/>
      <c r="B1031" s="132"/>
      <c r="C1031" s="132"/>
      <c r="D1031" s="132" t="s">
        <v>168</v>
      </c>
    </row>
    <row r="1032" spans="1:4" x14ac:dyDescent="0.15">
      <c r="A1032" s="132" t="s">
        <v>1588</v>
      </c>
      <c r="B1032" s="132" t="s">
        <v>610</v>
      </c>
      <c r="C1032" s="132" t="s">
        <v>1479</v>
      </c>
      <c r="D1032" s="132" t="s">
        <v>1204</v>
      </c>
    </row>
    <row r="1033" spans="1:4" x14ac:dyDescent="0.15">
      <c r="A1033" s="132"/>
      <c r="B1033" s="132"/>
      <c r="C1033" s="132"/>
      <c r="D1033" s="132" t="s">
        <v>1197</v>
      </c>
    </row>
    <row r="1034" spans="1:4" x14ac:dyDescent="0.15">
      <c r="A1034" s="132"/>
      <c r="B1034" s="132"/>
      <c r="C1034" s="132"/>
      <c r="D1034" s="132" t="s">
        <v>168</v>
      </c>
    </row>
    <row r="1035" spans="1:4" x14ac:dyDescent="0.15">
      <c r="A1035" s="132"/>
      <c r="B1035" s="132"/>
      <c r="C1035" s="132"/>
      <c r="D1035" s="132" t="s">
        <v>1084</v>
      </c>
    </row>
    <row r="1036" spans="1:4" x14ac:dyDescent="0.15">
      <c r="A1036" s="132" t="s">
        <v>1580</v>
      </c>
      <c r="B1036" s="132" t="s">
        <v>611</v>
      </c>
      <c r="C1036" s="132" t="s">
        <v>1479</v>
      </c>
      <c r="D1036" s="132" t="s">
        <v>1204</v>
      </c>
    </row>
    <row r="1037" spans="1:4" x14ac:dyDescent="0.15">
      <c r="A1037" s="132"/>
      <c r="B1037" s="132"/>
      <c r="C1037" s="132"/>
      <c r="D1037" s="132" t="s">
        <v>1197</v>
      </c>
    </row>
    <row r="1038" spans="1:4" x14ac:dyDescent="0.15">
      <c r="A1038" s="132"/>
      <c r="B1038" s="132"/>
      <c r="C1038" s="132"/>
      <c r="D1038" s="132" t="s">
        <v>168</v>
      </c>
    </row>
    <row r="1039" spans="1:4" x14ac:dyDescent="0.15">
      <c r="A1039" s="132"/>
      <c r="B1039" s="132"/>
      <c r="C1039" s="132"/>
      <c r="D1039" s="132" t="s">
        <v>166</v>
      </c>
    </row>
    <row r="1040" spans="1:4" x14ac:dyDescent="0.15">
      <c r="A1040" s="132"/>
      <c r="B1040" s="132"/>
      <c r="C1040" s="132"/>
      <c r="D1040" s="132" t="s">
        <v>1084</v>
      </c>
    </row>
    <row r="1041" spans="1:4" x14ac:dyDescent="0.15">
      <c r="A1041" s="132" t="s">
        <v>1589</v>
      </c>
      <c r="B1041" s="132" t="s">
        <v>612</v>
      </c>
      <c r="C1041" s="132" t="s">
        <v>1479</v>
      </c>
      <c r="D1041" s="132" t="s">
        <v>1204</v>
      </c>
    </row>
    <row r="1042" spans="1:4" x14ac:dyDescent="0.15">
      <c r="A1042" s="132"/>
      <c r="B1042" s="132"/>
      <c r="C1042" s="132"/>
      <c r="D1042" s="132" t="s">
        <v>1197</v>
      </c>
    </row>
    <row r="1043" spans="1:4" x14ac:dyDescent="0.15">
      <c r="A1043" s="132"/>
      <c r="B1043" s="132"/>
      <c r="C1043" s="132"/>
      <c r="D1043" s="132" t="s">
        <v>168</v>
      </c>
    </row>
    <row r="1044" spans="1:4" x14ac:dyDescent="0.15">
      <c r="A1044" s="132" t="s">
        <v>1590</v>
      </c>
      <c r="B1044" s="132" t="s">
        <v>613</v>
      </c>
      <c r="C1044" s="132" t="s">
        <v>1479</v>
      </c>
      <c r="D1044" s="132" t="s">
        <v>1204</v>
      </c>
    </row>
    <row r="1045" spans="1:4" x14ac:dyDescent="0.15">
      <c r="A1045" s="132"/>
      <c r="B1045" s="132"/>
      <c r="C1045" s="132"/>
      <c r="D1045" s="132" t="s">
        <v>1197</v>
      </c>
    </row>
    <row r="1046" spans="1:4" x14ac:dyDescent="0.15">
      <c r="A1046" s="132"/>
      <c r="B1046" s="132"/>
      <c r="C1046" s="132"/>
      <c r="D1046" s="132" t="s">
        <v>168</v>
      </c>
    </row>
    <row r="1047" spans="1:4" x14ac:dyDescent="0.15">
      <c r="A1047" s="132"/>
      <c r="B1047" s="132"/>
      <c r="C1047" s="132"/>
      <c r="D1047" s="132" t="s">
        <v>1084</v>
      </c>
    </row>
    <row r="1048" spans="1:4" x14ac:dyDescent="0.15">
      <c r="A1048" s="132" t="s">
        <v>1591</v>
      </c>
      <c r="B1048" s="132" t="s">
        <v>614</v>
      </c>
      <c r="C1048" s="132" t="s">
        <v>1479</v>
      </c>
      <c r="D1048" s="132" t="s">
        <v>1204</v>
      </c>
    </row>
    <row r="1049" spans="1:4" x14ac:dyDescent="0.15">
      <c r="A1049" s="132"/>
      <c r="B1049" s="132"/>
      <c r="C1049" s="132"/>
      <c r="D1049" s="132" t="s">
        <v>1197</v>
      </c>
    </row>
    <row r="1050" spans="1:4" x14ac:dyDescent="0.15">
      <c r="A1050" s="132"/>
      <c r="B1050" s="132"/>
      <c r="C1050" s="132"/>
      <c r="D1050" s="132" t="s">
        <v>168</v>
      </c>
    </row>
    <row r="1051" spans="1:4" x14ac:dyDescent="0.15">
      <c r="A1051" s="132" t="s">
        <v>1592</v>
      </c>
      <c r="B1051" s="132" t="s">
        <v>615</v>
      </c>
      <c r="C1051" s="132" t="s">
        <v>1479</v>
      </c>
      <c r="D1051" s="132" t="s">
        <v>1204</v>
      </c>
    </row>
    <row r="1052" spans="1:4" x14ac:dyDescent="0.15">
      <c r="A1052" s="132"/>
      <c r="B1052" s="132"/>
      <c r="C1052" s="132"/>
      <c r="D1052" s="132" t="s">
        <v>1197</v>
      </c>
    </row>
    <row r="1053" spans="1:4" x14ac:dyDescent="0.15">
      <c r="A1053" s="132"/>
      <c r="B1053" s="132"/>
      <c r="C1053" s="132"/>
      <c r="D1053" s="132" t="s">
        <v>168</v>
      </c>
    </row>
    <row r="1054" spans="1:4" x14ac:dyDescent="0.15">
      <c r="A1054" s="132"/>
      <c r="B1054" s="133"/>
      <c r="C1054" s="132"/>
      <c r="D1054" s="132" t="s">
        <v>166</v>
      </c>
    </row>
    <row r="1055" spans="1:4" x14ac:dyDescent="0.15">
      <c r="A1055" s="132"/>
      <c r="B1055" s="132"/>
      <c r="C1055" s="132"/>
      <c r="D1055" s="132" t="s">
        <v>1084</v>
      </c>
    </row>
    <row r="1056" spans="1:4" x14ac:dyDescent="0.15">
      <c r="A1056" s="132" t="s">
        <v>1593</v>
      </c>
      <c r="B1056" s="132" t="s">
        <v>616</v>
      </c>
      <c r="C1056" s="132" t="s">
        <v>1479</v>
      </c>
      <c r="D1056" s="132" t="s">
        <v>1204</v>
      </c>
    </row>
    <row r="1057" spans="1:4" x14ac:dyDescent="0.15">
      <c r="A1057" s="132"/>
      <c r="B1057" s="132"/>
      <c r="C1057" s="132"/>
      <c r="D1057" s="132" t="s">
        <v>1197</v>
      </c>
    </row>
    <row r="1058" spans="1:4" x14ac:dyDescent="0.15">
      <c r="A1058" s="132"/>
      <c r="B1058" s="132"/>
      <c r="C1058" s="132"/>
      <c r="D1058" s="132" t="s">
        <v>168</v>
      </c>
    </row>
    <row r="1059" spans="1:4" x14ac:dyDescent="0.15">
      <c r="A1059" s="132" t="s">
        <v>1078</v>
      </c>
      <c r="B1059" s="132" t="s">
        <v>617</v>
      </c>
      <c r="C1059" s="132" t="s">
        <v>1479</v>
      </c>
      <c r="D1059" s="132" t="s">
        <v>1204</v>
      </c>
    </row>
    <row r="1060" spans="1:4" x14ac:dyDescent="0.15">
      <c r="A1060" s="132"/>
      <c r="B1060" s="132"/>
      <c r="C1060" s="132"/>
      <c r="D1060" s="132" t="s">
        <v>1197</v>
      </c>
    </row>
    <row r="1061" spans="1:4" x14ac:dyDescent="0.15">
      <c r="A1061" s="132"/>
      <c r="B1061" s="132"/>
      <c r="C1061" s="132"/>
      <c r="D1061" s="132" t="s">
        <v>168</v>
      </c>
    </row>
    <row r="1062" spans="1:4" x14ac:dyDescent="0.15">
      <c r="A1062" s="132" t="s">
        <v>1594</v>
      </c>
      <c r="B1062" s="132" t="s">
        <v>1544</v>
      </c>
      <c r="C1062" s="132" t="s">
        <v>1479</v>
      </c>
      <c r="D1062" s="132" t="s">
        <v>1204</v>
      </c>
    </row>
    <row r="1063" spans="1:4" x14ac:dyDescent="0.15">
      <c r="A1063" s="132"/>
      <c r="B1063" s="132"/>
      <c r="C1063" s="132"/>
      <c r="D1063" s="132" t="s">
        <v>1197</v>
      </c>
    </row>
    <row r="1064" spans="1:4" x14ac:dyDescent="0.15">
      <c r="A1064" s="132"/>
      <c r="B1064" s="132"/>
      <c r="C1064" s="132"/>
      <c r="D1064" s="132" t="s">
        <v>168</v>
      </c>
    </row>
    <row r="1065" spans="1:4" x14ac:dyDescent="0.15">
      <c r="A1065" s="132" t="s">
        <v>1581</v>
      </c>
      <c r="B1065" s="132" t="s">
        <v>1545</v>
      </c>
      <c r="C1065" s="132" t="s">
        <v>1479</v>
      </c>
      <c r="D1065" s="132" t="s">
        <v>1204</v>
      </c>
    </row>
    <row r="1066" spans="1:4" x14ac:dyDescent="0.15">
      <c r="A1066" s="132"/>
      <c r="B1066" s="132"/>
      <c r="C1066" s="132"/>
      <c r="D1066" s="132" t="s">
        <v>1197</v>
      </c>
    </row>
    <row r="1067" spans="1:4" x14ac:dyDescent="0.15">
      <c r="A1067" s="132"/>
      <c r="B1067" s="132"/>
      <c r="C1067" s="132"/>
      <c r="D1067" s="132" t="s">
        <v>168</v>
      </c>
    </row>
    <row r="1068" spans="1:4" x14ac:dyDescent="0.15">
      <c r="A1068" s="132" t="s">
        <v>1582</v>
      </c>
      <c r="B1068" s="132" t="s">
        <v>1546</v>
      </c>
      <c r="C1068" s="132" t="s">
        <v>1479</v>
      </c>
      <c r="D1068" s="132" t="s">
        <v>1204</v>
      </c>
    </row>
    <row r="1069" spans="1:4" x14ac:dyDescent="0.15">
      <c r="A1069" s="132"/>
      <c r="B1069" s="132"/>
      <c r="C1069" s="132"/>
      <c r="D1069" s="132" t="s">
        <v>1197</v>
      </c>
    </row>
    <row r="1070" spans="1:4" x14ac:dyDescent="0.15">
      <c r="A1070" s="132"/>
      <c r="B1070" s="132"/>
      <c r="C1070" s="132"/>
      <c r="D1070" s="132" t="s">
        <v>168</v>
      </c>
    </row>
    <row r="1071" spans="1:4" x14ac:dyDescent="0.15">
      <c r="A1071" s="132"/>
      <c r="B1071" s="132"/>
      <c r="C1071" s="132"/>
      <c r="D1071" s="132" t="s">
        <v>166</v>
      </c>
    </row>
    <row r="1072" spans="1:4" x14ac:dyDescent="0.15">
      <c r="A1072" s="132"/>
      <c r="B1072" s="132"/>
      <c r="C1072" s="132"/>
      <c r="D1072" s="132" t="s">
        <v>1084</v>
      </c>
    </row>
    <row r="1073" spans="1:4" x14ac:dyDescent="0.15">
      <c r="A1073" s="132" t="s">
        <v>1595</v>
      </c>
      <c r="B1073" s="132" t="s">
        <v>1547</v>
      </c>
      <c r="C1073" s="132" t="s">
        <v>1479</v>
      </c>
      <c r="D1073" s="132" t="s">
        <v>1204</v>
      </c>
    </row>
    <row r="1074" spans="1:4" x14ac:dyDescent="0.15">
      <c r="A1074" s="132"/>
      <c r="B1074" s="132"/>
      <c r="C1074" s="132"/>
      <c r="D1074" s="132" t="s">
        <v>1197</v>
      </c>
    </row>
    <row r="1075" spans="1:4" x14ac:dyDescent="0.15">
      <c r="A1075" s="132"/>
      <c r="B1075" s="132"/>
      <c r="C1075" s="132"/>
      <c r="D1075" s="132" t="s">
        <v>168</v>
      </c>
    </row>
    <row r="1076" spans="1:4" x14ac:dyDescent="0.15">
      <c r="A1076" s="132" t="s">
        <v>1596</v>
      </c>
      <c r="B1076" s="132" t="s">
        <v>1548</v>
      </c>
      <c r="C1076" s="132" t="s">
        <v>1479</v>
      </c>
      <c r="D1076" s="132" t="s">
        <v>1204</v>
      </c>
    </row>
    <row r="1077" spans="1:4" x14ac:dyDescent="0.15">
      <c r="A1077" s="132"/>
      <c r="B1077" s="132"/>
      <c r="C1077" s="132"/>
      <c r="D1077" s="132" t="s">
        <v>1197</v>
      </c>
    </row>
    <row r="1078" spans="1:4" x14ac:dyDescent="0.15">
      <c r="A1078" s="132"/>
      <c r="B1078" s="132"/>
      <c r="C1078" s="132"/>
      <c r="D1078" s="132" t="s">
        <v>168</v>
      </c>
    </row>
    <row r="1079" spans="1:4" x14ac:dyDescent="0.15">
      <c r="A1079" s="132"/>
      <c r="B1079" s="132"/>
      <c r="C1079" s="132"/>
      <c r="D1079" s="132" t="s">
        <v>1084</v>
      </c>
    </row>
    <row r="1080" spans="1:4" x14ac:dyDescent="0.15">
      <c r="A1080" s="132" t="s">
        <v>1599</v>
      </c>
      <c r="B1080" s="132" t="s">
        <v>1553</v>
      </c>
      <c r="C1080" s="132" t="s">
        <v>1479</v>
      </c>
      <c r="D1080" s="132" t="s">
        <v>1204</v>
      </c>
    </row>
    <row r="1081" spans="1:4" x14ac:dyDescent="0.15">
      <c r="A1081" s="132"/>
      <c r="B1081" s="132"/>
      <c r="C1081" s="132"/>
      <c r="D1081" s="132" t="s">
        <v>1197</v>
      </c>
    </row>
    <row r="1082" spans="1:4" x14ac:dyDescent="0.15">
      <c r="A1082" s="132"/>
      <c r="B1082" s="132"/>
      <c r="C1082" s="132"/>
      <c r="D1082" s="132" t="s">
        <v>168</v>
      </c>
    </row>
    <row r="1083" spans="1:4" x14ac:dyDescent="0.15">
      <c r="A1083" s="132" t="s">
        <v>1600</v>
      </c>
      <c r="B1083" s="132" t="s">
        <v>1554</v>
      </c>
      <c r="C1083" s="132" t="s">
        <v>1479</v>
      </c>
      <c r="D1083" s="132" t="s">
        <v>1204</v>
      </c>
    </row>
    <row r="1084" spans="1:4" x14ac:dyDescent="0.15">
      <c r="A1084" s="132"/>
      <c r="B1084" s="132"/>
      <c r="C1084" s="132"/>
      <c r="D1084" s="132" t="s">
        <v>1197</v>
      </c>
    </row>
    <row r="1085" spans="1:4" x14ac:dyDescent="0.15">
      <c r="A1085" s="132"/>
      <c r="B1085" s="132"/>
      <c r="C1085" s="132"/>
      <c r="D1085" s="132" t="s">
        <v>168</v>
      </c>
    </row>
    <row r="1086" spans="1:4" x14ac:dyDescent="0.15">
      <c r="A1086" s="132" t="s">
        <v>1605</v>
      </c>
      <c r="B1086" s="132" t="s">
        <v>1552</v>
      </c>
      <c r="C1086" s="132" t="s">
        <v>1479</v>
      </c>
      <c r="D1086" s="132" t="s">
        <v>1204</v>
      </c>
    </row>
    <row r="1087" spans="1:4" x14ac:dyDescent="0.15">
      <c r="A1087" s="132"/>
      <c r="B1087" s="132"/>
      <c r="C1087" s="132"/>
      <c r="D1087" s="132" t="s">
        <v>1197</v>
      </c>
    </row>
    <row r="1088" spans="1:4" x14ac:dyDescent="0.15">
      <c r="A1088" s="132"/>
      <c r="B1088" s="132"/>
      <c r="C1088" s="132"/>
      <c r="D1088" s="132" t="s">
        <v>168</v>
      </c>
    </row>
    <row r="1089" spans="1:4" x14ac:dyDescent="0.15">
      <c r="A1089" s="132" t="s">
        <v>1601</v>
      </c>
      <c r="B1089" s="133" t="s">
        <v>1555</v>
      </c>
      <c r="C1089" s="133" t="s">
        <v>1479</v>
      </c>
      <c r="D1089" s="133" t="s">
        <v>1204</v>
      </c>
    </row>
    <row r="1090" spans="1:4" x14ac:dyDescent="0.15">
      <c r="A1090" s="132"/>
      <c r="B1090" s="132"/>
      <c r="C1090" s="132"/>
      <c r="D1090" s="132" t="s">
        <v>1197</v>
      </c>
    </row>
    <row r="1091" spans="1:4" x14ac:dyDescent="0.15">
      <c r="A1091" s="132"/>
      <c r="B1091" s="132"/>
      <c r="C1091" s="132"/>
      <c r="D1091" s="132" t="s">
        <v>168</v>
      </c>
    </row>
    <row r="1092" spans="1:4" x14ac:dyDescent="0.15">
      <c r="A1092" s="132" t="s">
        <v>1641</v>
      </c>
      <c r="B1092" s="132" t="s">
        <v>1806</v>
      </c>
      <c r="C1092" s="132" t="s">
        <v>1479</v>
      </c>
      <c r="D1092" s="132" t="s">
        <v>1204</v>
      </c>
    </row>
    <row r="1093" spans="1:4" x14ac:dyDescent="0.15">
      <c r="A1093" s="132"/>
      <c r="B1093" s="132"/>
      <c r="C1093" s="132"/>
      <c r="D1093" s="132" t="s">
        <v>1197</v>
      </c>
    </row>
    <row r="1094" spans="1:4" x14ac:dyDescent="0.15">
      <c r="A1094" s="132" t="s">
        <v>847</v>
      </c>
      <c r="B1094" s="132" t="s">
        <v>848</v>
      </c>
      <c r="C1094" s="132" t="s">
        <v>1479</v>
      </c>
      <c r="D1094" s="132" t="s">
        <v>1204</v>
      </c>
    </row>
    <row r="1095" spans="1:4" x14ac:dyDescent="0.15">
      <c r="A1095" s="132"/>
      <c r="B1095" s="132"/>
      <c r="C1095" s="132"/>
      <c r="D1095" s="132" t="s">
        <v>1197</v>
      </c>
    </row>
    <row r="1096" spans="1:4" x14ac:dyDescent="0.15">
      <c r="A1096" s="132"/>
      <c r="B1096" s="132"/>
      <c r="C1096" s="132"/>
      <c r="D1096" s="132" t="s">
        <v>168</v>
      </c>
    </row>
    <row r="1097" spans="1:4" x14ac:dyDescent="0.15">
      <c r="A1097" s="132" t="s">
        <v>466</v>
      </c>
      <c r="B1097" s="132" t="s">
        <v>850</v>
      </c>
      <c r="C1097" s="132" t="s">
        <v>1480</v>
      </c>
      <c r="D1097" s="132" t="s">
        <v>1204</v>
      </c>
    </row>
    <row r="1098" spans="1:4" x14ac:dyDescent="0.15">
      <c r="A1098" s="132"/>
      <c r="B1098" s="132"/>
      <c r="C1098" s="132"/>
      <c r="D1098" s="132" t="s">
        <v>203</v>
      </c>
    </row>
    <row r="1099" spans="1:4" x14ac:dyDescent="0.15">
      <c r="A1099" s="132"/>
      <c r="B1099" s="132"/>
      <c r="C1099" s="132"/>
      <c r="D1099" s="132" t="s">
        <v>1197</v>
      </c>
    </row>
    <row r="1100" spans="1:4" x14ac:dyDescent="0.15">
      <c r="A1100" s="132"/>
      <c r="B1100" s="132"/>
      <c r="C1100" s="132"/>
      <c r="D1100" s="132" t="s">
        <v>166</v>
      </c>
    </row>
    <row r="1101" spans="1:4" x14ac:dyDescent="0.15">
      <c r="A1101" s="132" t="s">
        <v>2008</v>
      </c>
      <c r="B1101" s="132" t="s">
        <v>852</v>
      </c>
      <c r="C1101" s="132" t="s">
        <v>1480</v>
      </c>
      <c r="D1101" s="132" t="s">
        <v>1204</v>
      </c>
    </row>
    <row r="1102" spans="1:4" x14ac:dyDescent="0.15">
      <c r="A1102" s="132"/>
      <c r="B1102" s="132"/>
      <c r="C1102" s="132"/>
      <c r="D1102" s="132" t="s">
        <v>203</v>
      </c>
    </row>
    <row r="1103" spans="1:4" x14ac:dyDescent="0.15">
      <c r="A1103" s="132"/>
      <c r="B1103" s="132"/>
      <c r="C1103" s="132"/>
      <c r="D1103" s="132" t="s">
        <v>1197</v>
      </c>
    </row>
    <row r="1104" spans="1:4" x14ac:dyDescent="0.15">
      <c r="A1104" s="132"/>
      <c r="B1104" s="132"/>
      <c r="C1104" s="132"/>
      <c r="D1104" s="132" t="s">
        <v>166</v>
      </c>
    </row>
    <row r="1105" spans="1:4" x14ac:dyDescent="0.15">
      <c r="A1105" s="132" t="s">
        <v>853</v>
      </c>
      <c r="B1105" s="132" t="s">
        <v>854</v>
      </c>
      <c r="C1105" s="132" t="s">
        <v>1480</v>
      </c>
      <c r="D1105" s="132" t="s">
        <v>203</v>
      </c>
    </row>
    <row r="1106" spans="1:4" x14ac:dyDescent="0.15">
      <c r="A1106" s="132"/>
      <c r="B1106" s="132"/>
      <c r="C1106" s="132"/>
      <c r="D1106" s="132" t="s">
        <v>1199</v>
      </c>
    </row>
    <row r="1107" spans="1:4" x14ac:dyDescent="0.15">
      <c r="A1107" s="132"/>
      <c r="B1107" s="132"/>
      <c r="C1107" s="132"/>
      <c r="D1107" s="132" t="s">
        <v>166</v>
      </c>
    </row>
    <row r="1108" spans="1:4" x14ac:dyDescent="0.15">
      <c r="A1108" s="132" t="s">
        <v>855</v>
      </c>
      <c r="B1108" s="132" t="s">
        <v>856</v>
      </c>
      <c r="C1108" s="132" t="s">
        <v>1480</v>
      </c>
      <c r="D1108" s="132" t="s">
        <v>203</v>
      </c>
    </row>
    <row r="1109" spans="1:4" x14ac:dyDescent="0.15">
      <c r="A1109" s="132"/>
      <c r="B1109" s="132"/>
      <c r="C1109" s="132"/>
      <c r="D1109" s="132" t="s">
        <v>1198</v>
      </c>
    </row>
    <row r="1110" spans="1:4" x14ac:dyDescent="0.15">
      <c r="A1110" s="132"/>
      <c r="B1110" s="132"/>
      <c r="C1110" s="132"/>
      <c r="D1110" s="132" t="s">
        <v>1199</v>
      </c>
    </row>
    <row r="1111" spans="1:4" x14ac:dyDescent="0.15">
      <c r="A1111" s="132"/>
      <c r="B1111" s="132"/>
      <c r="C1111" s="132"/>
      <c r="D1111" s="132" t="s">
        <v>166</v>
      </c>
    </row>
    <row r="1112" spans="1:4" x14ac:dyDescent="0.15">
      <c r="A1112" s="132" t="s">
        <v>1256</v>
      </c>
      <c r="B1112" s="132" t="s">
        <v>1260</v>
      </c>
      <c r="C1112" s="132" t="s">
        <v>1480</v>
      </c>
      <c r="D1112" s="132" t="s">
        <v>1197</v>
      </c>
    </row>
    <row r="1113" spans="1:4" x14ac:dyDescent="0.15">
      <c r="A1113" s="132"/>
      <c r="B1113" s="132"/>
      <c r="C1113" s="132"/>
      <c r="D1113" s="132" t="s">
        <v>166</v>
      </c>
    </row>
    <row r="1114" spans="1:4" x14ac:dyDescent="0.15">
      <c r="A1114" s="132" t="s">
        <v>1255</v>
      </c>
      <c r="B1114" s="132" t="s">
        <v>1259</v>
      </c>
      <c r="C1114" s="132" t="s">
        <v>1480</v>
      </c>
      <c r="D1114" s="132" t="s">
        <v>166</v>
      </c>
    </row>
    <row r="1115" spans="1:4" x14ac:dyDescent="0.15">
      <c r="A1115" s="132" t="s">
        <v>857</v>
      </c>
      <c r="B1115" s="132" t="s">
        <v>858</v>
      </c>
      <c r="C1115" s="132" t="s">
        <v>1480</v>
      </c>
      <c r="D1115" s="132" t="s">
        <v>203</v>
      </c>
    </row>
    <row r="1116" spans="1:4" x14ac:dyDescent="0.15">
      <c r="A1116" s="132"/>
      <c r="B1116" s="132"/>
      <c r="C1116" s="132"/>
      <c r="D1116" s="132" t="s">
        <v>1197</v>
      </c>
    </row>
    <row r="1117" spans="1:4" x14ac:dyDescent="0.15">
      <c r="A1117" s="132"/>
      <c r="B1117" s="132"/>
      <c r="C1117" s="132"/>
      <c r="D1117" s="132" t="s">
        <v>1200</v>
      </c>
    </row>
    <row r="1118" spans="1:4" x14ac:dyDescent="0.15">
      <c r="A1118" s="132"/>
      <c r="B1118" s="132"/>
      <c r="C1118" s="132"/>
      <c r="D1118" s="132" t="s">
        <v>1198</v>
      </c>
    </row>
    <row r="1119" spans="1:4" x14ac:dyDescent="0.15">
      <c r="A1119" s="132"/>
      <c r="B1119" s="132"/>
      <c r="C1119" s="132"/>
      <c r="D1119" s="132" t="s">
        <v>1201</v>
      </c>
    </row>
    <row r="1120" spans="1:4" x14ac:dyDescent="0.15">
      <c r="A1120" s="132"/>
      <c r="B1120" s="132"/>
      <c r="C1120" s="132"/>
      <c r="D1120" s="132" t="s">
        <v>166</v>
      </c>
    </row>
    <row r="1121" spans="1:4" x14ac:dyDescent="0.15">
      <c r="A1121" s="132" t="s">
        <v>859</v>
      </c>
      <c r="B1121" s="132" t="s">
        <v>860</v>
      </c>
      <c r="C1121" s="132" t="s">
        <v>1480</v>
      </c>
      <c r="D1121" s="132" t="s">
        <v>203</v>
      </c>
    </row>
    <row r="1122" spans="1:4" x14ac:dyDescent="0.15">
      <c r="A1122" s="132"/>
      <c r="B1122" s="132"/>
      <c r="C1122" s="132"/>
      <c r="D1122" s="132" t="s">
        <v>166</v>
      </c>
    </row>
    <row r="1123" spans="1:4" x14ac:dyDescent="0.15">
      <c r="A1123" s="132" t="s">
        <v>1789</v>
      </c>
      <c r="B1123" s="132" t="s">
        <v>926</v>
      </c>
      <c r="C1123" s="132" t="s">
        <v>1480</v>
      </c>
      <c r="D1123" s="132" t="s">
        <v>166</v>
      </c>
    </row>
    <row r="1124" spans="1:4" x14ac:dyDescent="0.15">
      <c r="A1124" s="132" t="s">
        <v>791</v>
      </c>
      <c r="B1124" s="132" t="s">
        <v>948</v>
      </c>
      <c r="C1124" s="132" t="s">
        <v>1480</v>
      </c>
      <c r="D1124" s="132" t="s">
        <v>203</v>
      </c>
    </row>
    <row r="1125" spans="1:4" x14ac:dyDescent="0.15">
      <c r="A1125" s="132"/>
      <c r="B1125" s="132"/>
      <c r="C1125" s="132"/>
      <c r="D1125" s="132" t="s">
        <v>1197</v>
      </c>
    </row>
    <row r="1126" spans="1:4" x14ac:dyDescent="0.15">
      <c r="A1126" s="132"/>
      <c r="B1126" s="132"/>
      <c r="C1126" s="132"/>
      <c r="D1126" s="132" t="s">
        <v>1200</v>
      </c>
    </row>
    <row r="1127" spans="1:4" x14ac:dyDescent="0.15">
      <c r="A1127" s="132"/>
      <c r="B1127" s="132"/>
      <c r="C1127" s="132"/>
      <c r="D1127" s="132" t="s">
        <v>1201</v>
      </c>
    </row>
    <row r="1128" spans="1:4" x14ac:dyDescent="0.15">
      <c r="A1128" s="132"/>
      <c r="B1128" s="133"/>
      <c r="C1128" s="132"/>
      <c r="D1128" s="132" t="s">
        <v>166</v>
      </c>
    </row>
    <row r="1129" spans="1:4" x14ac:dyDescent="0.15">
      <c r="A1129" s="132" t="s">
        <v>949</v>
      </c>
      <c r="B1129" s="138" t="s">
        <v>950</v>
      </c>
      <c r="C1129" s="132" t="s">
        <v>1480</v>
      </c>
      <c r="D1129" s="132" t="s">
        <v>203</v>
      </c>
    </row>
    <row r="1130" spans="1:4" x14ac:dyDescent="0.15">
      <c r="A1130" s="132"/>
      <c r="B1130" s="132"/>
      <c r="C1130" s="132"/>
      <c r="D1130" s="132" t="s">
        <v>1197</v>
      </c>
    </row>
    <row r="1131" spans="1:4" x14ac:dyDescent="0.15">
      <c r="A1131" s="132"/>
      <c r="B1131" s="132"/>
      <c r="C1131" s="132"/>
      <c r="D1131" s="132" t="s">
        <v>166</v>
      </c>
    </row>
    <row r="1132" spans="1:4" x14ac:dyDescent="0.15">
      <c r="A1132" s="132" t="s">
        <v>1620</v>
      </c>
      <c r="B1132" s="132" t="s">
        <v>951</v>
      </c>
      <c r="C1132" s="132" t="s">
        <v>1480</v>
      </c>
      <c r="D1132" s="132" t="s">
        <v>166</v>
      </c>
    </row>
    <row r="1133" spans="1:4" x14ac:dyDescent="0.15">
      <c r="A1133" s="132" t="s">
        <v>1653</v>
      </c>
      <c r="B1133" s="132" t="s">
        <v>84</v>
      </c>
      <c r="C1133" s="132" t="s">
        <v>1480</v>
      </c>
      <c r="D1133" s="132" t="s">
        <v>166</v>
      </c>
    </row>
    <row r="1134" spans="1:4" x14ac:dyDescent="0.15">
      <c r="A1134" s="132" t="s">
        <v>1635</v>
      </c>
      <c r="B1134" s="132" t="s">
        <v>299</v>
      </c>
      <c r="C1134" s="132" t="s">
        <v>1480</v>
      </c>
      <c r="D1134" s="132" t="s">
        <v>166</v>
      </c>
    </row>
    <row r="1135" spans="1:4" x14ac:dyDescent="0.15">
      <c r="A1135" s="132" t="s">
        <v>770</v>
      </c>
      <c r="B1135" s="132" t="s">
        <v>927</v>
      </c>
      <c r="C1135" s="132" t="s">
        <v>1480</v>
      </c>
      <c r="D1135" s="132" t="s">
        <v>203</v>
      </c>
    </row>
    <row r="1136" spans="1:4" x14ac:dyDescent="0.15">
      <c r="A1136" s="132"/>
      <c r="B1136" s="132"/>
      <c r="C1136" s="132"/>
      <c r="D1136" s="132" t="s">
        <v>1197</v>
      </c>
    </row>
    <row r="1137" spans="1:4" x14ac:dyDescent="0.15">
      <c r="A1137" s="132"/>
      <c r="B1137" s="132"/>
      <c r="C1137" s="132"/>
      <c r="D1137" s="132" t="s">
        <v>1200</v>
      </c>
    </row>
    <row r="1138" spans="1:4" x14ac:dyDescent="0.15">
      <c r="A1138" s="132"/>
      <c r="B1138" s="132"/>
      <c r="C1138" s="132"/>
      <c r="D1138" s="132" t="s">
        <v>1198</v>
      </c>
    </row>
    <row r="1139" spans="1:4" x14ac:dyDescent="0.15">
      <c r="A1139" s="132"/>
      <c r="B1139" s="132"/>
      <c r="C1139" s="132"/>
      <c r="D1139" s="132" t="s">
        <v>1201</v>
      </c>
    </row>
    <row r="1140" spans="1:4" x14ac:dyDescent="0.15">
      <c r="A1140" s="132"/>
      <c r="B1140" s="132"/>
      <c r="C1140" s="132"/>
      <c r="D1140" s="132" t="s">
        <v>166</v>
      </c>
    </row>
    <row r="1141" spans="1:4" x14ac:dyDescent="0.15">
      <c r="A1141" s="132" t="s">
        <v>771</v>
      </c>
      <c r="B1141" s="132" t="s">
        <v>928</v>
      </c>
      <c r="C1141" s="132" t="s">
        <v>1480</v>
      </c>
      <c r="D1141" s="132" t="s">
        <v>166</v>
      </c>
    </row>
    <row r="1142" spans="1:4" x14ac:dyDescent="0.15">
      <c r="A1142" s="132" t="s">
        <v>1079</v>
      </c>
      <c r="B1142" s="132" t="s">
        <v>1075</v>
      </c>
      <c r="C1142" s="132" t="s">
        <v>1480</v>
      </c>
      <c r="D1142" s="132" t="s">
        <v>1197</v>
      </c>
    </row>
    <row r="1143" spans="1:4" x14ac:dyDescent="0.15">
      <c r="A1143" s="132"/>
      <c r="B1143" s="132"/>
      <c r="C1143" s="132"/>
      <c r="D1143" s="132" t="s">
        <v>1200</v>
      </c>
    </row>
    <row r="1144" spans="1:4" x14ac:dyDescent="0.15">
      <c r="A1144" s="132"/>
      <c r="B1144" s="132"/>
      <c r="C1144" s="132"/>
      <c r="D1144" s="132" t="s">
        <v>1198</v>
      </c>
    </row>
    <row r="1145" spans="1:4" x14ac:dyDescent="0.15">
      <c r="A1145" s="132"/>
      <c r="B1145" s="132"/>
      <c r="C1145" s="132"/>
      <c r="D1145" s="132" t="s">
        <v>1201</v>
      </c>
    </row>
    <row r="1146" spans="1:4" x14ac:dyDescent="0.15">
      <c r="A1146" s="132"/>
      <c r="B1146" s="132"/>
      <c r="C1146" s="132"/>
      <c r="D1146" s="132" t="s">
        <v>209</v>
      </c>
    </row>
    <row r="1147" spans="1:4" x14ac:dyDescent="0.15">
      <c r="A1147" s="132" t="s">
        <v>2009</v>
      </c>
      <c r="B1147" s="132" t="s">
        <v>6</v>
      </c>
      <c r="C1147" s="132" t="s">
        <v>1480</v>
      </c>
      <c r="D1147" s="132" t="s">
        <v>1197</v>
      </c>
    </row>
    <row r="1148" spans="1:4" x14ac:dyDescent="0.15">
      <c r="A1148" s="132"/>
      <c r="B1148" s="132"/>
      <c r="C1148" s="132"/>
      <c r="D1148" s="132" t="s">
        <v>1200</v>
      </c>
    </row>
    <row r="1149" spans="1:4" x14ac:dyDescent="0.15">
      <c r="A1149" s="132"/>
      <c r="B1149" s="132"/>
      <c r="C1149" s="132"/>
      <c r="D1149" s="132" t="s">
        <v>1201</v>
      </c>
    </row>
    <row r="1150" spans="1:4" x14ac:dyDescent="0.15">
      <c r="A1150" s="132"/>
      <c r="B1150" s="132"/>
      <c r="C1150" s="132"/>
      <c r="D1150" s="132" t="s">
        <v>166</v>
      </c>
    </row>
    <row r="1151" spans="1:4" x14ac:dyDescent="0.15">
      <c r="A1151" s="132" t="s">
        <v>1080</v>
      </c>
      <c r="B1151" s="132" t="s">
        <v>1076</v>
      </c>
      <c r="C1151" s="132" t="s">
        <v>1480</v>
      </c>
      <c r="D1151" s="132" t="s">
        <v>1200</v>
      </c>
    </row>
    <row r="1152" spans="1:4" x14ac:dyDescent="0.15">
      <c r="A1152" s="132"/>
      <c r="B1152" s="132"/>
      <c r="C1152" s="132"/>
      <c r="D1152" s="132" t="s">
        <v>1198</v>
      </c>
    </row>
    <row r="1153" spans="1:4" x14ac:dyDescent="0.15">
      <c r="A1153" s="132"/>
      <c r="B1153" s="132"/>
      <c r="C1153" s="132"/>
      <c r="D1153" s="132" t="s">
        <v>209</v>
      </c>
    </row>
    <row r="1154" spans="1:4" x14ac:dyDescent="0.15">
      <c r="A1154" s="132" t="s">
        <v>1254</v>
      </c>
      <c r="B1154" s="132" t="s">
        <v>1258</v>
      </c>
      <c r="C1154" s="132" t="s">
        <v>1480</v>
      </c>
      <c r="D1154" s="132" t="s">
        <v>166</v>
      </c>
    </row>
    <row r="1155" spans="1:4" x14ac:dyDescent="0.15">
      <c r="A1155" s="132" t="s">
        <v>952</v>
      </c>
      <c r="B1155" s="132" t="s">
        <v>953</v>
      </c>
      <c r="C1155" s="132" t="s">
        <v>1480</v>
      </c>
      <c r="D1155" s="132" t="s">
        <v>203</v>
      </c>
    </row>
    <row r="1156" spans="1:4" x14ac:dyDescent="0.15">
      <c r="A1156" s="132"/>
      <c r="B1156" s="132"/>
      <c r="C1156" s="132"/>
      <c r="D1156" s="132" t="s">
        <v>1197</v>
      </c>
    </row>
    <row r="1157" spans="1:4" x14ac:dyDescent="0.15">
      <c r="A1157" s="132"/>
      <c r="B1157" s="132"/>
      <c r="C1157" s="132"/>
      <c r="D1157" s="132" t="s">
        <v>166</v>
      </c>
    </row>
    <row r="1158" spans="1:4" x14ac:dyDescent="0.15">
      <c r="A1158" s="132" t="s">
        <v>954</v>
      </c>
      <c r="B1158" s="132" t="s">
        <v>955</v>
      </c>
      <c r="C1158" s="132" t="s">
        <v>1480</v>
      </c>
      <c r="D1158" s="132" t="s">
        <v>203</v>
      </c>
    </row>
    <row r="1159" spans="1:4" x14ac:dyDescent="0.15">
      <c r="A1159" s="132"/>
      <c r="B1159" s="132"/>
      <c r="C1159" s="132"/>
      <c r="D1159" s="132" t="s">
        <v>1197</v>
      </c>
    </row>
    <row r="1160" spans="1:4" x14ac:dyDescent="0.15">
      <c r="A1160" s="132"/>
      <c r="B1160" s="132"/>
      <c r="C1160" s="132"/>
      <c r="D1160" s="132" t="s">
        <v>1198</v>
      </c>
    </row>
    <row r="1161" spans="1:4" x14ac:dyDescent="0.15">
      <c r="A1161" s="132"/>
      <c r="B1161" s="132"/>
      <c r="C1161" s="132"/>
      <c r="D1161" s="132" t="s">
        <v>166</v>
      </c>
    </row>
    <row r="1162" spans="1:4" x14ac:dyDescent="0.15">
      <c r="A1162" s="132" t="s">
        <v>956</v>
      </c>
      <c r="B1162" s="132" t="s">
        <v>957</v>
      </c>
      <c r="C1162" s="132" t="s">
        <v>1480</v>
      </c>
      <c r="D1162" s="132" t="s">
        <v>1197</v>
      </c>
    </row>
    <row r="1163" spans="1:4" x14ac:dyDescent="0.15">
      <c r="A1163" s="132"/>
      <c r="B1163" s="133"/>
      <c r="C1163" s="133"/>
      <c r="D1163" s="133" t="s">
        <v>166</v>
      </c>
    </row>
    <row r="1164" spans="1:4" x14ac:dyDescent="0.15">
      <c r="A1164" s="132" t="s">
        <v>958</v>
      </c>
      <c r="B1164" s="132" t="s">
        <v>959</v>
      </c>
      <c r="C1164" s="132" t="s">
        <v>1480</v>
      </c>
      <c r="D1164" s="132" t="s">
        <v>203</v>
      </c>
    </row>
    <row r="1165" spans="1:4" x14ac:dyDescent="0.15">
      <c r="A1165" s="132"/>
      <c r="B1165" s="132"/>
      <c r="C1165" s="132"/>
      <c r="D1165" s="132" t="s">
        <v>1197</v>
      </c>
    </row>
    <row r="1166" spans="1:4" x14ac:dyDescent="0.15">
      <c r="A1166" s="132"/>
      <c r="B1166" s="132"/>
      <c r="C1166" s="132"/>
      <c r="D1166" s="132" t="s">
        <v>1198</v>
      </c>
    </row>
    <row r="1167" spans="1:4" x14ac:dyDescent="0.15">
      <c r="A1167" s="132"/>
      <c r="B1167" s="132"/>
      <c r="C1167" s="132"/>
      <c r="D1167" s="132" t="s">
        <v>166</v>
      </c>
    </row>
    <row r="1168" spans="1:4" x14ac:dyDescent="0.15">
      <c r="A1168" s="132" t="s">
        <v>960</v>
      </c>
      <c r="B1168" s="132" t="s">
        <v>961</v>
      </c>
      <c r="C1168" s="132" t="s">
        <v>1480</v>
      </c>
      <c r="D1168" s="132" t="s">
        <v>1197</v>
      </c>
    </row>
    <row r="1169" spans="1:4" x14ac:dyDescent="0.15">
      <c r="A1169" s="132"/>
      <c r="B1169" s="132"/>
      <c r="C1169" s="132"/>
      <c r="D1169" s="132" t="s">
        <v>166</v>
      </c>
    </row>
    <row r="1170" spans="1:4" x14ac:dyDescent="0.15">
      <c r="A1170" s="132" t="s">
        <v>962</v>
      </c>
      <c r="B1170" s="132" t="s">
        <v>963</v>
      </c>
      <c r="C1170" s="132" t="s">
        <v>1480</v>
      </c>
      <c r="D1170" s="132" t="s">
        <v>1197</v>
      </c>
    </row>
    <row r="1171" spans="1:4" x14ac:dyDescent="0.15">
      <c r="A1171" s="132"/>
      <c r="B1171" s="132"/>
      <c r="C1171" s="132"/>
      <c r="D1171" s="132" t="s">
        <v>166</v>
      </c>
    </row>
    <row r="1172" spans="1:4" x14ac:dyDescent="0.15">
      <c r="A1172" s="132" t="s">
        <v>85</v>
      </c>
      <c r="B1172" s="132" t="s">
        <v>86</v>
      </c>
      <c r="C1172" s="132" t="s">
        <v>1480</v>
      </c>
      <c r="D1172" s="132" t="s">
        <v>1197</v>
      </c>
    </row>
    <row r="1173" spans="1:4" x14ac:dyDescent="0.15">
      <c r="A1173" s="132"/>
      <c r="B1173" s="132"/>
      <c r="C1173" s="132"/>
      <c r="D1173" s="132" t="s">
        <v>166</v>
      </c>
    </row>
    <row r="1174" spans="1:4" x14ac:dyDescent="0.15">
      <c r="A1174" s="132" t="s">
        <v>964</v>
      </c>
      <c r="B1174" s="132" t="s">
        <v>965</v>
      </c>
      <c r="C1174" s="132" t="s">
        <v>1480</v>
      </c>
      <c r="D1174" s="132" t="s">
        <v>166</v>
      </c>
    </row>
    <row r="1175" spans="1:4" x14ac:dyDescent="0.15">
      <c r="A1175" s="132" t="s">
        <v>975</v>
      </c>
      <c r="B1175" s="132" t="s">
        <v>976</v>
      </c>
      <c r="C1175" s="132" t="s">
        <v>1480</v>
      </c>
      <c r="D1175" s="132" t="s">
        <v>203</v>
      </c>
    </row>
    <row r="1176" spans="1:4" x14ac:dyDescent="0.15">
      <c r="A1176" s="132"/>
      <c r="B1176" s="132"/>
      <c r="C1176" s="132"/>
      <c r="D1176" s="132" t="s">
        <v>1197</v>
      </c>
    </row>
    <row r="1177" spans="1:4" x14ac:dyDescent="0.15">
      <c r="A1177" s="132"/>
      <c r="B1177" s="132"/>
      <c r="C1177" s="132"/>
      <c r="D1177" s="132" t="s">
        <v>166</v>
      </c>
    </row>
    <row r="1178" spans="1:4" x14ac:dyDescent="0.15">
      <c r="A1178" s="132" t="s">
        <v>977</v>
      </c>
      <c r="B1178" s="132" t="s">
        <v>978</v>
      </c>
      <c r="C1178" s="132" t="s">
        <v>1480</v>
      </c>
      <c r="D1178" s="132" t="s">
        <v>166</v>
      </c>
    </row>
    <row r="1179" spans="1:4" x14ac:dyDescent="0.15">
      <c r="A1179" s="132" t="s">
        <v>979</v>
      </c>
      <c r="B1179" s="132" t="s">
        <v>980</v>
      </c>
      <c r="C1179" s="132" t="s">
        <v>1480</v>
      </c>
      <c r="D1179" s="132" t="s">
        <v>1197</v>
      </c>
    </row>
    <row r="1180" spans="1:4" x14ac:dyDescent="0.15">
      <c r="A1180" s="132"/>
      <c r="B1180" s="132"/>
      <c r="C1180" s="132"/>
      <c r="D1180" s="132" t="s">
        <v>166</v>
      </c>
    </row>
    <row r="1181" spans="1:4" x14ac:dyDescent="0.15">
      <c r="A1181" s="132" t="s">
        <v>2117</v>
      </c>
      <c r="B1181" s="132" t="s">
        <v>0</v>
      </c>
      <c r="C1181" s="132" t="s">
        <v>1480</v>
      </c>
      <c r="D1181" s="132" t="s">
        <v>166</v>
      </c>
    </row>
    <row r="1182" spans="1:4" x14ac:dyDescent="0.15">
      <c r="A1182" s="132" t="s">
        <v>1</v>
      </c>
      <c r="B1182" s="132" t="s">
        <v>2</v>
      </c>
      <c r="C1182" s="132" t="s">
        <v>1480</v>
      </c>
      <c r="D1182" s="132" t="s">
        <v>203</v>
      </c>
    </row>
    <row r="1183" spans="1:4" x14ac:dyDescent="0.15">
      <c r="A1183" s="132"/>
      <c r="B1183" s="132"/>
      <c r="C1183" s="132"/>
      <c r="D1183" s="132" t="s">
        <v>1197</v>
      </c>
    </row>
    <row r="1184" spans="1:4" x14ac:dyDescent="0.15">
      <c r="A1184" s="132"/>
      <c r="B1184" s="132"/>
      <c r="C1184" s="132"/>
      <c r="D1184" s="132" t="s">
        <v>166</v>
      </c>
    </row>
    <row r="1185" spans="1:4" x14ac:dyDescent="0.15">
      <c r="A1185" s="132" t="s">
        <v>622</v>
      </c>
      <c r="B1185" s="132" t="s">
        <v>623</v>
      </c>
      <c r="C1185" s="132" t="s">
        <v>1480</v>
      </c>
      <c r="D1185" s="132" t="s">
        <v>166</v>
      </c>
    </row>
    <row r="1186" spans="1:4" x14ac:dyDescent="0.15">
      <c r="A1186" s="132" t="s">
        <v>467</v>
      </c>
      <c r="B1186" s="132" t="s">
        <v>3</v>
      </c>
      <c r="C1186" s="132" t="s">
        <v>1480</v>
      </c>
      <c r="D1186" s="132" t="s">
        <v>1204</v>
      </c>
    </row>
    <row r="1187" spans="1:4" x14ac:dyDescent="0.15">
      <c r="A1187" s="132"/>
      <c r="B1187" s="132"/>
      <c r="C1187" s="132"/>
      <c r="D1187" s="132" t="s">
        <v>203</v>
      </c>
    </row>
    <row r="1188" spans="1:4" x14ac:dyDescent="0.15">
      <c r="A1188" s="132"/>
      <c r="B1188" s="132"/>
      <c r="C1188" s="132"/>
      <c r="D1188" s="132" t="s">
        <v>1197</v>
      </c>
    </row>
    <row r="1189" spans="1:4" x14ac:dyDescent="0.15">
      <c r="A1189" s="132"/>
      <c r="B1189" s="132"/>
      <c r="C1189" s="132"/>
      <c r="D1189" s="132" t="s">
        <v>1198</v>
      </c>
    </row>
    <row r="1190" spans="1:4" x14ac:dyDescent="0.15">
      <c r="A1190" s="132"/>
      <c r="B1190" s="133"/>
      <c r="C1190" s="132"/>
      <c r="D1190" s="132" t="s">
        <v>166</v>
      </c>
    </row>
    <row r="1191" spans="1:4" x14ac:dyDescent="0.15">
      <c r="A1191" s="132" t="s">
        <v>4</v>
      </c>
      <c r="B1191" s="138" t="s">
        <v>5</v>
      </c>
      <c r="C1191" s="132" t="s">
        <v>1480</v>
      </c>
      <c r="D1191" s="132" t="s">
        <v>203</v>
      </c>
    </row>
    <row r="1192" spans="1:4" x14ac:dyDescent="0.15">
      <c r="A1192" s="132"/>
      <c r="B1192" s="132"/>
      <c r="C1192" s="132"/>
      <c r="D1192" s="132" t="s">
        <v>1197</v>
      </c>
    </row>
    <row r="1193" spans="1:4" x14ac:dyDescent="0.15">
      <c r="A1193" s="132"/>
      <c r="B1193" s="132"/>
      <c r="C1193" s="132"/>
      <c r="D1193" s="132" t="s">
        <v>1200</v>
      </c>
    </row>
    <row r="1194" spans="1:4" x14ac:dyDescent="0.15">
      <c r="A1194" s="132"/>
      <c r="B1194" s="132"/>
      <c r="C1194" s="132"/>
      <c r="D1194" s="132" t="s">
        <v>1198</v>
      </c>
    </row>
    <row r="1195" spans="1:4" x14ac:dyDescent="0.15">
      <c r="A1195" s="132"/>
      <c r="B1195" s="132"/>
      <c r="C1195" s="132"/>
      <c r="D1195" s="132" t="s">
        <v>1201</v>
      </c>
    </row>
    <row r="1196" spans="1:4" x14ac:dyDescent="0.15">
      <c r="A1196" s="132"/>
      <c r="B1196" s="132"/>
      <c r="C1196" s="132"/>
      <c r="D1196" s="132" t="s">
        <v>166</v>
      </c>
    </row>
    <row r="1197" spans="1:4" x14ac:dyDescent="0.15">
      <c r="A1197" s="132" t="s">
        <v>76</v>
      </c>
      <c r="B1197" s="132" t="s">
        <v>77</v>
      </c>
      <c r="C1197" s="132" t="s">
        <v>1480</v>
      </c>
      <c r="D1197" s="132" t="s">
        <v>166</v>
      </c>
    </row>
    <row r="1198" spans="1:4" x14ac:dyDescent="0.15">
      <c r="A1198" s="132" t="s">
        <v>1781</v>
      </c>
      <c r="B1198" s="132" t="s">
        <v>7</v>
      </c>
      <c r="C1198" s="132" t="s">
        <v>1480</v>
      </c>
      <c r="D1198" s="132" t="s">
        <v>203</v>
      </c>
    </row>
    <row r="1199" spans="1:4" x14ac:dyDescent="0.15">
      <c r="A1199" s="132"/>
      <c r="B1199" s="132"/>
      <c r="C1199" s="132"/>
      <c r="D1199" s="132" t="s">
        <v>166</v>
      </c>
    </row>
    <row r="1200" spans="1:4" x14ac:dyDescent="0.15">
      <c r="A1200" s="132" t="s">
        <v>1668</v>
      </c>
      <c r="B1200" s="132" t="s">
        <v>1669</v>
      </c>
      <c r="C1200" s="132" t="s">
        <v>1480</v>
      </c>
      <c r="D1200" s="132" t="s">
        <v>166</v>
      </c>
    </row>
    <row r="1201" spans="1:4" x14ac:dyDescent="0.15">
      <c r="A1201" s="132" t="s">
        <v>99</v>
      </c>
      <c r="B1201" s="132" t="s">
        <v>100</v>
      </c>
      <c r="C1201" s="132" t="s">
        <v>1480</v>
      </c>
      <c r="D1201" s="132" t="s">
        <v>1197</v>
      </c>
    </row>
    <row r="1202" spans="1:4" x14ac:dyDescent="0.15">
      <c r="A1202" s="132"/>
      <c r="B1202" s="132"/>
      <c r="C1202" s="132"/>
      <c r="D1202" s="132" t="s">
        <v>166</v>
      </c>
    </row>
    <row r="1203" spans="1:4" x14ac:dyDescent="0.15">
      <c r="A1203" s="132" t="s">
        <v>101</v>
      </c>
      <c r="B1203" s="132" t="s">
        <v>102</v>
      </c>
      <c r="C1203" s="132" t="s">
        <v>1480</v>
      </c>
      <c r="D1203" s="132" t="s">
        <v>1204</v>
      </c>
    </row>
    <row r="1204" spans="1:4" x14ac:dyDescent="0.15">
      <c r="A1204" s="132"/>
      <c r="B1204" s="132"/>
      <c r="C1204" s="132"/>
      <c r="D1204" s="132" t="s">
        <v>1197</v>
      </c>
    </row>
    <row r="1205" spans="1:4" x14ac:dyDescent="0.15">
      <c r="A1205" s="132"/>
      <c r="B1205" s="132"/>
      <c r="C1205" s="132"/>
      <c r="D1205" s="132" t="s">
        <v>166</v>
      </c>
    </row>
    <row r="1206" spans="1:4" x14ac:dyDescent="0.15">
      <c r="A1206" s="132" t="s">
        <v>526</v>
      </c>
      <c r="B1206" s="132" t="s">
        <v>1065</v>
      </c>
      <c r="C1206" s="132" t="s">
        <v>1480</v>
      </c>
      <c r="D1206" s="132" t="s">
        <v>1197</v>
      </c>
    </row>
    <row r="1207" spans="1:4" x14ac:dyDescent="0.15">
      <c r="A1207" s="132"/>
      <c r="B1207" s="132"/>
      <c r="C1207" s="132"/>
      <c r="D1207" s="132" t="s">
        <v>1198</v>
      </c>
    </row>
    <row r="1208" spans="1:4" x14ac:dyDescent="0.15">
      <c r="A1208" s="132"/>
      <c r="B1208" s="132"/>
      <c r="C1208" s="132"/>
      <c r="D1208" s="132" t="s">
        <v>166</v>
      </c>
    </row>
    <row r="1209" spans="1:4" x14ac:dyDescent="0.15">
      <c r="A1209" s="132" t="s">
        <v>103</v>
      </c>
      <c r="B1209" s="132" t="s">
        <v>104</v>
      </c>
      <c r="C1209" s="132" t="s">
        <v>1480</v>
      </c>
      <c r="D1209" s="132" t="s">
        <v>203</v>
      </c>
    </row>
    <row r="1210" spans="1:4" x14ac:dyDescent="0.15">
      <c r="A1210" s="132"/>
      <c r="B1210" s="132"/>
      <c r="C1210" s="132"/>
      <c r="D1210" s="132" t="s">
        <v>1198</v>
      </c>
    </row>
    <row r="1211" spans="1:4" x14ac:dyDescent="0.15">
      <c r="A1211" s="132"/>
      <c r="B1211" s="132"/>
      <c r="C1211" s="132"/>
      <c r="D1211" s="132" t="s">
        <v>166</v>
      </c>
    </row>
    <row r="1212" spans="1:4" x14ac:dyDescent="0.15">
      <c r="A1212" s="132" t="s">
        <v>105</v>
      </c>
      <c r="B1212" s="132" t="s">
        <v>106</v>
      </c>
      <c r="C1212" s="132" t="s">
        <v>1480</v>
      </c>
      <c r="D1212" s="132" t="s">
        <v>203</v>
      </c>
    </row>
    <row r="1213" spans="1:4" x14ac:dyDescent="0.15">
      <c r="A1213" s="132"/>
      <c r="B1213" s="132"/>
      <c r="C1213" s="132"/>
      <c r="D1213" s="132" t="s">
        <v>1198</v>
      </c>
    </row>
    <row r="1214" spans="1:4" x14ac:dyDescent="0.15">
      <c r="A1214" s="132"/>
      <c r="B1214" s="132"/>
      <c r="C1214" s="132"/>
      <c r="D1214" s="132" t="s">
        <v>166</v>
      </c>
    </row>
    <row r="1215" spans="1:4" x14ac:dyDescent="0.15">
      <c r="A1215" s="132" t="s">
        <v>107</v>
      </c>
      <c r="B1215" s="132" t="s">
        <v>108</v>
      </c>
      <c r="C1215" s="132" t="s">
        <v>1480</v>
      </c>
      <c r="D1215" s="132" t="s">
        <v>203</v>
      </c>
    </row>
    <row r="1216" spans="1:4" x14ac:dyDescent="0.15">
      <c r="A1216" s="132"/>
      <c r="B1216" s="132"/>
      <c r="C1216" s="132"/>
      <c r="D1216" s="132" t="s">
        <v>1198</v>
      </c>
    </row>
    <row r="1217" spans="1:4" x14ac:dyDescent="0.15">
      <c r="A1217" s="132"/>
      <c r="B1217" s="132"/>
      <c r="C1217" s="132"/>
      <c r="D1217" s="132" t="s">
        <v>166</v>
      </c>
    </row>
    <row r="1218" spans="1:4" x14ac:dyDescent="0.15">
      <c r="A1218" s="132" t="s">
        <v>109</v>
      </c>
      <c r="B1218" s="132" t="s">
        <v>110</v>
      </c>
      <c r="C1218" s="132" t="s">
        <v>1480</v>
      </c>
      <c r="D1218" s="132" t="s">
        <v>203</v>
      </c>
    </row>
    <row r="1219" spans="1:4" x14ac:dyDescent="0.15">
      <c r="A1219" s="132"/>
      <c r="B1219" s="132"/>
      <c r="C1219" s="132"/>
      <c r="D1219" s="132" t="s">
        <v>166</v>
      </c>
    </row>
    <row r="1220" spans="1:4" x14ac:dyDescent="0.15">
      <c r="A1220" s="132" t="s">
        <v>78</v>
      </c>
      <c r="B1220" s="132" t="s">
        <v>79</v>
      </c>
      <c r="C1220" s="132" t="s">
        <v>1480</v>
      </c>
      <c r="D1220" s="132" t="s">
        <v>166</v>
      </c>
    </row>
    <row r="1221" spans="1:4" x14ac:dyDescent="0.15">
      <c r="A1221" s="132" t="s">
        <v>111</v>
      </c>
      <c r="B1221" s="132" t="s">
        <v>112</v>
      </c>
      <c r="C1221" s="132" t="s">
        <v>1480</v>
      </c>
      <c r="D1221" s="132" t="s">
        <v>1197</v>
      </c>
    </row>
    <row r="1222" spans="1:4" x14ac:dyDescent="0.15">
      <c r="A1222" s="132"/>
      <c r="B1222" s="132"/>
      <c r="C1222" s="132"/>
      <c r="D1222" s="132" t="s">
        <v>166</v>
      </c>
    </row>
    <row r="1223" spans="1:4" x14ac:dyDescent="0.15">
      <c r="A1223" s="132" t="s">
        <v>113</v>
      </c>
      <c r="B1223" s="132" t="s">
        <v>114</v>
      </c>
      <c r="C1223" s="132" t="s">
        <v>1480</v>
      </c>
      <c r="D1223" s="132" t="s">
        <v>1204</v>
      </c>
    </row>
    <row r="1224" spans="1:4" x14ac:dyDescent="0.15">
      <c r="A1224" s="132"/>
      <c r="B1224" s="132"/>
      <c r="C1224" s="132"/>
      <c r="D1224" s="132" t="s">
        <v>203</v>
      </c>
    </row>
    <row r="1225" spans="1:4" x14ac:dyDescent="0.15">
      <c r="A1225" s="132"/>
      <c r="B1225" s="133"/>
      <c r="C1225" s="133"/>
      <c r="D1225" s="133" t="s">
        <v>1197</v>
      </c>
    </row>
    <row r="1226" spans="1:4" x14ac:dyDescent="0.15">
      <c r="A1226" s="132" t="s">
        <v>137</v>
      </c>
      <c r="B1226" s="132" t="s">
        <v>138</v>
      </c>
      <c r="C1226" s="132" t="s">
        <v>1480</v>
      </c>
      <c r="D1226" s="132" t="s">
        <v>203</v>
      </c>
    </row>
    <row r="1227" spans="1:4" x14ac:dyDescent="0.15">
      <c r="A1227" s="132"/>
      <c r="B1227" s="132"/>
      <c r="C1227" s="132"/>
      <c r="D1227" s="132" t="s">
        <v>1197</v>
      </c>
    </row>
    <row r="1228" spans="1:4" x14ac:dyDescent="0.15">
      <c r="A1228" s="132"/>
      <c r="B1228" s="132"/>
      <c r="C1228" s="132"/>
      <c r="D1228" s="132" t="s">
        <v>166</v>
      </c>
    </row>
    <row r="1229" spans="1:4" x14ac:dyDescent="0.15">
      <c r="A1229" s="132" t="s">
        <v>475</v>
      </c>
      <c r="B1229" s="132" t="s">
        <v>1066</v>
      </c>
      <c r="C1229" s="132" t="s">
        <v>1480</v>
      </c>
      <c r="D1229" s="132" t="s">
        <v>166</v>
      </c>
    </row>
    <row r="1230" spans="1:4" x14ac:dyDescent="0.15">
      <c r="A1230" s="132" t="s">
        <v>1059</v>
      </c>
      <c r="B1230" s="132" t="s">
        <v>1067</v>
      </c>
      <c r="C1230" s="132" t="s">
        <v>1480</v>
      </c>
      <c r="D1230" s="132" t="s">
        <v>1197</v>
      </c>
    </row>
    <row r="1231" spans="1:4" x14ac:dyDescent="0.15">
      <c r="A1231" s="132"/>
      <c r="B1231" s="132"/>
      <c r="C1231" s="132"/>
      <c r="D1231" s="132" t="s">
        <v>166</v>
      </c>
    </row>
    <row r="1232" spans="1:4" x14ac:dyDescent="0.15">
      <c r="A1232" s="132" t="s">
        <v>140</v>
      </c>
      <c r="B1232" s="132" t="s">
        <v>141</v>
      </c>
      <c r="C1232" s="132" t="s">
        <v>1480</v>
      </c>
      <c r="D1232" s="132" t="s">
        <v>1204</v>
      </c>
    </row>
    <row r="1233" spans="1:4" x14ac:dyDescent="0.15">
      <c r="A1233" s="132"/>
      <c r="B1233" s="132"/>
      <c r="C1233" s="132"/>
      <c r="D1233" s="132" t="s">
        <v>203</v>
      </c>
    </row>
    <row r="1234" spans="1:4" x14ac:dyDescent="0.15">
      <c r="A1234" s="132"/>
      <c r="B1234" s="132"/>
      <c r="C1234" s="132"/>
      <c r="D1234" s="132" t="s">
        <v>1197</v>
      </c>
    </row>
    <row r="1235" spans="1:4" x14ac:dyDescent="0.15">
      <c r="A1235" s="132"/>
      <c r="B1235" s="132"/>
      <c r="C1235" s="132"/>
      <c r="D1235" s="132" t="s">
        <v>1198</v>
      </c>
    </row>
    <row r="1236" spans="1:4" x14ac:dyDescent="0.15">
      <c r="A1236" s="132"/>
      <c r="B1236" s="132"/>
      <c r="C1236" s="132"/>
      <c r="D1236" s="132" t="s">
        <v>166</v>
      </c>
    </row>
    <row r="1237" spans="1:4" x14ac:dyDescent="0.15">
      <c r="A1237" s="132" t="s">
        <v>80</v>
      </c>
      <c r="B1237" s="132" t="s">
        <v>81</v>
      </c>
      <c r="C1237" s="132" t="s">
        <v>1480</v>
      </c>
      <c r="D1237" s="132" t="s">
        <v>166</v>
      </c>
    </row>
    <row r="1238" spans="1:4" x14ac:dyDescent="0.15">
      <c r="A1238" s="132" t="s">
        <v>142</v>
      </c>
      <c r="B1238" s="132" t="s">
        <v>143</v>
      </c>
      <c r="C1238" s="132" t="s">
        <v>1480</v>
      </c>
      <c r="D1238" s="132" t="s">
        <v>1204</v>
      </c>
    </row>
    <row r="1239" spans="1:4" x14ac:dyDescent="0.15">
      <c r="A1239" s="132"/>
      <c r="B1239" s="132"/>
      <c r="C1239" s="132"/>
      <c r="D1239" s="132" t="s">
        <v>203</v>
      </c>
    </row>
    <row r="1240" spans="1:4" x14ac:dyDescent="0.15">
      <c r="A1240" s="132"/>
      <c r="B1240" s="132"/>
      <c r="C1240" s="132"/>
      <c r="D1240" s="132" t="s">
        <v>1197</v>
      </c>
    </row>
    <row r="1241" spans="1:4" x14ac:dyDescent="0.15">
      <c r="A1241" s="132"/>
      <c r="B1241" s="132"/>
      <c r="C1241" s="132"/>
      <c r="D1241" s="132" t="s">
        <v>1198</v>
      </c>
    </row>
    <row r="1242" spans="1:4" x14ac:dyDescent="0.15">
      <c r="A1242" s="132"/>
      <c r="B1242" s="132"/>
      <c r="C1242" s="132"/>
      <c r="D1242" s="132" t="s">
        <v>166</v>
      </c>
    </row>
    <row r="1243" spans="1:4" x14ac:dyDescent="0.15">
      <c r="A1243" s="132" t="s">
        <v>367</v>
      </c>
      <c r="B1243" s="132" t="s">
        <v>380</v>
      </c>
      <c r="C1243" s="132" t="s">
        <v>1480</v>
      </c>
      <c r="D1243" s="132" t="s">
        <v>166</v>
      </c>
    </row>
    <row r="1244" spans="1:4" x14ac:dyDescent="0.15">
      <c r="A1244" s="132" t="s">
        <v>368</v>
      </c>
      <c r="B1244" s="132" t="s">
        <v>381</v>
      </c>
      <c r="C1244" s="132" t="s">
        <v>1480</v>
      </c>
      <c r="D1244" s="132" t="s">
        <v>166</v>
      </c>
    </row>
    <row r="1245" spans="1:4" x14ac:dyDescent="0.15">
      <c r="A1245" s="132" t="s">
        <v>369</v>
      </c>
      <c r="B1245" s="132" t="s">
        <v>382</v>
      </c>
      <c r="C1245" s="132" t="s">
        <v>1480</v>
      </c>
      <c r="D1245" s="132" t="s">
        <v>166</v>
      </c>
    </row>
    <row r="1246" spans="1:4" x14ac:dyDescent="0.15">
      <c r="A1246" s="132" t="s">
        <v>370</v>
      </c>
      <c r="B1246" s="132" t="s">
        <v>383</v>
      </c>
      <c r="C1246" s="132" t="s">
        <v>1480</v>
      </c>
      <c r="D1246" s="132" t="s">
        <v>166</v>
      </c>
    </row>
    <row r="1247" spans="1:4" x14ac:dyDescent="0.15">
      <c r="A1247" s="132" t="s">
        <v>371</v>
      </c>
      <c r="B1247" s="132" t="s">
        <v>384</v>
      </c>
      <c r="C1247" s="132" t="s">
        <v>1480</v>
      </c>
      <c r="D1247" s="132" t="s">
        <v>166</v>
      </c>
    </row>
    <row r="1248" spans="1:4" x14ac:dyDescent="0.15">
      <c r="A1248" s="132" t="s">
        <v>372</v>
      </c>
      <c r="B1248" s="132" t="s">
        <v>385</v>
      </c>
      <c r="C1248" s="132" t="s">
        <v>1480</v>
      </c>
      <c r="D1248" s="132" t="s">
        <v>166</v>
      </c>
    </row>
    <row r="1249" spans="1:4" x14ac:dyDescent="0.15">
      <c r="A1249" s="132" t="s">
        <v>358</v>
      </c>
      <c r="B1249" s="132" t="s">
        <v>359</v>
      </c>
      <c r="C1249" s="132" t="s">
        <v>1480</v>
      </c>
      <c r="D1249" s="132" t="s">
        <v>166</v>
      </c>
    </row>
    <row r="1250" spans="1:4" x14ac:dyDescent="0.15">
      <c r="A1250" s="132" t="s">
        <v>373</v>
      </c>
      <c r="B1250" s="132" t="s">
        <v>386</v>
      </c>
      <c r="C1250" s="132" t="s">
        <v>1480</v>
      </c>
      <c r="D1250" s="132" t="s">
        <v>166</v>
      </c>
    </row>
    <row r="1251" spans="1:4" x14ac:dyDescent="0.15">
      <c r="A1251" s="132" t="s">
        <v>82</v>
      </c>
      <c r="B1251" s="132" t="s">
        <v>83</v>
      </c>
      <c r="C1251" s="132" t="s">
        <v>1480</v>
      </c>
      <c r="D1251" s="132" t="s">
        <v>166</v>
      </c>
    </row>
    <row r="1252" spans="1:4" x14ac:dyDescent="0.15">
      <c r="A1252" s="132" t="s">
        <v>353</v>
      </c>
      <c r="B1252" s="132" t="s">
        <v>354</v>
      </c>
      <c r="C1252" s="132" t="s">
        <v>1480</v>
      </c>
      <c r="D1252" s="132" t="s">
        <v>166</v>
      </c>
    </row>
    <row r="1253" spans="1:4" x14ac:dyDescent="0.15">
      <c r="A1253" s="132" t="s">
        <v>366</v>
      </c>
      <c r="B1253" s="132" t="s">
        <v>379</v>
      </c>
      <c r="C1253" s="132" t="s">
        <v>1480</v>
      </c>
      <c r="D1253" s="132" t="s">
        <v>166</v>
      </c>
    </row>
    <row r="1254" spans="1:4" x14ac:dyDescent="0.15">
      <c r="A1254" s="132" t="s">
        <v>468</v>
      </c>
      <c r="B1254" s="132" t="s">
        <v>139</v>
      </c>
      <c r="C1254" s="132" t="s">
        <v>1480</v>
      </c>
      <c r="D1254" s="132" t="s">
        <v>203</v>
      </c>
    </row>
    <row r="1255" spans="1:4" x14ac:dyDescent="0.15">
      <c r="A1255" s="132"/>
      <c r="B1255" s="132"/>
      <c r="C1255" s="132"/>
      <c r="D1255" s="132" t="s">
        <v>1197</v>
      </c>
    </row>
    <row r="1256" spans="1:4" x14ac:dyDescent="0.15">
      <c r="A1256" s="132"/>
      <c r="B1256" s="132"/>
      <c r="C1256" s="132"/>
      <c r="D1256" s="132" t="s">
        <v>1200</v>
      </c>
    </row>
    <row r="1257" spans="1:4" x14ac:dyDescent="0.15">
      <c r="A1257" s="132"/>
      <c r="B1257" s="132"/>
      <c r="C1257" s="132"/>
      <c r="D1257" s="132" t="s">
        <v>1198</v>
      </c>
    </row>
    <row r="1258" spans="1:4" x14ac:dyDescent="0.15">
      <c r="A1258" s="132"/>
      <c r="B1258" s="133"/>
      <c r="C1258" s="132"/>
      <c r="D1258" s="132" t="s">
        <v>1201</v>
      </c>
    </row>
    <row r="1259" spans="1:4" x14ac:dyDescent="0.15">
      <c r="A1259" s="132"/>
      <c r="B1259" s="138"/>
      <c r="C1259" s="132"/>
      <c r="D1259" s="132" t="s">
        <v>166</v>
      </c>
    </row>
    <row r="1260" spans="1:4" x14ac:dyDescent="0.15">
      <c r="A1260" s="132" t="s">
        <v>144</v>
      </c>
      <c r="B1260" s="132" t="s">
        <v>145</v>
      </c>
      <c r="C1260" s="132" t="s">
        <v>1480</v>
      </c>
      <c r="D1260" s="132" t="s">
        <v>1197</v>
      </c>
    </row>
    <row r="1261" spans="1:4" x14ac:dyDescent="0.15">
      <c r="A1261" s="132"/>
      <c r="B1261" s="132"/>
      <c r="C1261" s="132"/>
      <c r="D1261" s="132" t="s">
        <v>166</v>
      </c>
    </row>
    <row r="1262" spans="1:4" x14ac:dyDescent="0.15">
      <c r="A1262" s="132" t="s">
        <v>1058</v>
      </c>
      <c r="B1262" s="132" t="s">
        <v>608</v>
      </c>
      <c r="C1262" s="132" t="s">
        <v>1480</v>
      </c>
      <c r="D1262" s="132" t="s">
        <v>1197</v>
      </c>
    </row>
    <row r="1263" spans="1:4" x14ac:dyDescent="0.15">
      <c r="A1263" s="132"/>
      <c r="B1263" s="132"/>
      <c r="C1263" s="132"/>
      <c r="D1263" s="132" t="s">
        <v>166</v>
      </c>
    </row>
    <row r="1264" spans="1:4" x14ac:dyDescent="0.15">
      <c r="A1264" s="132" t="s">
        <v>469</v>
      </c>
      <c r="B1264" s="132" t="s">
        <v>273</v>
      </c>
      <c r="C1264" s="132" t="s">
        <v>1480</v>
      </c>
      <c r="D1264" s="132" t="s">
        <v>166</v>
      </c>
    </row>
    <row r="1265" spans="1:4" x14ac:dyDescent="0.15">
      <c r="A1265" s="132" t="s">
        <v>1073</v>
      </c>
      <c r="B1265" s="132" t="s">
        <v>1864</v>
      </c>
      <c r="C1265" s="132" t="s">
        <v>1480</v>
      </c>
      <c r="D1265" s="132" t="s">
        <v>1204</v>
      </c>
    </row>
    <row r="1266" spans="1:4" x14ac:dyDescent="0.15">
      <c r="A1266" s="132"/>
      <c r="B1266" s="132"/>
      <c r="C1266" s="132"/>
      <c r="D1266" s="132" t="s">
        <v>203</v>
      </c>
    </row>
    <row r="1267" spans="1:4" x14ac:dyDescent="0.15">
      <c r="A1267" s="132"/>
      <c r="B1267" s="132"/>
      <c r="C1267" s="132"/>
      <c r="D1267" s="132" t="s">
        <v>1197</v>
      </c>
    </row>
    <row r="1268" spans="1:4" x14ac:dyDescent="0.15">
      <c r="A1268" s="132"/>
      <c r="B1268" s="132"/>
      <c r="C1268" s="132"/>
      <c r="D1268" s="132" t="s">
        <v>1198</v>
      </c>
    </row>
    <row r="1269" spans="1:4" x14ac:dyDescent="0.15">
      <c r="A1269" s="132"/>
      <c r="B1269" s="132"/>
      <c r="C1269" s="132"/>
      <c r="D1269" s="132" t="s">
        <v>166</v>
      </c>
    </row>
    <row r="1270" spans="1:4" x14ac:dyDescent="0.15">
      <c r="A1270" s="132" t="s">
        <v>1538</v>
      </c>
      <c r="B1270" s="132" t="s">
        <v>1539</v>
      </c>
      <c r="C1270" s="132" t="s">
        <v>1480</v>
      </c>
      <c r="D1270" s="132" t="s">
        <v>1197</v>
      </c>
    </row>
    <row r="1271" spans="1:4" x14ac:dyDescent="0.15">
      <c r="A1271" s="132"/>
      <c r="B1271" s="132"/>
      <c r="C1271" s="132"/>
      <c r="D1271" s="132" t="s">
        <v>1201</v>
      </c>
    </row>
    <row r="1272" spans="1:4" x14ac:dyDescent="0.15">
      <c r="A1272" s="132"/>
      <c r="B1272" s="132"/>
      <c r="C1272" s="132"/>
      <c r="D1272" s="132" t="s">
        <v>166</v>
      </c>
    </row>
    <row r="1273" spans="1:4" x14ac:dyDescent="0.15">
      <c r="A1273" s="132" t="s">
        <v>1540</v>
      </c>
      <c r="B1273" s="132" t="s">
        <v>1541</v>
      </c>
      <c r="C1273" s="132" t="s">
        <v>1480</v>
      </c>
      <c r="D1273" s="132" t="s">
        <v>166</v>
      </c>
    </row>
    <row r="1274" spans="1:4" x14ac:dyDescent="0.15">
      <c r="A1274" s="132" t="s">
        <v>1542</v>
      </c>
      <c r="B1274" s="132" t="s">
        <v>1543</v>
      </c>
      <c r="C1274" s="132" t="s">
        <v>1480</v>
      </c>
      <c r="D1274" s="132" t="s">
        <v>166</v>
      </c>
    </row>
    <row r="1275" spans="1:4" x14ac:dyDescent="0.15">
      <c r="A1275" s="132" t="s">
        <v>1791</v>
      </c>
      <c r="B1275" s="132" t="s">
        <v>1865</v>
      </c>
      <c r="C1275" s="132" t="s">
        <v>1480</v>
      </c>
      <c r="D1275" s="132" t="s">
        <v>166</v>
      </c>
    </row>
    <row r="1276" spans="1:4" x14ac:dyDescent="0.15">
      <c r="A1276" s="132" t="s">
        <v>772</v>
      </c>
      <c r="B1276" s="132" t="s">
        <v>929</v>
      </c>
      <c r="C1276" s="132" t="s">
        <v>1480</v>
      </c>
      <c r="D1276" s="132" t="s">
        <v>203</v>
      </c>
    </row>
    <row r="1277" spans="1:4" x14ac:dyDescent="0.15">
      <c r="A1277" s="132"/>
      <c r="B1277" s="132"/>
      <c r="C1277" s="132"/>
      <c r="D1277" s="132" t="s">
        <v>1197</v>
      </c>
    </row>
    <row r="1278" spans="1:4" x14ac:dyDescent="0.15">
      <c r="A1278" s="132"/>
      <c r="B1278" s="132"/>
      <c r="C1278" s="132"/>
      <c r="D1278" s="132" t="s">
        <v>168</v>
      </c>
    </row>
    <row r="1279" spans="1:4" x14ac:dyDescent="0.15">
      <c r="A1279" s="132"/>
      <c r="B1279" s="132"/>
      <c r="C1279" s="132"/>
      <c r="D1279" s="132" t="s">
        <v>166</v>
      </c>
    </row>
    <row r="1280" spans="1:4" x14ac:dyDescent="0.15">
      <c r="A1280" s="132" t="s">
        <v>260</v>
      </c>
      <c r="B1280" s="132" t="s">
        <v>261</v>
      </c>
      <c r="C1280" s="132" t="s">
        <v>1480</v>
      </c>
      <c r="D1280" s="132" t="s">
        <v>166</v>
      </c>
    </row>
    <row r="1281" spans="1:4" x14ac:dyDescent="0.15">
      <c r="A1281" s="132" t="s">
        <v>773</v>
      </c>
      <c r="B1281" s="132" t="s">
        <v>930</v>
      </c>
      <c r="C1281" s="132" t="s">
        <v>1480</v>
      </c>
      <c r="D1281" s="132" t="s">
        <v>1204</v>
      </c>
    </row>
    <row r="1282" spans="1:4" x14ac:dyDescent="0.15">
      <c r="A1282" s="132"/>
      <c r="B1282" s="132"/>
      <c r="C1282" s="132"/>
      <c r="D1282" s="132" t="s">
        <v>203</v>
      </c>
    </row>
    <row r="1283" spans="1:4" x14ac:dyDescent="0.15">
      <c r="A1283" s="132"/>
      <c r="B1283" s="132"/>
      <c r="C1283" s="132"/>
      <c r="D1283" s="132" t="s">
        <v>1197</v>
      </c>
    </row>
    <row r="1284" spans="1:4" x14ac:dyDescent="0.15">
      <c r="A1284" s="132"/>
      <c r="B1284" s="132"/>
      <c r="C1284" s="132"/>
      <c r="D1284" s="132" t="s">
        <v>168</v>
      </c>
    </row>
    <row r="1285" spans="1:4" x14ac:dyDescent="0.15">
      <c r="A1285" s="132"/>
      <c r="B1285" s="132"/>
      <c r="C1285" s="132"/>
      <c r="D1285" s="132" t="s">
        <v>166</v>
      </c>
    </row>
    <row r="1286" spans="1:4" x14ac:dyDescent="0.15">
      <c r="A1286" s="132" t="s">
        <v>258</v>
      </c>
      <c r="B1286" s="132" t="s">
        <v>259</v>
      </c>
      <c r="C1286" s="132" t="s">
        <v>1480</v>
      </c>
      <c r="D1286" s="132" t="s">
        <v>166</v>
      </c>
    </row>
    <row r="1287" spans="1:4" x14ac:dyDescent="0.15">
      <c r="A1287" s="132" t="s">
        <v>774</v>
      </c>
      <c r="B1287" s="132" t="s">
        <v>931</v>
      </c>
      <c r="C1287" s="132" t="s">
        <v>1480</v>
      </c>
      <c r="D1287" s="132" t="s">
        <v>203</v>
      </c>
    </row>
    <row r="1288" spans="1:4" x14ac:dyDescent="0.15">
      <c r="A1288" s="132"/>
      <c r="B1288" s="132"/>
      <c r="C1288" s="132"/>
      <c r="D1288" s="132" t="s">
        <v>1197</v>
      </c>
    </row>
    <row r="1289" spans="1:4" x14ac:dyDescent="0.15">
      <c r="A1289" s="132"/>
      <c r="B1289" s="132"/>
      <c r="C1289" s="132"/>
      <c r="D1289" s="132" t="s">
        <v>166</v>
      </c>
    </row>
    <row r="1290" spans="1:4" x14ac:dyDescent="0.15">
      <c r="A1290" s="132" t="s">
        <v>250</v>
      </c>
      <c r="B1290" s="132" t="s">
        <v>251</v>
      </c>
      <c r="C1290" s="132" t="s">
        <v>1480</v>
      </c>
      <c r="D1290" s="132" t="s">
        <v>166</v>
      </c>
    </row>
    <row r="1291" spans="1:4" x14ac:dyDescent="0.15">
      <c r="A1291" s="132" t="s">
        <v>775</v>
      </c>
      <c r="B1291" s="132" t="s">
        <v>932</v>
      </c>
      <c r="C1291" s="132" t="s">
        <v>1480</v>
      </c>
      <c r="D1291" s="132" t="s">
        <v>203</v>
      </c>
    </row>
    <row r="1292" spans="1:4" x14ac:dyDescent="0.15">
      <c r="A1292" s="132"/>
      <c r="B1292" s="132"/>
      <c r="C1292" s="132"/>
      <c r="D1292" s="132" t="s">
        <v>1197</v>
      </c>
    </row>
    <row r="1293" spans="1:4" x14ac:dyDescent="0.15">
      <c r="A1293" s="132"/>
      <c r="B1293" s="133"/>
      <c r="C1293" s="133"/>
      <c r="D1293" s="133" t="s">
        <v>166</v>
      </c>
    </row>
    <row r="1294" spans="1:4" x14ac:dyDescent="0.15">
      <c r="A1294" s="132" t="s">
        <v>776</v>
      </c>
      <c r="B1294" s="132" t="s">
        <v>933</v>
      </c>
      <c r="C1294" s="132" t="s">
        <v>1480</v>
      </c>
      <c r="D1294" s="132" t="s">
        <v>203</v>
      </c>
    </row>
    <row r="1295" spans="1:4" x14ac:dyDescent="0.15">
      <c r="A1295" s="132"/>
      <c r="B1295" s="132"/>
      <c r="C1295" s="132"/>
      <c r="D1295" s="132" t="s">
        <v>1197</v>
      </c>
    </row>
    <row r="1296" spans="1:4" x14ac:dyDescent="0.15">
      <c r="A1296" s="132"/>
      <c r="B1296" s="132"/>
      <c r="C1296" s="132"/>
      <c r="D1296" s="132" t="s">
        <v>166</v>
      </c>
    </row>
    <row r="1297" spans="1:4" x14ac:dyDescent="0.15">
      <c r="A1297" s="132" t="s">
        <v>211</v>
      </c>
      <c r="B1297" s="132" t="s">
        <v>458</v>
      </c>
      <c r="C1297" s="132" t="s">
        <v>1480</v>
      </c>
      <c r="D1297" s="132" t="s">
        <v>166</v>
      </c>
    </row>
    <row r="1298" spans="1:4" x14ac:dyDescent="0.15">
      <c r="A1298" s="132" t="s">
        <v>777</v>
      </c>
      <c r="B1298" s="132" t="s">
        <v>934</v>
      </c>
      <c r="C1298" s="132" t="s">
        <v>1480</v>
      </c>
      <c r="D1298" s="132" t="s">
        <v>203</v>
      </c>
    </row>
    <row r="1299" spans="1:4" x14ac:dyDescent="0.15">
      <c r="A1299" s="132"/>
      <c r="B1299" s="132"/>
      <c r="C1299" s="132"/>
      <c r="D1299" s="132" t="s">
        <v>1197</v>
      </c>
    </row>
    <row r="1300" spans="1:4" x14ac:dyDescent="0.15">
      <c r="A1300" s="132"/>
      <c r="B1300" s="132"/>
      <c r="C1300" s="132"/>
      <c r="D1300" s="132" t="s">
        <v>166</v>
      </c>
    </row>
    <row r="1301" spans="1:4" x14ac:dyDescent="0.15">
      <c r="A1301" s="132" t="s">
        <v>778</v>
      </c>
      <c r="B1301" s="132" t="s">
        <v>935</v>
      </c>
      <c r="C1301" s="132" t="s">
        <v>1480</v>
      </c>
      <c r="D1301" s="132" t="s">
        <v>203</v>
      </c>
    </row>
    <row r="1302" spans="1:4" x14ac:dyDescent="0.15">
      <c r="A1302" s="132"/>
      <c r="B1302" s="132"/>
      <c r="C1302" s="132"/>
      <c r="D1302" s="132" t="s">
        <v>1197</v>
      </c>
    </row>
    <row r="1303" spans="1:4" x14ac:dyDescent="0.15">
      <c r="A1303" s="132"/>
      <c r="B1303" s="132"/>
      <c r="C1303" s="132"/>
      <c r="D1303" s="132" t="s">
        <v>166</v>
      </c>
    </row>
    <row r="1304" spans="1:4" x14ac:dyDescent="0.15">
      <c r="A1304" s="132" t="s">
        <v>779</v>
      </c>
      <c r="B1304" s="132" t="s">
        <v>936</v>
      </c>
      <c r="C1304" s="132" t="s">
        <v>1480</v>
      </c>
      <c r="D1304" s="132" t="s">
        <v>203</v>
      </c>
    </row>
    <row r="1305" spans="1:4" x14ac:dyDescent="0.15">
      <c r="A1305" s="132"/>
      <c r="B1305" s="132"/>
      <c r="C1305" s="132"/>
      <c r="D1305" s="132" t="s">
        <v>1197</v>
      </c>
    </row>
    <row r="1306" spans="1:4" x14ac:dyDescent="0.15">
      <c r="A1306" s="132"/>
      <c r="B1306" s="132"/>
      <c r="C1306" s="132"/>
      <c r="D1306" s="132" t="s">
        <v>166</v>
      </c>
    </row>
    <row r="1307" spans="1:4" x14ac:dyDescent="0.15">
      <c r="A1307" s="132" t="s">
        <v>780</v>
      </c>
      <c r="B1307" s="132" t="s">
        <v>937</v>
      </c>
      <c r="C1307" s="132" t="s">
        <v>1480</v>
      </c>
      <c r="D1307" s="132" t="s">
        <v>203</v>
      </c>
    </row>
    <row r="1308" spans="1:4" x14ac:dyDescent="0.15">
      <c r="A1308" s="132"/>
      <c r="B1308" s="132"/>
      <c r="C1308" s="132"/>
      <c r="D1308" s="132" t="s">
        <v>1197</v>
      </c>
    </row>
    <row r="1309" spans="1:4" x14ac:dyDescent="0.15">
      <c r="A1309" s="132"/>
      <c r="B1309" s="132"/>
      <c r="C1309" s="132"/>
      <c r="D1309" s="132" t="s">
        <v>166</v>
      </c>
    </row>
    <row r="1310" spans="1:4" x14ac:dyDescent="0.15">
      <c r="A1310" s="132" t="s">
        <v>781</v>
      </c>
      <c r="B1310" s="132" t="s">
        <v>938</v>
      </c>
      <c r="C1310" s="132" t="s">
        <v>1480</v>
      </c>
      <c r="D1310" s="132" t="s">
        <v>1204</v>
      </c>
    </row>
    <row r="1311" spans="1:4" x14ac:dyDescent="0.15">
      <c r="A1311" s="132"/>
      <c r="B1311" s="132"/>
      <c r="C1311" s="132"/>
      <c r="D1311" s="132" t="s">
        <v>203</v>
      </c>
    </row>
    <row r="1312" spans="1:4" x14ac:dyDescent="0.15">
      <c r="A1312" s="132"/>
      <c r="B1312" s="132"/>
      <c r="C1312" s="132"/>
      <c r="D1312" s="132" t="s">
        <v>1197</v>
      </c>
    </row>
    <row r="1313" spans="1:4" x14ac:dyDescent="0.15">
      <c r="A1313" s="132"/>
      <c r="B1313" s="132"/>
      <c r="C1313" s="132"/>
      <c r="D1313" s="132" t="s">
        <v>166</v>
      </c>
    </row>
    <row r="1314" spans="1:4" x14ac:dyDescent="0.15">
      <c r="A1314" s="132" t="s">
        <v>782</v>
      </c>
      <c r="B1314" s="132" t="s">
        <v>939</v>
      </c>
      <c r="C1314" s="132" t="s">
        <v>1480</v>
      </c>
      <c r="D1314" s="132" t="s">
        <v>203</v>
      </c>
    </row>
    <row r="1315" spans="1:4" x14ac:dyDescent="0.15">
      <c r="A1315" s="132"/>
      <c r="B1315" s="132"/>
      <c r="C1315" s="132"/>
      <c r="D1315" s="132" t="s">
        <v>1197</v>
      </c>
    </row>
    <row r="1316" spans="1:4" x14ac:dyDescent="0.15">
      <c r="A1316" s="132"/>
      <c r="B1316" s="132"/>
      <c r="C1316" s="132"/>
      <c r="D1316" s="132" t="s">
        <v>166</v>
      </c>
    </row>
    <row r="1317" spans="1:4" x14ac:dyDescent="0.15">
      <c r="A1317" s="132" t="s">
        <v>783</v>
      </c>
      <c r="B1317" s="132" t="s">
        <v>940</v>
      </c>
      <c r="C1317" s="132" t="s">
        <v>1480</v>
      </c>
      <c r="D1317" s="132" t="s">
        <v>1204</v>
      </c>
    </row>
    <row r="1318" spans="1:4" x14ac:dyDescent="0.15">
      <c r="A1318" s="132"/>
      <c r="B1318" s="132"/>
      <c r="C1318" s="132"/>
      <c r="D1318" s="132" t="s">
        <v>203</v>
      </c>
    </row>
    <row r="1319" spans="1:4" x14ac:dyDescent="0.15">
      <c r="A1319" s="132"/>
      <c r="B1319" s="132"/>
      <c r="C1319" s="132"/>
      <c r="D1319" s="132" t="s">
        <v>1197</v>
      </c>
    </row>
    <row r="1320" spans="1:4" x14ac:dyDescent="0.15">
      <c r="A1320" s="132"/>
      <c r="B1320" s="132"/>
      <c r="C1320" s="132"/>
      <c r="D1320" s="132" t="s">
        <v>168</v>
      </c>
    </row>
    <row r="1321" spans="1:4" x14ac:dyDescent="0.15">
      <c r="A1321" s="132"/>
      <c r="B1321" s="132"/>
      <c r="C1321" s="132"/>
      <c r="D1321" s="132" t="s">
        <v>166</v>
      </c>
    </row>
    <row r="1322" spans="1:4" x14ac:dyDescent="0.15">
      <c r="A1322" s="132" t="s">
        <v>252</v>
      </c>
      <c r="B1322" s="132" t="s">
        <v>253</v>
      </c>
      <c r="C1322" s="132" t="s">
        <v>1480</v>
      </c>
      <c r="D1322" s="132" t="s">
        <v>166</v>
      </c>
    </row>
    <row r="1323" spans="1:4" x14ac:dyDescent="0.15">
      <c r="A1323" s="132" t="s">
        <v>784</v>
      </c>
      <c r="B1323" s="132" t="s">
        <v>941</v>
      </c>
      <c r="C1323" s="132" t="s">
        <v>1480</v>
      </c>
      <c r="D1323" s="132" t="s">
        <v>203</v>
      </c>
    </row>
    <row r="1324" spans="1:4" x14ac:dyDescent="0.15">
      <c r="A1324" s="132"/>
      <c r="B1324" s="132"/>
      <c r="C1324" s="132"/>
      <c r="D1324" s="132" t="s">
        <v>1197</v>
      </c>
    </row>
    <row r="1325" spans="1:4" x14ac:dyDescent="0.15">
      <c r="A1325" s="132"/>
      <c r="B1325" s="132"/>
      <c r="C1325" s="132"/>
      <c r="D1325" s="132" t="s">
        <v>166</v>
      </c>
    </row>
    <row r="1326" spans="1:4" x14ac:dyDescent="0.15">
      <c r="A1326" s="132" t="s">
        <v>785</v>
      </c>
      <c r="B1326" s="133" t="s">
        <v>942</v>
      </c>
      <c r="C1326" s="132" t="s">
        <v>1480</v>
      </c>
      <c r="D1326" s="132" t="s">
        <v>203</v>
      </c>
    </row>
    <row r="1327" spans="1:4" x14ac:dyDescent="0.15">
      <c r="A1327" s="132"/>
      <c r="B1327" s="138"/>
      <c r="C1327" s="132"/>
      <c r="D1327" s="132" t="s">
        <v>1197</v>
      </c>
    </row>
    <row r="1328" spans="1:4" x14ac:dyDescent="0.15">
      <c r="A1328" s="132"/>
      <c r="B1328" s="132"/>
      <c r="C1328" s="132"/>
      <c r="D1328" s="132" t="s">
        <v>166</v>
      </c>
    </row>
    <row r="1329" spans="1:4" x14ac:dyDescent="0.15">
      <c r="A1329" s="132" t="s">
        <v>786</v>
      </c>
      <c r="B1329" s="132" t="s">
        <v>943</v>
      </c>
      <c r="C1329" s="132" t="s">
        <v>1480</v>
      </c>
      <c r="D1329" s="132" t="s">
        <v>203</v>
      </c>
    </row>
    <row r="1330" spans="1:4" x14ac:dyDescent="0.15">
      <c r="A1330" s="132"/>
      <c r="B1330" s="132"/>
      <c r="C1330" s="132"/>
      <c r="D1330" s="132" t="s">
        <v>1197</v>
      </c>
    </row>
    <row r="1331" spans="1:4" x14ac:dyDescent="0.15">
      <c r="A1331" s="132"/>
      <c r="B1331" s="132"/>
      <c r="C1331" s="132"/>
      <c r="D1331" s="132" t="s">
        <v>166</v>
      </c>
    </row>
    <row r="1332" spans="1:4" x14ac:dyDescent="0.15">
      <c r="A1332" s="132" t="s">
        <v>787</v>
      </c>
      <c r="B1332" s="132" t="s">
        <v>944</v>
      </c>
      <c r="C1332" s="132" t="s">
        <v>1480</v>
      </c>
      <c r="D1332" s="132" t="s">
        <v>203</v>
      </c>
    </row>
    <row r="1333" spans="1:4" x14ac:dyDescent="0.15">
      <c r="A1333" s="132"/>
      <c r="B1333" s="132"/>
      <c r="C1333" s="132"/>
      <c r="D1333" s="132" t="s">
        <v>1197</v>
      </c>
    </row>
    <row r="1334" spans="1:4" x14ac:dyDescent="0.15">
      <c r="A1334" s="132"/>
      <c r="B1334" s="132"/>
      <c r="C1334" s="132"/>
      <c r="D1334" s="132" t="s">
        <v>166</v>
      </c>
    </row>
    <row r="1335" spans="1:4" x14ac:dyDescent="0.15">
      <c r="A1335" s="132" t="s">
        <v>788</v>
      </c>
      <c r="B1335" s="132" t="s">
        <v>945</v>
      </c>
      <c r="C1335" s="132" t="s">
        <v>1480</v>
      </c>
      <c r="D1335" s="132" t="s">
        <v>203</v>
      </c>
    </row>
    <row r="1336" spans="1:4" x14ac:dyDescent="0.15">
      <c r="A1336" s="132"/>
      <c r="B1336" s="132"/>
      <c r="C1336" s="132"/>
      <c r="D1336" s="132" t="s">
        <v>1197</v>
      </c>
    </row>
    <row r="1337" spans="1:4" x14ac:dyDescent="0.15">
      <c r="A1337" s="132"/>
      <c r="B1337" s="132"/>
      <c r="C1337" s="132"/>
      <c r="D1337" s="132" t="s">
        <v>166</v>
      </c>
    </row>
    <row r="1338" spans="1:4" x14ac:dyDescent="0.15">
      <c r="A1338" s="132" t="s">
        <v>789</v>
      </c>
      <c r="B1338" s="132" t="s">
        <v>946</v>
      </c>
      <c r="C1338" s="132" t="s">
        <v>1480</v>
      </c>
      <c r="D1338" s="132" t="s">
        <v>203</v>
      </c>
    </row>
    <row r="1339" spans="1:4" x14ac:dyDescent="0.15">
      <c r="A1339" s="132"/>
      <c r="B1339" s="132"/>
      <c r="C1339" s="132"/>
      <c r="D1339" s="132" t="s">
        <v>1197</v>
      </c>
    </row>
    <row r="1340" spans="1:4" x14ac:dyDescent="0.15">
      <c r="A1340" s="132"/>
      <c r="B1340" s="132"/>
      <c r="C1340" s="132"/>
      <c r="D1340" s="132" t="s">
        <v>166</v>
      </c>
    </row>
    <row r="1341" spans="1:4" x14ac:dyDescent="0.15">
      <c r="A1341" s="132" t="s">
        <v>790</v>
      </c>
      <c r="B1341" s="132" t="s">
        <v>947</v>
      </c>
      <c r="C1341" s="132" t="s">
        <v>1480</v>
      </c>
      <c r="D1341" s="132" t="s">
        <v>203</v>
      </c>
    </row>
    <row r="1342" spans="1:4" x14ac:dyDescent="0.15">
      <c r="A1342" s="132"/>
      <c r="B1342" s="132"/>
      <c r="C1342" s="132"/>
      <c r="D1342" s="132" t="s">
        <v>1197</v>
      </c>
    </row>
    <row r="1343" spans="1:4" x14ac:dyDescent="0.15">
      <c r="A1343" s="132"/>
      <c r="B1343" s="132"/>
      <c r="C1343" s="132"/>
      <c r="D1343" s="132" t="s">
        <v>166</v>
      </c>
    </row>
    <row r="1344" spans="1:4" x14ac:dyDescent="0.15">
      <c r="A1344" s="132" t="s">
        <v>1751</v>
      </c>
      <c r="B1344" s="132" t="s">
        <v>1866</v>
      </c>
      <c r="C1344" s="132" t="s">
        <v>1480</v>
      </c>
      <c r="D1344" s="132" t="s">
        <v>203</v>
      </c>
    </row>
    <row r="1345" spans="1:4" x14ac:dyDescent="0.15">
      <c r="A1345" s="132"/>
      <c r="B1345" s="132"/>
      <c r="C1345" s="132"/>
      <c r="D1345" s="132" t="s">
        <v>1197</v>
      </c>
    </row>
    <row r="1346" spans="1:4" x14ac:dyDescent="0.15">
      <c r="A1346" s="132"/>
      <c r="B1346" s="132"/>
      <c r="C1346" s="132"/>
      <c r="D1346" s="132" t="s">
        <v>166</v>
      </c>
    </row>
    <row r="1347" spans="1:4" x14ac:dyDescent="0.15">
      <c r="A1347" s="132" t="s">
        <v>1867</v>
      </c>
      <c r="B1347" s="132" t="s">
        <v>1868</v>
      </c>
      <c r="C1347" s="132" t="s">
        <v>1480</v>
      </c>
      <c r="D1347" s="132" t="s">
        <v>166</v>
      </c>
    </row>
    <row r="1348" spans="1:4" x14ac:dyDescent="0.15">
      <c r="A1348" s="132" t="s">
        <v>39</v>
      </c>
      <c r="B1348" s="132" t="s">
        <v>40</v>
      </c>
      <c r="C1348" s="132" t="s">
        <v>213</v>
      </c>
      <c r="D1348" s="132" t="s">
        <v>210</v>
      </c>
    </row>
    <row r="1349" spans="1:4" x14ac:dyDescent="0.15">
      <c r="A1349" s="132"/>
      <c r="B1349" s="132"/>
      <c r="C1349" s="132"/>
      <c r="D1349" s="132" t="s">
        <v>201</v>
      </c>
    </row>
    <row r="1350" spans="1:4" x14ac:dyDescent="0.15">
      <c r="A1350" s="132"/>
      <c r="B1350" s="132"/>
      <c r="C1350" s="132"/>
      <c r="D1350" s="132" t="s">
        <v>206</v>
      </c>
    </row>
    <row r="1351" spans="1:4" x14ac:dyDescent="0.15">
      <c r="A1351" s="132"/>
      <c r="B1351" s="132"/>
      <c r="C1351" s="132"/>
      <c r="D1351" s="132" t="s">
        <v>200</v>
      </c>
    </row>
    <row r="1352" spans="1:4" x14ac:dyDescent="0.15">
      <c r="A1352" s="132" t="s">
        <v>1915</v>
      </c>
      <c r="B1352" s="132" t="s">
        <v>1916</v>
      </c>
      <c r="C1352" s="132" t="s">
        <v>1481</v>
      </c>
      <c r="D1352" s="132" t="s">
        <v>209</v>
      </c>
    </row>
    <row r="1353" spans="1:4" x14ac:dyDescent="0.15">
      <c r="A1353" s="132" t="s">
        <v>1917</v>
      </c>
      <c r="B1353" s="132" t="s">
        <v>1918</v>
      </c>
      <c r="C1353" s="132" t="s">
        <v>1481</v>
      </c>
      <c r="D1353" s="132" t="s">
        <v>203</v>
      </c>
    </row>
    <row r="1354" spans="1:4" x14ac:dyDescent="0.15">
      <c r="A1354" s="132"/>
      <c r="B1354" s="132"/>
      <c r="C1354" s="132"/>
      <c r="D1354" s="132" t="s">
        <v>1200</v>
      </c>
    </row>
    <row r="1355" spans="1:4" x14ac:dyDescent="0.15">
      <c r="A1355" s="132"/>
      <c r="B1355" s="132"/>
      <c r="C1355" s="132"/>
      <c r="D1355" s="132" t="s">
        <v>1201</v>
      </c>
    </row>
    <row r="1356" spans="1:4" x14ac:dyDescent="0.15">
      <c r="A1356" s="132"/>
      <c r="B1356" s="132"/>
      <c r="C1356" s="132"/>
      <c r="D1356" s="132" t="s">
        <v>209</v>
      </c>
    </row>
    <row r="1357" spans="1:4" x14ac:dyDescent="0.15">
      <c r="A1357" s="132" t="s">
        <v>540</v>
      </c>
      <c r="B1357" s="132" t="s">
        <v>537</v>
      </c>
      <c r="C1357" s="132" t="s">
        <v>1481</v>
      </c>
      <c r="D1357" s="132" t="s">
        <v>209</v>
      </c>
    </row>
    <row r="1358" spans="1:4" x14ac:dyDescent="0.15">
      <c r="A1358" s="132" t="s">
        <v>13</v>
      </c>
      <c r="B1358" s="132" t="s">
        <v>1914</v>
      </c>
      <c r="C1358" s="132" t="s">
        <v>1481</v>
      </c>
      <c r="D1358" s="132" t="s">
        <v>209</v>
      </c>
    </row>
    <row r="1359" spans="1:4" x14ac:dyDescent="0.15">
      <c r="A1359" s="132" t="s">
        <v>1919</v>
      </c>
      <c r="B1359" s="132" t="s">
        <v>1920</v>
      </c>
      <c r="C1359" s="132" t="s">
        <v>1481</v>
      </c>
      <c r="D1359" s="132" t="s">
        <v>209</v>
      </c>
    </row>
    <row r="1360" spans="1:4" x14ac:dyDescent="0.15">
      <c r="A1360" s="132" t="s">
        <v>1921</v>
      </c>
      <c r="B1360" s="132" t="s">
        <v>1922</v>
      </c>
      <c r="C1360" s="132" t="s">
        <v>1481</v>
      </c>
      <c r="D1360" s="132" t="s">
        <v>209</v>
      </c>
    </row>
    <row r="1361" spans="1:4" x14ac:dyDescent="0.15">
      <c r="A1361" s="132" t="s">
        <v>26</v>
      </c>
      <c r="B1361" s="132" t="s">
        <v>1913</v>
      </c>
      <c r="C1361" s="132" t="s">
        <v>1481</v>
      </c>
      <c r="D1361" s="132" t="s">
        <v>209</v>
      </c>
    </row>
    <row r="1362" spans="1:4" x14ac:dyDescent="0.15">
      <c r="A1362" s="132" t="s">
        <v>1923</v>
      </c>
      <c r="B1362" s="132" t="s">
        <v>1924</v>
      </c>
      <c r="C1362" s="132" t="s">
        <v>1481</v>
      </c>
      <c r="D1362" s="132" t="s">
        <v>209</v>
      </c>
    </row>
    <row r="1363" spans="1:4" x14ac:dyDescent="0.15">
      <c r="A1363" s="132" t="s">
        <v>1925</v>
      </c>
      <c r="B1363" s="132" t="s">
        <v>1926</v>
      </c>
      <c r="C1363" s="132" t="s">
        <v>1481</v>
      </c>
      <c r="D1363" s="132" t="s">
        <v>209</v>
      </c>
    </row>
    <row r="1364" spans="1:4" x14ac:dyDescent="0.15">
      <c r="A1364" s="132" t="s">
        <v>1927</v>
      </c>
      <c r="B1364" s="132" t="s">
        <v>1928</v>
      </c>
      <c r="C1364" s="132" t="s">
        <v>1481</v>
      </c>
      <c r="D1364" s="132" t="s">
        <v>209</v>
      </c>
    </row>
    <row r="1365" spans="1:4" x14ac:dyDescent="0.15">
      <c r="A1365" s="132" t="s">
        <v>1929</v>
      </c>
      <c r="B1365" s="132" t="s">
        <v>1930</v>
      </c>
      <c r="C1365" s="132" t="s">
        <v>1481</v>
      </c>
      <c r="D1365" s="132" t="s">
        <v>209</v>
      </c>
    </row>
    <row r="1366" spans="1:4" x14ac:dyDescent="0.15">
      <c r="A1366" s="132" t="s">
        <v>1931</v>
      </c>
      <c r="B1366" s="132" t="s">
        <v>1932</v>
      </c>
      <c r="C1366" s="132" t="s">
        <v>1481</v>
      </c>
      <c r="D1366" s="132" t="s">
        <v>209</v>
      </c>
    </row>
    <row r="1367" spans="1:4" x14ac:dyDescent="0.15">
      <c r="A1367" s="132" t="s">
        <v>689</v>
      </c>
      <c r="B1367" s="132" t="s">
        <v>1870</v>
      </c>
      <c r="C1367" s="132" t="s">
        <v>691</v>
      </c>
      <c r="D1367" s="132" t="s">
        <v>212</v>
      </c>
    </row>
    <row r="1368" spans="1:4" x14ac:dyDescent="0.15">
      <c r="A1368" s="132" t="s">
        <v>687</v>
      </c>
      <c r="B1368" s="132" t="s">
        <v>1871</v>
      </c>
      <c r="C1368" s="132" t="s">
        <v>691</v>
      </c>
      <c r="D1368" s="132" t="s">
        <v>212</v>
      </c>
    </row>
    <row r="1369" spans="1:4" x14ac:dyDescent="0.15">
      <c r="A1369" s="132" t="s">
        <v>685</v>
      </c>
      <c r="B1369" s="132" t="s">
        <v>1872</v>
      </c>
      <c r="C1369" s="132" t="s">
        <v>691</v>
      </c>
      <c r="D1369" s="132" t="s">
        <v>212</v>
      </c>
    </row>
    <row r="1370" spans="1:4" x14ac:dyDescent="0.15">
      <c r="A1370" s="132" t="s">
        <v>684</v>
      </c>
      <c r="B1370" s="132" t="s">
        <v>1873</v>
      </c>
      <c r="C1370" s="132" t="s">
        <v>691</v>
      </c>
      <c r="D1370" s="132" t="s">
        <v>212</v>
      </c>
    </row>
    <row r="1371" spans="1:4" x14ac:dyDescent="0.15">
      <c r="A1371" s="132" t="s">
        <v>1346</v>
      </c>
      <c r="B1371" s="132" t="s">
        <v>1347</v>
      </c>
      <c r="C1371" s="132" t="s">
        <v>691</v>
      </c>
      <c r="D1371" s="132" t="s">
        <v>212</v>
      </c>
    </row>
    <row r="1372" spans="1:4" x14ac:dyDescent="0.15">
      <c r="A1372" s="132" t="s">
        <v>1360</v>
      </c>
      <c r="B1372" s="132" t="s">
        <v>1361</v>
      </c>
      <c r="C1372" s="132" t="s">
        <v>691</v>
      </c>
      <c r="D1372" s="132" t="s">
        <v>212</v>
      </c>
    </row>
    <row r="1373" spans="1:4" x14ac:dyDescent="0.15">
      <c r="A1373" s="132" t="s">
        <v>686</v>
      </c>
      <c r="B1373" s="132" t="s">
        <v>1874</v>
      </c>
      <c r="C1373" s="132" t="s">
        <v>691</v>
      </c>
      <c r="D1373" s="132" t="s">
        <v>212</v>
      </c>
    </row>
    <row r="1374" spans="1:4" x14ac:dyDescent="0.15">
      <c r="A1374" s="132" t="s">
        <v>683</v>
      </c>
      <c r="B1374" s="132" t="s">
        <v>1875</v>
      </c>
      <c r="C1374" s="132" t="s">
        <v>691</v>
      </c>
      <c r="D1374" s="132" t="s">
        <v>212</v>
      </c>
    </row>
    <row r="1375" spans="1:4" x14ac:dyDescent="0.15">
      <c r="A1375" s="132" t="s">
        <v>1356</v>
      </c>
      <c r="B1375" s="132" t="s">
        <v>1357</v>
      </c>
      <c r="C1375" s="132" t="s">
        <v>691</v>
      </c>
      <c r="D1375" s="132" t="s">
        <v>212</v>
      </c>
    </row>
    <row r="1376" spans="1:4" x14ac:dyDescent="0.15">
      <c r="A1376" s="132" t="s">
        <v>1358</v>
      </c>
      <c r="B1376" s="132" t="s">
        <v>1359</v>
      </c>
      <c r="C1376" s="132" t="s">
        <v>691</v>
      </c>
      <c r="D1376" s="132" t="s">
        <v>212</v>
      </c>
    </row>
    <row r="1377" spans="1:4" x14ac:dyDescent="0.15">
      <c r="A1377" s="132" t="s">
        <v>1371</v>
      </c>
      <c r="B1377" s="132" t="s">
        <v>1372</v>
      </c>
      <c r="C1377" s="132" t="s">
        <v>691</v>
      </c>
      <c r="D1377" s="132" t="s">
        <v>212</v>
      </c>
    </row>
    <row r="1378" spans="1:4" x14ac:dyDescent="0.15">
      <c r="A1378" s="132" t="s">
        <v>682</v>
      </c>
      <c r="B1378" s="132" t="s">
        <v>1869</v>
      </c>
      <c r="C1378" s="132" t="s">
        <v>691</v>
      </c>
      <c r="D1378" s="132" t="s">
        <v>212</v>
      </c>
    </row>
    <row r="1379" spans="1:4" x14ac:dyDescent="0.15">
      <c r="A1379" s="132" t="s">
        <v>681</v>
      </c>
      <c r="B1379" s="132" t="s">
        <v>1876</v>
      </c>
      <c r="C1379" s="132" t="s">
        <v>691</v>
      </c>
      <c r="D1379" s="132" t="s">
        <v>212</v>
      </c>
    </row>
    <row r="1380" spans="1:4" x14ac:dyDescent="0.15">
      <c r="A1380" s="132" t="s">
        <v>680</v>
      </c>
      <c r="B1380" s="132" t="s">
        <v>1877</v>
      </c>
      <c r="C1380" s="132" t="s">
        <v>691</v>
      </c>
      <c r="D1380" s="132" t="s">
        <v>212</v>
      </c>
    </row>
    <row r="1381" spans="1:4" x14ac:dyDescent="0.15">
      <c r="A1381" s="132" t="s">
        <v>1352</v>
      </c>
      <c r="B1381" s="132" t="s">
        <v>1353</v>
      </c>
      <c r="C1381" s="132" t="s">
        <v>691</v>
      </c>
      <c r="D1381" s="132" t="s">
        <v>212</v>
      </c>
    </row>
    <row r="1382" spans="1:4" x14ac:dyDescent="0.15">
      <c r="A1382" s="132" t="s">
        <v>1375</v>
      </c>
      <c r="B1382" s="132" t="s">
        <v>1376</v>
      </c>
      <c r="C1382" s="132" t="s">
        <v>691</v>
      </c>
      <c r="D1382" s="132" t="s">
        <v>212</v>
      </c>
    </row>
    <row r="1383" spans="1:4" x14ac:dyDescent="0.15">
      <c r="A1383" s="132" t="s">
        <v>1373</v>
      </c>
      <c r="B1383" s="132" t="s">
        <v>1374</v>
      </c>
      <c r="C1383" s="132" t="s">
        <v>691</v>
      </c>
      <c r="D1383" s="132" t="s">
        <v>212</v>
      </c>
    </row>
    <row r="1384" spans="1:4" x14ac:dyDescent="0.15">
      <c r="A1384" s="132" t="s">
        <v>1370</v>
      </c>
      <c r="B1384" s="133" t="s">
        <v>1384</v>
      </c>
      <c r="C1384" s="132" t="s">
        <v>691</v>
      </c>
      <c r="D1384" s="132" t="s">
        <v>212</v>
      </c>
    </row>
    <row r="1385" spans="1:4" x14ac:dyDescent="0.15">
      <c r="A1385" s="132" t="s">
        <v>1328</v>
      </c>
      <c r="B1385" s="138" t="s">
        <v>1329</v>
      </c>
      <c r="C1385" s="132" t="s">
        <v>691</v>
      </c>
      <c r="D1385" s="132" t="s">
        <v>212</v>
      </c>
    </row>
    <row r="1386" spans="1:4" x14ac:dyDescent="0.15">
      <c r="A1386" s="132" t="s">
        <v>1350</v>
      </c>
      <c r="B1386" s="132" t="s">
        <v>1351</v>
      </c>
      <c r="C1386" s="132" t="s">
        <v>691</v>
      </c>
      <c r="D1386" s="132" t="s">
        <v>212</v>
      </c>
    </row>
    <row r="1387" spans="1:4" x14ac:dyDescent="0.15">
      <c r="A1387" s="132" t="s">
        <v>690</v>
      </c>
      <c r="B1387" s="132" t="s">
        <v>1912</v>
      </c>
      <c r="C1387" s="132" t="s">
        <v>691</v>
      </c>
      <c r="D1387" s="132" t="s">
        <v>212</v>
      </c>
    </row>
    <row r="1388" spans="1:4" x14ac:dyDescent="0.15">
      <c r="A1388" s="132" t="s">
        <v>1377</v>
      </c>
      <c r="B1388" s="132" t="s">
        <v>1378</v>
      </c>
      <c r="C1388" s="132" t="s">
        <v>691</v>
      </c>
      <c r="D1388" s="132" t="s">
        <v>212</v>
      </c>
    </row>
    <row r="1389" spans="1:4" x14ac:dyDescent="0.15">
      <c r="A1389" s="132" t="s">
        <v>833</v>
      </c>
      <c r="B1389" s="133" t="s">
        <v>838</v>
      </c>
      <c r="C1389" s="133" t="s">
        <v>1083</v>
      </c>
      <c r="D1389" s="133" t="s">
        <v>1199</v>
      </c>
    </row>
    <row r="1390" spans="1:4" x14ac:dyDescent="0.15">
      <c r="A1390" s="132" t="s">
        <v>1081</v>
      </c>
      <c r="B1390" s="132" t="s">
        <v>352</v>
      </c>
      <c r="C1390" s="132" t="s">
        <v>1475</v>
      </c>
      <c r="D1390" s="132" t="s">
        <v>1199</v>
      </c>
    </row>
    <row r="1391" spans="1:4" x14ac:dyDescent="0.15">
      <c r="A1391" s="132" t="s">
        <v>1725</v>
      </c>
      <c r="B1391" s="132" t="s">
        <v>1726</v>
      </c>
      <c r="C1391" s="132" t="s">
        <v>1475</v>
      </c>
      <c r="D1391" s="132" t="s">
        <v>1199</v>
      </c>
    </row>
    <row r="1392" spans="1:4" x14ac:dyDescent="0.15">
      <c r="A1392" s="132" t="s">
        <v>1723</v>
      </c>
      <c r="B1392" s="132" t="s">
        <v>1724</v>
      </c>
      <c r="C1392" s="132" t="s">
        <v>1475</v>
      </c>
      <c r="D1392" s="132" t="s">
        <v>1199</v>
      </c>
    </row>
    <row r="1393" spans="1:4" x14ac:dyDescent="0.15">
      <c r="A1393" s="132" t="s">
        <v>1718</v>
      </c>
      <c r="B1393" s="132" t="s">
        <v>1719</v>
      </c>
      <c r="C1393" s="132" t="s">
        <v>1475</v>
      </c>
      <c r="D1393" s="132" t="s">
        <v>1199</v>
      </c>
    </row>
    <row r="1394" spans="1:4" x14ac:dyDescent="0.15">
      <c r="A1394" s="132" t="s">
        <v>1910</v>
      </c>
      <c r="B1394" s="132" t="s">
        <v>1911</v>
      </c>
      <c r="C1394" s="132" t="s">
        <v>1475</v>
      </c>
      <c r="D1394" s="132" t="s">
        <v>1197</v>
      </c>
    </row>
    <row r="1395" spans="1:4" x14ac:dyDescent="0.15">
      <c r="A1395" s="132"/>
      <c r="B1395" s="132"/>
      <c r="C1395" s="132"/>
      <c r="D1395" s="132" t="s">
        <v>1199</v>
      </c>
    </row>
    <row r="1396" spans="1:4" x14ac:dyDescent="0.15">
      <c r="A1396" s="132" t="s">
        <v>1706</v>
      </c>
      <c r="B1396" s="132" t="s">
        <v>1707</v>
      </c>
      <c r="C1396" s="132" t="s">
        <v>1475</v>
      </c>
      <c r="D1396" s="132" t="s">
        <v>1199</v>
      </c>
    </row>
    <row r="1397" spans="1:4" x14ac:dyDescent="0.15">
      <c r="A1397" s="132" t="s">
        <v>1524</v>
      </c>
      <c r="B1397" s="132" t="s">
        <v>460</v>
      </c>
      <c r="C1397" s="132" t="s">
        <v>1475</v>
      </c>
      <c r="D1397" s="132" t="s">
        <v>1197</v>
      </c>
    </row>
    <row r="1398" spans="1:4" x14ac:dyDescent="0.15">
      <c r="A1398" s="132"/>
      <c r="B1398" s="132"/>
      <c r="C1398" s="132"/>
      <c r="D1398" s="132" t="s">
        <v>1200</v>
      </c>
    </row>
    <row r="1399" spans="1:4" x14ac:dyDescent="0.15">
      <c r="A1399" s="132"/>
      <c r="B1399" s="132"/>
      <c r="C1399" s="132"/>
      <c r="D1399" s="132" t="s">
        <v>1199</v>
      </c>
    </row>
    <row r="1400" spans="1:4" x14ac:dyDescent="0.15">
      <c r="A1400" s="132" t="s">
        <v>1524</v>
      </c>
      <c r="B1400" s="132" t="s">
        <v>283</v>
      </c>
      <c r="C1400" s="132" t="s">
        <v>1475</v>
      </c>
      <c r="D1400" s="132" t="s">
        <v>1197</v>
      </c>
    </row>
    <row r="1401" spans="1:4" x14ac:dyDescent="0.15">
      <c r="A1401" s="132"/>
      <c r="B1401" s="132"/>
      <c r="C1401" s="132"/>
      <c r="D1401" s="132" t="s">
        <v>1200</v>
      </c>
    </row>
    <row r="1402" spans="1:4" x14ac:dyDescent="0.15">
      <c r="A1402" s="132"/>
      <c r="B1402" s="132"/>
      <c r="C1402" s="132"/>
      <c r="D1402" s="132" t="s">
        <v>1199</v>
      </c>
    </row>
    <row r="1403" spans="1:4" x14ac:dyDescent="0.15">
      <c r="A1403" s="132" t="s">
        <v>1526</v>
      </c>
      <c r="B1403" s="132" t="s">
        <v>287</v>
      </c>
      <c r="C1403" s="132" t="s">
        <v>1475</v>
      </c>
      <c r="D1403" s="132" t="s">
        <v>1199</v>
      </c>
    </row>
    <row r="1404" spans="1:4" x14ac:dyDescent="0.15">
      <c r="A1404" s="132" t="s">
        <v>725</v>
      </c>
      <c r="B1404" s="132" t="s">
        <v>286</v>
      </c>
      <c r="C1404" s="132" t="s">
        <v>1475</v>
      </c>
      <c r="D1404" s="132" t="s">
        <v>1197</v>
      </c>
    </row>
    <row r="1405" spans="1:4" x14ac:dyDescent="0.15">
      <c r="A1405" s="132"/>
      <c r="B1405" s="132"/>
      <c r="C1405" s="132"/>
      <c r="D1405" s="132" t="s">
        <v>1200</v>
      </c>
    </row>
    <row r="1406" spans="1:4" x14ac:dyDescent="0.15">
      <c r="A1406" s="132"/>
      <c r="B1406" s="132"/>
      <c r="C1406" s="132"/>
      <c r="D1406" s="132" t="s">
        <v>1199</v>
      </c>
    </row>
    <row r="1407" spans="1:4" x14ac:dyDescent="0.15">
      <c r="A1407" s="132" t="s">
        <v>726</v>
      </c>
      <c r="B1407" s="132" t="s">
        <v>130</v>
      </c>
      <c r="C1407" s="132" t="s">
        <v>1475</v>
      </c>
      <c r="D1407" s="132" t="s">
        <v>1197</v>
      </c>
    </row>
    <row r="1408" spans="1:4" x14ac:dyDescent="0.15">
      <c r="A1408" s="132"/>
      <c r="B1408" s="132"/>
      <c r="C1408" s="132"/>
      <c r="D1408" s="132" t="s">
        <v>168</v>
      </c>
    </row>
    <row r="1409" spans="1:4" x14ac:dyDescent="0.15">
      <c r="A1409" s="132"/>
      <c r="B1409" s="132"/>
      <c r="C1409" s="132"/>
      <c r="D1409" s="132" t="s">
        <v>1199</v>
      </c>
    </row>
    <row r="1410" spans="1:4" x14ac:dyDescent="0.15">
      <c r="A1410" s="132" t="s">
        <v>727</v>
      </c>
      <c r="B1410" s="133" t="s">
        <v>136</v>
      </c>
      <c r="C1410" s="132" t="s">
        <v>1475</v>
      </c>
      <c r="D1410" s="132" t="s">
        <v>1197</v>
      </c>
    </row>
    <row r="1411" spans="1:4" x14ac:dyDescent="0.15">
      <c r="A1411" s="132"/>
      <c r="B1411" s="138"/>
      <c r="C1411" s="132"/>
      <c r="D1411" s="132" t="s">
        <v>1199</v>
      </c>
    </row>
    <row r="1412" spans="1:4" x14ac:dyDescent="0.15">
      <c r="A1412" s="132" t="s">
        <v>728</v>
      </c>
      <c r="B1412" s="132" t="s">
        <v>134</v>
      </c>
      <c r="C1412" s="132" t="s">
        <v>1475</v>
      </c>
      <c r="D1412" s="132" t="s">
        <v>1197</v>
      </c>
    </row>
    <row r="1413" spans="1:4" x14ac:dyDescent="0.15">
      <c r="A1413" s="132"/>
      <c r="B1413" s="132"/>
      <c r="C1413" s="132"/>
      <c r="D1413" s="132" t="s">
        <v>1199</v>
      </c>
    </row>
    <row r="1414" spans="1:4" x14ac:dyDescent="0.15">
      <c r="A1414" s="132" t="s">
        <v>729</v>
      </c>
      <c r="B1414" s="132" t="s">
        <v>129</v>
      </c>
      <c r="C1414" s="132" t="s">
        <v>1475</v>
      </c>
      <c r="D1414" s="132" t="s">
        <v>1197</v>
      </c>
    </row>
    <row r="1415" spans="1:4" x14ac:dyDescent="0.15">
      <c r="A1415" s="143"/>
      <c r="B1415" s="143"/>
      <c r="C1415" s="143"/>
      <c r="D1415" s="143" t="s">
        <v>1199</v>
      </c>
    </row>
    <row r="1416" spans="1:4" x14ac:dyDescent="0.15">
      <c r="A1416" s="143" t="s">
        <v>730</v>
      </c>
      <c r="B1416" s="143" t="s">
        <v>128</v>
      </c>
      <c r="C1416" s="143" t="s">
        <v>1475</v>
      </c>
      <c r="D1416" s="143" t="s">
        <v>1197</v>
      </c>
    </row>
    <row r="1417" spans="1:4" x14ac:dyDescent="0.15">
      <c r="A1417" s="143"/>
      <c r="B1417" s="143"/>
      <c r="C1417" s="143"/>
      <c r="D1417" s="143" t="s">
        <v>1199</v>
      </c>
    </row>
    <row r="1418" spans="1:4" x14ac:dyDescent="0.15">
      <c r="A1418" s="143" t="s">
        <v>731</v>
      </c>
      <c r="B1418" s="143" t="s">
        <v>127</v>
      </c>
      <c r="C1418" s="143" t="s">
        <v>1475</v>
      </c>
      <c r="D1418" s="143" t="s">
        <v>1197</v>
      </c>
    </row>
    <row r="1419" spans="1:4" x14ac:dyDescent="0.15">
      <c r="A1419" s="132"/>
      <c r="B1419" s="132"/>
      <c r="C1419" s="132"/>
      <c r="D1419" s="132" t="s">
        <v>1199</v>
      </c>
    </row>
    <row r="1420" spans="1:4" x14ac:dyDescent="0.15">
      <c r="A1420" s="132" t="s">
        <v>732</v>
      </c>
      <c r="B1420" s="132" t="s">
        <v>126</v>
      </c>
      <c r="C1420" s="132" t="s">
        <v>1475</v>
      </c>
      <c r="D1420" s="132" t="s">
        <v>1197</v>
      </c>
    </row>
    <row r="1421" spans="1:4" x14ac:dyDescent="0.15">
      <c r="A1421" s="132"/>
      <c r="B1421" s="132"/>
      <c r="C1421" s="132"/>
      <c r="D1421" s="132" t="s">
        <v>1199</v>
      </c>
    </row>
    <row r="1422" spans="1:4" x14ac:dyDescent="0.15">
      <c r="A1422" s="132" t="s">
        <v>733</v>
      </c>
      <c r="B1422" s="132" t="s">
        <v>120</v>
      </c>
      <c r="C1422" s="132" t="s">
        <v>1475</v>
      </c>
      <c r="D1422" s="132" t="s">
        <v>1197</v>
      </c>
    </row>
    <row r="1423" spans="1:4" x14ac:dyDescent="0.15">
      <c r="A1423" s="132"/>
      <c r="B1423" s="132"/>
      <c r="C1423" s="132"/>
      <c r="D1423" s="132" t="s">
        <v>1199</v>
      </c>
    </row>
    <row r="1424" spans="1:4" x14ac:dyDescent="0.15">
      <c r="A1424" s="132" t="s">
        <v>734</v>
      </c>
      <c r="B1424" s="132" t="s">
        <v>121</v>
      </c>
      <c r="C1424" s="132" t="s">
        <v>1475</v>
      </c>
      <c r="D1424" s="132" t="s">
        <v>1197</v>
      </c>
    </row>
    <row r="1425" spans="1:4" x14ac:dyDescent="0.15">
      <c r="A1425" s="132"/>
      <c r="B1425" s="132"/>
      <c r="C1425" s="132"/>
      <c r="D1425" s="132" t="s">
        <v>1199</v>
      </c>
    </row>
    <row r="1426" spans="1:4" x14ac:dyDescent="0.15">
      <c r="A1426" s="132" t="s">
        <v>735</v>
      </c>
      <c r="B1426" s="132" t="s">
        <v>132</v>
      </c>
      <c r="C1426" s="132" t="s">
        <v>1475</v>
      </c>
      <c r="D1426" s="132" t="s">
        <v>1197</v>
      </c>
    </row>
    <row r="1427" spans="1:4" x14ac:dyDescent="0.15">
      <c r="A1427" s="132"/>
      <c r="B1427" s="132"/>
      <c r="C1427" s="132"/>
      <c r="D1427" s="132" t="s">
        <v>1199</v>
      </c>
    </row>
    <row r="1428" spans="1:4" x14ac:dyDescent="0.15">
      <c r="A1428" s="132" t="s">
        <v>736</v>
      </c>
      <c r="B1428" s="132" t="s">
        <v>125</v>
      </c>
      <c r="C1428" s="132" t="s">
        <v>1475</v>
      </c>
      <c r="D1428" s="132" t="s">
        <v>1197</v>
      </c>
    </row>
    <row r="1429" spans="1:4" x14ac:dyDescent="0.15">
      <c r="A1429" s="132"/>
      <c r="B1429" s="132"/>
      <c r="C1429" s="132"/>
      <c r="D1429" s="132" t="s">
        <v>1199</v>
      </c>
    </row>
    <row r="1430" spans="1:4" x14ac:dyDescent="0.15">
      <c r="A1430" s="132" t="s">
        <v>737</v>
      </c>
      <c r="B1430" s="132" t="s">
        <v>135</v>
      </c>
      <c r="C1430" s="132" t="s">
        <v>1475</v>
      </c>
      <c r="D1430" s="132" t="s">
        <v>1197</v>
      </c>
    </row>
    <row r="1431" spans="1:4" x14ac:dyDescent="0.15">
      <c r="A1431" s="132"/>
      <c r="B1431" s="132"/>
      <c r="C1431" s="132"/>
      <c r="D1431" s="132" t="s">
        <v>1199</v>
      </c>
    </row>
    <row r="1432" spans="1:4" x14ac:dyDescent="0.15">
      <c r="A1432" s="132" t="s">
        <v>738</v>
      </c>
      <c r="B1432" s="132" t="s">
        <v>124</v>
      </c>
      <c r="C1432" s="132" t="s">
        <v>1475</v>
      </c>
      <c r="D1432" s="132" t="s">
        <v>1197</v>
      </c>
    </row>
    <row r="1433" spans="1:4" x14ac:dyDescent="0.15">
      <c r="A1433" s="132"/>
      <c r="B1433" s="132"/>
      <c r="C1433" s="132"/>
      <c r="D1433" s="132" t="s">
        <v>1199</v>
      </c>
    </row>
    <row r="1434" spans="1:4" x14ac:dyDescent="0.15">
      <c r="A1434" s="132" t="s">
        <v>739</v>
      </c>
      <c r="B1434" s="132" t="s">
        <v>123</v>
      </c>
      <c r="C1434" s="132" t="s">
        <v>1475</v>
      </c>
      <c r="D1434" s="132" t="s">
        <v>1197</v>
      </c>
    </row>
    <row r="1435" spans="1:4" x14ac:dyDescent="0.15">
      <c r="A1435" s="132"/>
      <c r="B1435" s="132"/>
      <c r="C1435" s="132"/>
      <c r="D1435" s="132" t="s">
        <v>1199</v>
      </c>
    </row>
    <row r="1436" spans="1:4" x14ac:dyDescent="0.15">
      <c r="A1436" s="132" t="s">
        <v>740</v>
      </c>
      <c r="B1436" s="132" t="s">
        <v>133</v>
      </c>
      <c r="C1436" s="132" t="s">
        <v>1475</v>
      </c>
      <c r="D1436" s="132" t="s">
        <v>1197</v>
      </c>
    </row>
    <row r="1437" spans="1:4" x14ac:dyDescent="0.15">
      <c r="A1437" s="132"/>
      <c r="B1437" s="132"/>
      <c r="C1437" s="132"/>
      <c r="D1437" s="132" t="s">
        <v>1199</v>
      </c>
    </row>
    <row r="1438" spans="1:4" x14ac:dyDescent="0.15">
      <c r="A1438" s="132" t="s">
        <v>741</v>
      </c>
      <c r="B1438" s="132" t="s">
        <v>122</v>
      </c>
      <c r="C1438" s="132" t="s">
        <v>1475</v>
      </c>
      <c r="D1438" s="132" t="s">
        <v>1197</v>
      </c>
    </row>
    <row r="1439" spans="1:4" x14ac:dyDescent="0.15">
      <c r="A1439" s="132"/>
      <c r="B1439" s="132"/>
      <c r="C1439" s="132"/>
      <c r="D1439" s="132" t="s">
        <v>1199</v>
      </c>
    </row>
    <row r="1440" spans="1:4" x14ac:dyDescent="0.15">
      <c r="A1440" s="132" t="s">
        <v>742</v>
      </c>
      <c r="B1440" s="132" t="s">
        <v>1804</v>
      </c>
      <c r="C1440" s="132" t="s">
        <v>1475</v>
      </c>
      <c r="D1440" s="132" t="s">
        <v>1197</v>
      </c>
    </row>
    <row r="1441" spans="1:4" x14ac:dyDescent="0.15">
      <c r="A1441" s="132"/>
      <c r="B1441" s="132"/>
      <c r="C1441" s="132"/>
      <c r="D1441" s="132" t="s">
        <v>1199</v>
      </c>
    </row>
    <row r="1442" spans="1:4" x14ac:dyDescent="0.15">
      <c r="A1442" s="132" t="s">
        <v>743</v>
      </c>
      <c r="B1442" s="132" t="s">
        <v>131</v>
      </c>
      <c r="C1442" s="132" t="s">
        <v>1475</v>
      </c>
      <c r="D1442" s="132" t="s">
        <v>1197</v>
      </c>
    </row>
    <row r="1443" spans="1:4" x14ac:dyDescent="0.15">
      <c r="A1443" s="132"/>
      <c r="B1443" s="132"/>
      <c r="C1443" s="132"/>
      <c r="D1443" s="132" t="s">
        <v>1199</v>
      </c>
    </row>
    <row r="1444" spans="1:4" x14ac:dyDescent="0.15">
      <c r="A1444" s="132" t="s">
        <v>744</v>
      </c>
      <c r="B1444" s="132" t="s">
        <v>282</v>
      </c>
      <c r="C1444" s="132" t="s">
        <v>1475</v>
      </c>
      <c r="D1444" s="132" t="s">
        <v>1197</v>
      </c>
    </row>
    <row r="1445" spans="1:4" x14ac:dyDescent="0.15">
      <c r="A1445" s="132"/>
      <c r="B1445" s="132"/>
      <c r="C1445" s="132"/>
      <c r="D1445" s="132" t="s">
        <v>1199</v>
      </c>
    </row>
    <row r="1446" spans="1:4" x14ac:dyDescent="0.15">
      <c r="A1446" s="132" t="s">
        <v>745</v>
      </c>
      <c r="B1446" s="132" t="s">
        <v>290</v>
      </c>
      <c r="C1446" s="132" t="s">
        <v>1475</v>
      </c>
      <c r="D1446" s="132" t="s">
        <v>1197</v>
      </c>
    </row>
    <row r="1447" spans="1:4" x14ac:dyDescent="0.15">
      <c r="A1447" s="132"/>
      <c r="B1447" s="132"/>
      <c r="C1447" s="132"/>
      <c r="D1447" s="132" t="s">
        <v>1199</v>
      </c>
    </row>
    <row r="1448" spans="1:4" x14ac:dyDescent="0.15">
      <c r="A1448" s="132" t="s">
        <v>746</v>
      </c>
      <c r="B1448" s="132" t="s">
        <v>281</v>
      </c>
      <c r="C1448" s="132" t="s">
        <v>1475</v>
      </c>
      <c r="D1448" s="132" t="s">
        <v>1197</v>
      </c>
    </row>
    <row r="1449" spans="1:4" x14ac:dyDescent="0.15">
      <c r="A1449" s="132"/>
      <c r="B1449" s="132"/>
      <c r="C1449" s="132"/>
      <c r="D1449" s="132" t="s">
        <v>1199</v>
      </c>
    </row>
    <row r="1450" spans="1:4" x14ac:dyDescent="0.15">
      <c r="A1450" s="132" t="s">
        <v>2010</v>
      </c>
      <c r="B1450" s="132" t="s">
        <v>2011</v>
      </c>
      <c r="C1450" s="132" t="s">
        <v>1475</v>
      </c>
      <c r="D1450" s="132" t="s">
        <v>1199</v>
      </c>
    </row>
    <row r="1451" spans="1:4" x14ac:dyDescent="0.15">
      <c r="A1451" s="132" t="s">
        <v>1342</v>
      </c>
      <c r="B1451" s="132" t="s">
        <v>1343</v>
      </c>
      <c r="C1451" s="132" t="s">
        <v>1475</v>
      </c>
      <c r="D1451" s="132" t="s">
        <v>200</v>
      </c>
    </row>
    <row r="1452" spans="1:4" x14ac:dyDescent="0.15">
      <c r="A1452" s="132" t="s">
        <v>248</v>
      </c>
      <c r="B1452" s="132" t="s">
        <v>249</v>
      </c>
      <c r="C1452" s="132" t="s">
        <v>1475</v>
      </c>
      <c r="D1452" s="132" t="s">
        <v>1199</v>
      </c>
    </row>
    <row r="1453" spans="1:4" x14ac:dyDescent="0.15">
      <c r="A1453" s="132" t="s">
        <v>917</v>
      </c>
      <c r="B1453" s="132" t="s">
        <v>284</v>
      </c>
      <c r="C1453" s="132" t="s">
        <v>1475</v>
      </c>
      <c r="D1453" s="132" t="s">
        <v>1197</v>
      </c>
    </row>
    <row r="1454" spans="1:4" x14ac:dyDescent="0.15">
      <c r="A1454" s="132"/>
      <c r="B1454" s="132"/>
      <c r="C1454" s="132"/>
      <c r="D1454" s="132" t="s">
        <v>1199</v>
      </c>
    </row>
    <row r="1455" spans="1:4" x14ac:dyDescent="0.15">
      <c r="A1455" s="132" t="s">
        <v>918</v>
      </c>
      <c r="B1455" s="132" t="s">
        <v>289</v>
      </c>
      <c r="C1455" s="132" t="s">
        <v>1475</v>
      </c>
      <c r="D1455" s="132" t="s">
        <v>1199</v>
      </c>
    </row>
    <row r="1456" spans="1:4" x14ac:dyDescent="0.15">
      <c r="A1456" s="132" t="s">
        <v>919</v>
      </c>
      <c r="B1456" s="132" t="s">
        <v>291</v>
      </c>
      <c r="C1456" s="132" t="s">
        <v>1475</v>
      </c>
      <c r="D1456" s="132" t="s">
        <v>1197</v>
      </c>
    </row>
    <row r="1457" spans="1:4" x14ac:dyDescent="0.15">
      <c r="A1457" s="132"/>
      <c r="B1457" s="132"/>
      <c r="C1457" s="132"/>
      <c r="D1457" s="132" t="s">
        <v>1199</v>
      </c>
    </row>
    <row r="1458" spans="1:4" x14ac:dyDescent="0.15">
      <c r="A1458" s="132" t="s">
        <v>920</v>
      </c>
      <c r="B1458" s="132" t="s">
        <v>288</v>
      </c>
      <c r="C1458" s="132" t="s">
        <v>1475</v>
      </c>
      <c r="D1458" s="132" t="s">
        <v>1197</v>
      </c>
    </row>
    <row r="1459" spans="1:4" x14ac:dyDescent="0.15">
      <c r="A1459" s="132"/>
      <c r="B1459" s="132"/>
      <c r="C1459" s="132"/>
      <c r="D1459" s="132" t="s">
        <v>1199</v>
      </c>
    </row>
    <row r="1460" spans="1:4" x14ac:dyDescent="0.15">
      <c r="A1460" s="132" t="s">
        <v>921</v>
      </c>
      <c r="B1460" s="132" t="s">
        <v>285</v>
      </c>
      <c r="C1460" s="132" t="s">
        <v>1475</v>
      </c>
      <c r="D1460" s="132" t="s">
        <v>1197</v>
      </c>
    </row>
    <row r="1461" spans="1:4" x14ac:dyDescent="0.15">
      <c r="A1461" s="132"/>
      <c r="B1461" s="132"/>
      <c r="C1461" s="132"/>
      <c r="D1461" s="132" t="s">
        <v>1200</v>
      </c>
    </row>
    <row r="1462" spans="1:4" x14ac:dyDescent="0.15">
      <c r="A1462" s="132"/>
      <c r="B1462" s="132"/>
      <c r="C1462" s="132"/>
      <c r="D1462" s="132" t="s">
        <v>1199</v>
      </c>
    </row>
    <row r="1463" spans="1:4" x14ac:dyDescent="0.15">
      <c r="A1463" s="132" t="s">
        <v>2075</v>
      </c>
      <c r="B1463" s="132" t="s">
        <v>2076</v>
      </c>
      <c r="C1463" s="132" t="s">
        <v>2098</v>
      </c>
      <c r="D1463" s="132" t="s">
        <v>203</v>
      </c>
    </row>
    <row r="1464" spans="1:4" x14ac:dyDescent="0.15">
      <c r="A1464" s="132"/>
      <c r="B1464" s="132"/>
      <c r="C1464" s="132"/>
      <c r="D1464" s="132" t="s">
        <v>1197</v>
      </c>
    </row>
    <row r="1465" spans="1:4" x14ac:dyDescent="0.15">
      <c r="A1465" s="132" t="s">
        <v>2077</v>
      </c>
      <c r="B1465" s="132" t="s">
        <v>2078</v>
      </c>
      <c r="C1465" s="132" t="s">
        <v>2098</v>
      </c>
      <c r="D1465" s="132" t="s">
        <v>203</v>
      </c>
    </row>
    <row r="1466" spans="1:4" x14ac:dyDescent="0.15">
      <c r="A1466" s="132"/>
      <c r="B1466" s="132"/>
      <c r="C1466" s="132"/>
      <c r="D1466" s="132" t="s">
        <v>1197</v>
      </c>
    </row>
    <row r="1467" spans="1:4" x14ac:dyDescent="0.15">
      <c r="A1467" s="132" t="s">
        <v>2079</v>
      </c>
      <c r="B1467" s="132" t="s">
        <v>2080</v>
      </c>
      <c r="C1467" s="132" t="s">
        <v>2098</v>
      </c>
      <c r="D1467" s="132" t="s">
        <v>203</v>
      </c>
    </row>
    <row r="1468" spans="1:4" x14ac:dyDescent="0.15">
      <c r="A1468" s="132"/>
      <c r="B1468" s="132"/>
      <c r="C1468" s="132"/>
      <c r="D1468" s="132" t="s">
        <v>1197</v>
      </c>
    </row>
    <row r="1469" spans="1:4" x14ac:dyDescent="0.15">
      <c r="A1469" s="132" t="s">
        <v>2071</v>
      </c>
      <c r="B1469" s="132" t="s">
        <v>2072</v>
      </c>
      <c r="C1469" s="132" t="s">
        <v>2098</v>
      </c>
      <c r="D1469" s="132" t="s">
        <v>203</v>
      </c>
    </row>
    <row r="1470" spans="1:4" x14ac:dyDescent="0.15">
      <c r="A1470" s="132"/>
      <c r="B1470" s="132"/>
      <c r="C1470" s="132"/>
      <c r="D1470" s="132" t="s">
        <v>1197</v>
      </c>
    </row>
    <row r="1471" spans="1:4" x14ac:dyDescent="0.15">
      <c r="A1471" s="132" t="s">
        <v>2081</v>
      </c>
      <c r="B1471" s="132" t="s">
        <v>2082</v>
      </c>
      <c r="C1471" s="132" t="s">
        <v>2098</v>
      </c>
      <c r="D1471" s="132" t="s">
        <v>203</v>
      </c>
    </row>
    <row r="1472" spans="1:4" x14ac:dyDescent="0.15">
      <c r="A1472" s="132"/>
      <c r="B1472" s="132"/>
      <c r="C1472" s="132"/>
      <c r="D1472" s="132" t="s">
        <v>1197</v>
      </c>
    </row>
    <row r="1473" spans="1:4" x14ac:dyDescent="0.15">
      <c r="A1473" s="132" t="s">
        <v>2083</v>
      </c>
      <c r="B1473" s="132" t="s">
        <v>2084</v>
      </c>
      <c r="C1473" s="132" t="s">
        <v>2098</v>
      </c>
      <c r="D1473" s="132" t="s">
        <v>203</v>
      </c>
    </row>
    <row r="1474" spans="1:4" x14ac:dyDescent="0.15">
      <c r="A1474" s="132"/>
      <c r="B1474" s="132"/>
      <c r="C1474" s="132"/>
      <c r="D1474" s="132" t="s">
        <v>1197</v>
      </c>
    </row>
    <row r="1475" spans="1:4" x14ac:dyDescent="0.15">
      <c r="A1475" s="132" t="s">
        <v>2085</v>
      </c>
      <c r="B1475" s="132" t="s">
        <v>2086</v>
      </c>
      <c r="C1475" s="132" t="s">
        <v>2098</v>
      </c>
      <c r="D1475" s="132" t="s">
        <v>203</v>
      </c>
    </row>
    <row r="1476" spans="1:4" x14ac:dyDescent="0.15">
      <c r="A1476" s="132"/>
      <c r="B1476" s="132"/>
      <c r="C1476" s="132"/>
      <c r="D1476" s="132" t="s">
        <v>1197</v>
      </c>
    </row>
    <row r="1477" spans="1:4" x14ac:dyDescent="0.15">
      <c r="A1477" s="132" t="s">
        <v>2087</v>
      </c>
      <c r="B1477" s="132" t="s">
        <v>2088</v>
      </c>
      <c r="C1477" s="132" t="s">
        <v>2098</v>
      </c>
      <c r="D1477" s="132" t="s">
        <v>203</v>
      </c>
    </row>
    <row r="1478" spans="1:4" x14ac:dyDescent="0.15">
      <c r="A1478" s="132"/>
      <c r="B1478" s="132"/>
      <c r="C1478" s="132"/>
      <c r="D1478" s="132" t="s">
        <v>1197</v>
      </c>
    </row>
    <row r="1479" spans="1:4" x14ac:dyDescent="0.15">
      <c r="A1479" s="132" t="s">
        <v>2089</v>
      </c>
      <c r="B1479" s="132" t="s">
        <v>2090</v>
      </c>
      <c r="C1479" s="132" t="s">
        <v>2098</v>
      </c>
      <c r="D1479" s="132" t="s">
        <v>203</v>
      </c>
    </row>
    <row r="1480" spans="1:4" x14ac:dyDescent="0.15">
      <c r="A1480" s="132"/>
      <c r="B1480" s="132"/>
      <c r="C1480" s="132"/>
      <c r="D1480" s="132" t="s">
        <v>1197</v>
      </c>
    </row>
    <row r="1481" spans="1:4" x14ac:dyDescent="0.15">
      <c r="A1481" s="132" t="s">
        <v>2073</v>
      </c>
      <c r="B1481" s="132" t="s">
        <v>2074</v>
      </c>
      <c r="C1481" s="132" t="s">
        <v>2098</v>
      </c>
      <c r="D1481" s="132" t="s">
        <v>203</v>
      </c>
    </row>
    <row r="1482" spans="1:4" x14ac:dyDescent="0.15">
      <c r="A1482" s="132"/>
      <c r="B1482" s="132"/>
      <c r="C1482" s="132"/>
      <c r="D1482" s="132" t="s">
        <v>1197</v>
      </c>
    </row>
    <row r="1483" spans="1:4" x14ac:dyDescent="0.15">
      <c r="A1483" s="132" t="s">
        <v>2091</v>
      </c>
      <c r="B1483" s="132" t="s">
        <v>2092</v>
      </c>
      <c r="C1483" s="132" t="s">
        <v>2098</v>
      </c>
      <c r="D1483" s="132" t="s">
        <v>203</v>
      </c>
    </row>
    <row r="1484" spans="1:4" x14ac:dyDescent="0.15">
      <c r="A1484" s="132"/>
      <c r="B1484" s="132"/>
      <c r="C1484" s="132"/>
      <c r="D1484" s="132" t="s">
        <v>1197</v>
      </c>
    </row>
    <row r="1485" spans="1:4" x14ac:dyDescent="0.15">
      <c r="A1485" s="132" t="s">
        <v>2093</v>
      </c>
      <c r="B1485" s="132" t="s">
        <v>2094</v>
      </c>
      <c r="C1485" s="132" t="s">
        <v>2098</v>
      </c>
      <c r="D1485" s="132" t="s">
        <v>203</v>
      </c>
    </row>
    <row r="1486" spans="1:4" x14ac:dyDescent="0.15">
      <c r="A1486" s="132"/>
      <c r="B1486" s="132"/>
      <c r="C1486" s="132"/>
      <c r="D1486" s="132" t="s">
        <v>1197</v>
      </c>
    </row>
    <row r="1487" spans="1:4" x14ac:dyDescent="0.15">
      <c r="A1487" s="132" t="s">
        <v>321</v>
      </c>
      <c r="B1487" s="132" t="s">
        <v>837</v>
      </c>
      <c r="C1487" s="132" t="s">
        <v>1740</v>
      </c>
      <c r="D1487" s="132" t="s">
        <v>1084</v>
      </c>
    </row>
    <row r="1488" spans="1:4" x14ac:dyDescent="0.15">
      <c r="A1488" s="132" t="s">
        <v>322</v>
      </c>
      <c r="B1488" s="132" t="s">
        <v>839</v>
      </c>
      <c r="C1488" s="132" t="s">
        <v>1740</v>
      </c>
      <c r="D1488" s="132" t="s">
        <v>1084</v>
      </c>
    </row>
    <row r="1489" spans="1:4" x14ac:dyDescent="0.15">
      <c r="A1489" s="132" t="s">
        <v>323</v>
      </c>
      <c r="B1489" s="132" t="s">
        <v>840</v>
      </c>
      <c r="C1489" s="132" t="s">
        <v>1740</v>
      </c>
      <c r="D1489" s="132" t="s">
        <v>1084</v>
      </c>
    </row>
    <row r="1490" spans="1:4" x14ac:dyDescent="0.15">
      <c r="A1490" s="132" t="s">
        <v>636</v>
      </c>
      <c r="B1490" s="132" t="s">
        <v>637</v>
      </c>
      <c r="C1490" s="132" t="s">
        <v>1740</v>
      </c>
      <c r="D1490" s="132" t="s">
        <v>1084</v>
      </c>
    </row>
    <row r="1491" spans="1:4" x14ac:dyDescent="0.15">
      <c r="A1491" s="132" t="s">
        <v>634</v>
      </c>
      <c r="B1491" s="132" t="s">
        <v>635</v>
      </c>
      <c r="C1491" s="132" t="s">
        <v>1740</v>
      </c>
      <c r="D1491" s="132" t="s">
        <v>1084</v>
      </c>
    </row>
    <row r="1492" spans="1:4" x14ac:dyDescent="0.15">
      <c r="A1492" s="132" t="s">
        <v>2057</v>
      </c>
      <c r="B1492" s="132" t="s">
        <v>2065</v>
      </c>
      <c r="C1492" s="132" t="s">
        <v>1740</v>
      </c>
      <c r="D1492" s="132" t="s">
        <v>1084</v>
      </c>
    </row>
    <row r="1493" spans="1:4" x14ac:dyDescent="0.15">
      <c r="A1493" s="132" t="s">
        <v>1338</v>
      </c>
      <c r="B1493" s="132" t="s">
        <v>1339</v>
      </c>
      <c r="C1493" s="132" t="s">
        <v>1740</v>
      </c>
      <c r="D1493" s="132" t="s">
        <v>1084</v>
      </c>
    </row>
    <row r="1494" spans="1:4" x14ac:dyDescent="0.15">
      <c r="A1494" s="132" t="s">
        <v>1336</v>
      </c>
      <c r="B1494" s="132" t="s">
        <v>1337</v>
      </c>
      <c r="C1494" s="132" t="s">
        <v>1740</v>
      </c>
      <c r="D1494" s="132" t="s">
        <v>1084</v>
      </c>
    </row>
    <row r="1495" spans="1:4" x14ac:dyDescent="0.15">
      <c r="A1495" s="132" t="s">
        <v>1330</v>
      </c>
      <c r="B1495" s="132" t="s">
        <v>1331</v>
      </c>
      <c r="C1495" s="132" t="s">
        <v>1740</v>
      </c>
      <c r="D1495" s="132" t="s">
        <v>1084</v>
      </c>
    </row>
    <row r="1496" spans="1:4" x14ac:dyDescent="0.15">
      <c r="A1496" s="132" t="s">
        <v>1332</v>
      </c>
      <c r="B1496" s="132" t="s">
        <v>1333</v>
      </c>
      <c r="C1496" s="132" t="s">
        <v>1740</v>
      </c>
      <c r="D1496" s="132" t="s">
        <v>1084</v>
      </c>
    </row>
    <row r="1497" spans="1:4" x14ac:dyDescent="0.15">
      <c r="A1497" s="132" t="s">
        <v>8</v>
      </c>
      <c r="B1497" s="132" t="s">
        <v>1764</v>
      </c>
      <c r="C1497" s="132" t="s">
        <v>1740</v>
      </c>
      <c r="D1497" s="132" t="s">
        <v>1197</v>
      </c>
    </row>
    <row r="1498" spans="1:4" x14ac:dyDescent="0.15">
      <c r="A1498" s="132" t="s">
        <v>1534</v>
      </c>
      <c r="B1498" s="132" t="s">
        <v>1933</v>
      </c>
      <c r="C1498" s="132" t="s">
        <v>1740</v>
      </c>
      <c r="D1498" s="132" t="s">
        <v>1197</v>
      </c>
    </row>
    <row r="1499" spans="1:4" x14ac:dyDescent="0.15">
      <c r="A1499" s="132"/>
      <c r="B1499" s="132"/>
      <c r="C1499" s="132"/>
      <c r="D1499" s="132" t="s">
        <v>1200</v>
      </c>
    </row>
    <row r="1500" spans="1:4" x14ac:dyDescent="0.15">
      <c r="A1500" s="132" t="s">
        <v>1535</v>
      </c>
      <c r="B1500" s="132" t="s">
        <v>1934</v>
      </c>
      <c r="C1500" s="132" t="s">
        <v>1740</v>
      </c>
      <c r="D1500" s="132" t="s">
        <v>1197</v>
      </c>
    </row>
    <row r="1501" spans="1:4" x14ac:dyDescent="0.15">
      <c r="A1501" s="132" t="s">
        <v>1938</v>
      </c>
      <c r="B1501" s="132" t="s">
        <v>1939</v>
      </c>
      <c r="C1501" s="132" t="s">
        <v>1740</v>
      </c>
      <c r="D1501" s="132" t="s">
        <v>1197</v>
      </c>
    </row>
    <row r="1502" spans="1:4" x14ac:dyDescent="0.15">
      <c r="A1502" s="132" t="s">
        <v>1754</v>
      </c>
      <c r="B1502" s="132" t="s">
        <v>1755</v>
      </c>
      <c r="C1502" s="132" t="s">
        <v>1740</v>
      </c>
      <c r="D1502" s="132" t="s">
        <v>1197</v>
      </c>
    </row>
    <row r="1503" spans="1:4" x14ac:dyDescent="0.15">
      <c r="A1503" s="132" t="s">
        <v>11</v>
      </c>
      <c r="B1503" s="132" t="s">
        <v>12</v>
      </c>
      <c r="C1503" s="132" t="s">
        <v>1740</v>
      </c>
      <c r="D1503" s="132" t="s">
        <v>1197</v>
      </c>
    </row>
    <row r="1504" spans="1:4" x14ac:dyDescent="0.15">
      <c r="A1504" s="132" t="s">
        <v>2056</v>
      </c>
      <c r="B1504" s="132" t="s">
        <v>2064</v>
      </c>
      <c r="C1504" s="132" t="s">
        <v>1740</v>
      </c>
      <c r="D1504" s="132" t="s">
        <v>1197</v>
      </c>
    </row>
    <row r="1505" spans="1:4" x14ac:dyDescent="0.15">
      <c r="A1505" s="132" t="s">
        <v>2060</v>
      </c>
      <c r="B1505" s="132" t="s">
        <v>2068</v>
      </c>
      <c r="C1505" s="132" t="s">
        <v>1740</v>
      </c>
      <c r="D1505" s="132" t="s">
        <v>1197</v>
      </c>
    </row>
    <row r="1506" spans="1:4" x14ac:dyDescent="0.15">
      <c r="A1506" s="132" t="s">
        <v>445</v>
      </c>
      <c r="B1506" s="132" t="s">
        <v>1935</v>
      </c>
      <c r="C1506" s="132" t="s">
        <v>1740</v>
      </c>
      <c r="D1506" s="132" t="s">
        <v>1197</v>
      </c>
    </row>
    <row r="1507" spans="1:4" x14ac:dyDescent="0.15">
      <c r="A1507" s="132" t="s">
        <v>9</v>
      </c>
      <c r="B1507" s="132" t="s">
        <v>10</v>
      </c>
      <c r="C1507" s="132" t="s">
        <v>1740</v>
      </c>
      <c r="D1507" s="132" t="s">
        <v>1197</v>
      </c>
    </row>
    <row r="1508" spans="1:4" x14ac:dyDescent="0.15">
      <c r="A1508" s="132" t="s">
        <v>1756</v>
      </c>
      <c r="B1508" s="132" t="s">
        <v>1757</v>
      </c>
      <c r="C1508" s="132" t="s">
        <v>1740</v>
      </c>
      <c r="D1508" s="132" t="s">
        <v>1197</v>
      </c>
    </row>
    <row r="1509" spans="1:4" x14ac:dyDescent="0.15">
      <c r="A1509" s="132" t="s">
        <v>1758</v>
      </c>
      <c r="B1509" s="132" t="s">
        <v>1759</v>
      </c>
      <c r="C1509" s="132" t="s">
        <v>1740</v>
      </c>
      <c r="D1509" s="132" t="s">
        <v>1197</v>
      </c>
    </row>
    <row r="1510" spans="1:4" x14ac:dyDescent="0.15">
      <c r="A1510" s="132" t="s">
        <v>446</v>
      </c>
      <c r="B1510" s="132" t="s">
        <v>1937</v>
      </c>
      <c r="C1510" s="132" t="s">
        <v>1740</v>
      </c>
      <c r="D1510" s="132" t="s">
        <v>203</v>
      </c>
    </row>
    <row r="1511" spans="1:4" x14ac:dyDescent="0.15">
      <c r="A1511" s="132"/>
      <c r="B1511" s="132"/>
      <c r="C1511" s="132"/>
      <c r="D1511" s="132" t="s">
        <v>1197</v>
      </c>
    </row>
    <row r="1512" spans="1:4" x14ac:dyDescent="0.15">
      <c r="A1512" s="132" t="s">
        <v>470</v>
      </c>
      <c r="B1512" s="132" t="s">
        <v>471</v>
      </c>
      <c r="C1512" s="132" t="s">
        <v>1740</v>
      </c>
      <c r="D1512" s="132" t="s">
        <v>1197</v>
      </c>
    </row>
    <row r="1513" spans="1:4" x14ac:dyDescent="0.15">
      <c r="A1513" s="132" t="s">
        <v>1762</v>
      </c>
      <c r="B1513" s="132" t="s">
        <v>1763</v>
      </c>
      <c r="C1513" s="132" t="s">
        <v>1740</v>
      </c>
      <c r="D1513" s="132" t="s">
        <v>1197</v>
      </c>
    </row>
    <row r="1514" spans="1:4" x14ac:dyDescent="0.15">
      <c r="A1514" s="132" t="s">
        <v>447</v>
      </c>
      <c r="B1514" s="132" t="s">
        <v>1936</v>
      </c>
      <c r="C1514" s="132" t="s">
        <v>1740</v>
      </c>
      <c r="D1514" s="132" t="s">
        <v>1197</v>
      </c>
    </row>
    <row r="1515" spans="1:4" x14ac:dyDescent="0.15">
      <c r="A1515" s="132" t="s">
        <v>1752</v>
      </c>
      <c r="B1515" s="132" t="s">
        <v>1753</v>
      </c>
      <c r="C1515" s="132" t="s">
        <v>1740</v>
      </c>
      <c r="D1515" s="132" t="s">
        <v>1197</v>
      </c>
    </row>
    <row r="1516" spans="1:4" x14ac:dyDescent="0.15">
      <c r="A1516" s="132" t="s">
        <v>456</v>
      </c>
      <c r="B1516" s="132" t="s">
        <v>457</v>
      </c>
      <c r="C1516" s="132" t="s">
        <v>1740</v>
      </c>
      <c r="D1516" s="132" t="s">
        <v>1197</v>
      </c>
    </row>
    <row r="1517" spans="1:4" x14ac:dyDescent="0.15">
      <c r="A1517" s="134" t="s">
        <v>1760</v>
      </c>
      <c r="B1517" s="134" t="s">
        <v>1761</v>
      </c>
      <c r="C1517" s="134" t="s">
        <v>1740</v>
      </c>
      <c r="D1517" s="134" t="s">
        <v>1197</v>
      </c>
    </row>
    <row r="1518" spans="1:4" x14ac:dyDescent="0.15">
      <c r="A1518" s="135"/>
      <c r="B1518" s="135"/>
      <c r="C1518" s="136"/>
      <c r="D1518" s="135"/>
    </row>
    <row r="1519" spans="1:4" x14ac:dyDescent="0.15">
      <c r="A1519" s="126" t="s">
        <v>1202</v>
      </c>
      <c r="B1519" s="127" t="s">
        <v>1946</v>
      </c>
      <c r="C1519" s="128" t="s">
        <v>1503</v>
      </c>
      <c r="D1519" s="127" t="s">
        <v>1196</v>
      </c>
    </row>
    <row r="1520" spans="1:4" x14ac:dyDescent="0.15">
      <c r="A1520" s="129"/>
      <c r="B1520" s="129"/>
      <c r="C1520" s="130"/>
      <c r="D1520" s="129"/>
    </row>
    <row r="1521" spans="1:4" x14ac:dyDescent="0.15">
      <c r="A1521" s="131" t="s">
        <v>640</v>
      </c>
      <c r="B1521" s="131" t="s">
        <v>797</v>
      </c>
      <c r="C1521" s="131" t="s">
        <v>214</v>
      </c>
      <c r="D1521" s="132" t="s">
        <v>201</v>
      </c>
    </row>
    <row r="1522" spans="1:4" x14ac:dyDescent="0.15">
      <c r="A1522" s="132" t="s">
        <v>641</v>
      </c>
      <c r="B1522" s="132" t="s">
        <v>798</v>
      </c>
      <c r="C1522" s="132" t="s">
        <v>214</v>
      </c>
      <c r="D1522" s="132" t="s">
        <v>201</v>
      </c>
    </row>
    <row r="1523" spans="1:4" x14ac:dyDescent="0.15">
      <c r="A1523" s="132" t="s">
        <v>639</v>
      </c>
      <c r="B1523" s="132" t="s">
        <v>796</v>
      </c>
      <c r="C1523" s="132" t="s">
        <v>214</v>
      </c>
      <c r="D1523" s="132" t="s">
        <v>201</v>
      </c>
    </row>
    <row r="1524" spans="1:4" x14ac:dyDescent="0.15">
      <c r="A1524" s="132" t="s">
        <v>1991</v>
      </c>
      <c r="B1524" s="132" t="s">
        <v>1995</v>
      </c>
      <c r="C1524" s="132" t="s">
        <v>214</v>
      </c>
      <c r="D1524" s="132" t="s">
        <v>201</v>
      </c>
    </row>
    <row r="1525" spans="1:4" x14ac:dyDescent="0.15">
      <c r="A1525" s="132" t="s">
        <v>1994</v>
      </c>
      <c r="B1525" s="132" t="s">
        <v>1998</v>
      </c>
      <c r="C1525" s="132" t="s">
        <v>214</v>
      </c>
      <c r="D1525" s="132" t="s">
        <v>201</v>
      </c>
    </row>
    <row r="1526" spans="1:4" x14ac:dyDescent="0.15">
      <c r="A1526" s="132" t="s">
        <v>1992</v>
      </c>
      <c r="B1526" s="132" t="s">
        <v>1996</v>
      </c>
      <c r="C1526" s="132" t="s">
        <v>214</v>
      </c>
      <c r="D1526" s="132" t="s">
        <v>201</v>
      </c>
    </row>
    <row r="1527" spans="1:4" x14ac:dyDescent="0.15">
      <c r="A1527" s="132" t="s">
        <v>1993</v>
      </c>
      <c r="B1527" s="132" t="s">
        <v>1997</v>
      </c>
      <c r="C1527" s="132" t="s">
        <v>214</v>
      </c>
      <c r="D1527" s="132" t="s">
        <v>201</v>
      </c>
    </row>
    <row r="1528" spans="1:4" x14ac:dyDescent="0.15">
      <c r="A1528" s="132" t="s">
        <v>619</v>
      </c>
      <c r="B1528" s="132" t="s">
        <v>795</v>
      </c>
      <c r="C1528" s="132" t="s">
        <v>214</v>
      </c>
      <c r="D1528" s="132" t="s">
        <v>201</v>
      </c>
    </row>
    <row r="1529" spans="1:4" x14ac:dyDescent="0.15">
      <c r="A1529" s="132" t="s">
        <v>294</v>
      </c>
      <c r="B1529" s="132" t="s">
        <v>295</v>
      </c>
      <c r="C1529" s="132" t="s">
        <v>214</v>
      </c>
      <c r="D1529" s="132" t="s">
        <v>201</v>
      </c>
    </row>
    <row r="1530" spans="1:4" x14ac:dyDescent="0.15">
      <c r="A1530" s="132" t="s">
        <v>618</v>
      </c>
      <c r="B1530" s="132" t="s">
        <v>794</v>
      </c>
      <c r="C1530" s="132" t="s">
        <v>214</v>
      </c>
      <c r="D1530" s="132" t="s">
        <v>201</v>
      </c>
    </row>
    <row r="1531" spans="1:4" x14ac:dyDescent="0.15">
      <c r="A1531" s="132" t="s">
        <v>215</v>
      </c>
      <c r="B1531" s="132" t="s">
        <v>387</v>
      </c>
      <c r="C1531" s="132" t="s">
        <v>214</v>
      </c>
      <c r="D1531" s="132" t="s">
        <v>201</v>
      </c>
    </row>
    <row r="1532" spans="1:4" x14ac:dyDescent="0.15">
      <c r="A1532" s="132" t="s">
        <v>497</v>
      </c>
      <c r="B1532" s="132" t="s">
        <v>1033</v>
      </c>
      <c r="C1532" s="132" t="s">
        <v>214</v>
      </c>
      <c r="D1532" s="132" t="s">
        <v>201</v>
      </c>
    </row>
    <row r="1533" spans="1:4" x14ac:dyDescent="0.15">
      <c r="A1533" s="132" t="s">
        <v>17</v>
      </c>
      <c r="B1533" s="132" t="s">
        <v>19</v>
      </c>
      <c r="C1533" s="132" t="s">
        <v>214</v>
      </c>
      <c r="D1533" s="132" t="s">
        <v>201</v>
      </c>
    </row>
    <row r="1534" spans="1:4" x14ac:dyDescent="0.15">
      <c r="A1534" s="132" t="s">
        <v>16</v>
      </c>
      <c r="B1534" s="132" t="s">
        <v>18</v>
      </c>
      <c r="C1534" s="132" t="s">
        <v>214</v>
      </c>
      <c r="D1534" s="132" t="s">
        <v>201</v>
      </c>
    </row>
    <row r="1535" spans="1:4" x14ac:dyDescent="0.15">
      <c r="A1535" s="132" t="s">
        <v>216</v>
      </c>
      <c r="B1535" s="132" t="s">
        <v>389</v>
      </c>
      <c r="C1535" s="132" t="s">
        <v>214</v>
      </c>
      <c r="D1535" s="132" t="s">
        <v>201</v>
      </c>
    </row>
    <row r="1536" spans="1:4" x14ac:dyDescent="0.15">
      <c r="A1536" s="132" t="s">
        <v>498</v>
      </c>
      <c r="B1536" s="132" t="s">
        <v>1034</v>
      </c>
      <c r="C1536" s="132" t="s">
        <v>214</v>
      </c>
      <c r="D1536" s="132" t="s">
        <v>201</v>
      </c>
    </row>
    <row r="1537" spans="1:4" x14ac:dyDescent="0.15">
      <c r="A1537" s="132" t="s">
        <v>1278</v>
      </c>
      <c r="B1537" s="132" t="s">
        <v>1107</v>
      </c>
      <c r="C1537" s="132" t="s">
        <v>1203</v>
      </c>
      <c r="D1537" s="132" t="s">
        <v>1204</v>
      </c>
    </row>
    <row r="1538" spans="1:4" x14ac:dyDescent="0.15">
      <c r="A1538" s="132"/>
      <c r="B1538" s="132"/>
      <c r="C1538" s="132"/>
      <c r="D1538" s="132" t="s">
        <v>1198</v>
      </c>
    </row>
    <row r="1539" spans="1:4" x14ac:dyDescent="0.15">
      <c r="A1539" s="132"/>
      <c r="B1539" s="132"/>
      <c r="C1539" s="132"/>
      <c r="D1539" s="132" t="s">
        <v>1199</v>
      </c>
    </row>
    <row r="1540" spans="1:4" x14ac:dyDescent="0.15">
      <c r="A1540" s="132"/>
      <c r="B1540" s="132"/>
      <c r="C1540" s="132"/>
      <c r="D1540" s="132" t="s">
        <v>209</v>
      </c>
    </row>
    <row r="1541" spans="1:4" x14ac:dyDescent="0.15">
      <c r="A1541" s="132" t="s">
        <v>1316</v>
      </c>
      <c r="B1541" s="132" t="s">
        <v>1145</v>
      </c>
      <c r="C1541" s="132" t="s">
        <v>1203</v>
      </c>
      <c r="D1541" s="132" t="s">
        <v>1204</v>
      </c>
    </row>
    <row r="1542" spans="1:4" x14ac:dyDescent="0.15">
      <c r="A1542" s="132"/>
      <c r="B1542" s="132"/>
      <c r="C1542" s="132"/>
      <c r="D1542" s="132" t="s">
        <v>1198</v>
      </c>
    </row>
    <row r="1543" spans="1:4" x14ac:dyDescent="0.15">
      <c r="A1543" s="132"/>
      <c r="B1543" s="132"/>
      <c r="C1543" s="132"/>
      <c r="D1543" s="132" t="s">
        <v>1199</v>
      </c>
    </row>
    <row r="1544" spans="1:4" x14ac:dyDescent="0.15">
      <c r="A1544" s="132"/>
      <c r="B1544" s="132"/>
      <c r="C1544" s="132"/>
      <c r="D1544" s="132" t="s">
        <v>209</v>
      </c>
    </row>
    <row r="1545" spans="1:4" x14ac:dyDescent="0.15">
      <c r="A1545" s="132" t="s">
        <v>1309</v>
      </c>
      <c r="B1545" s="132" t="s">
        <v>1138</v>
      </c>
      <c r="C1545" s="132" t="s">
        <v>1203</v>
      </c>
      <c r="D1545" s="132" t="s">
        <v>1198</v>
      </c>
    </row>
    <row r="1546" spans="1:4" x14ac:dyDescent="0.15">
      <c r="A1546" s="132"/>
      <c r="B1546" s="132"/>
      <c r="C1546" s="132"/>
      <c r="D1546" s="132" t="s">
        <v>1199</v>
      </c>
    </row>
    <row r="1547" spans="1:4" x14ac:dyDescent="0.15">
      <c r="A1547" s="132"/>
      <c r="B1547" s="132"/>
      <c r="C1547" s="132"/>
      <c r="D1547" s="132" t="s">
        <v>209</v>
      </c>
    </row>
    <row r="1548" spans="1:4" x14ac:dyDescent="0.15">
      <c r="A1548" s="132" t="s">
        <v>1273</v>
      </c>
      <c r="B1548" s="132" t="s">
        <v>1103</v>
      </c>
      <c r="C1548" s="132" t="s">
        <v>1203</v>
      </c>
      <c r="D1548" s="132" t="s">
        <v>1198</v>
      </c>
    </row>
    <row r="1549" spans="1:4" x14ac:dyDescent="0.15">
      <c r="A1549" s="132"/>
      <c r="B1549" s="132"/>
      <c r="C1549" s="132"/>
      <c r="D1549" s="132" t="s">
        <v>209</v>
      </c>
    </row>
    <row r="1550" spans="1:4" x14ac:dyDescent="0.15">
      <c r="A1550" s="132" t="s">
        <v>1416</v>
      </c>
      <c r="B1550" s="132" t="s">
        <v>1181</v>
      </c>
      <c r="C1550" s="132" t="s">
        <v>1203</v>
      </c>
      <c r="D1550" s="132" t="s">
        <v>1198</v>
      </c>
    </row>
    <row r="1551" spans="1:4" x14ac:dyDescent="0.15">
      <c r="A1551" s="132"/>
      <c r="B1551" s="132"/>
      <c r="C1551" s="132"/>
      <c r="D1551" s="132" t="s">
        <v>209</v>
      </c>
    </row>
    <row r="1552" spans="1:4" x14ac:dyDescent="0.15">
      <c r="A1552" s="132" t="s">
        <v>1288</v>
      </c>
      <c r="B1552" s="132" t="s">
        <v>1117</v>
      </c>
      <c r="C1552" s="132" t="s">
        <v>1203</v>
      </c>
      <c r="D1552" s="132" t="s">
        <v>1198</v>
      </c>
    </row>
    <row r="1553" spans="1:4" x14ac:dyDescent="0.15">
      <c r="A1553" s="132"/>
      <c r="B1553" s="132"/>
      <c r="C1553" s="132"/>
      <c r="D1553" s="132" t="s">
        <v>209</v>
      </c>
    </row>
    <row r="1554" spans="1:4" x14ac:dyDescent="0.15">
      <c r="A1554" s="132" t="s">
        <v>1317</v>
      </c>
      <c r="B1554" s="132" t="s">
        <v>1146</v>
      </c>
      <c r="C1554" s="132" t="s">
        <v>1203</v>
      </c>
      <c r="D1554" s="132" t="s">
        <v>1198</v>
      </c>
    </row>
    <row r="1555" spans="1:4" x14ac:dyDescent="0.15">
      <c r="A1555" s="132"/>
      <c r="B1555" s="132"/>
      <c r="C1555" s="132"/>
      <c r="D1555" s="132" t="s">
        <v>209</v>
      </c>
    </row>
    <row r="1556" spans="1:4" x14ac:dyDescent="0.15">
      <c r="A1556" s="132" t="s">
        <v>1396</v>
      </c>
      <c r="B1556" s="132" t="s">
        <v>1161</v>
      </c>
      <c r="C1556" s="132" t="s">
        <v>1203</v>
      </c>
      <c r="D1556" s="132" t="s">
        <v>1198</v>
      </c>
    </row>
    <row r="1557" spans="1:4" x14ac:dyDescent="0.15">
      <c r="A1557" s="132"/>
      <c r="B1557" s="132"/>
      <c r="C1557" s="132"/>
      <c r="D1557" s="132" t="s">
        <v>209</v>
      </c>
    </row>
    <row r="1558" spans="1:4" x14ac:dyDescent="0.15">
      <c r="A1558" s="132" t="s">
        <v>1274</v>
      </c>
      <c r="B1558" s="132" t="s">
        <v>1104</v>
      </c>
      <c r="C1558" s="132" t="s">
        <v>1203</v>
      </c>
      <c r="D1558" s="132" t="s">
        <v>1198</v>
      </c>
    </row>
    <row r="1559" spans="1:4" x14ac:dyDescent="0.15">
      <c r="A1559" s="132"/>
      <c r="B1559" s="132"/>
      <c r="C1559" s="132"/>
      <c r="D1559" s="132" t="s">
        <v>1199</v>
      </c>
    </row>
    <row r="1560" spans="1:4" x14ac:dyDescent="0.15">
      <c r="A1560" s="132"/>
      <c r="B1560" s="132"/>
      <c r="C1560" s="132"/>
      <c r="D1560" s="132" t="s">
        <v>209</v>
      </c>
    </row>
    <row r="1561" spans="1:4" x14ac:dyDescent="0.15">
      <c r="A1561" s="132" t="s">
        <v>1287</v>
      </c>
      <c r="B1561" s="132" t="s">
        <v>1116</v>
      </c>
      <c r="C1561" s="132" t="s">
        <v>1203</v>
      </c>
      <c r="D1561" s="132" t="s">
        <v>1204</v>
      </c>
    </row>
    <row r="1562" spans="1:4" x14ac:dyDescent="0.15">
      <c r="A1562" s="132"/>
      <c r="B1562" s="132"/>
      <c r="C1562" s="132"/>
      <c r="D1562" s="132" t="s">
        <v>1198</v>
      </c>
    </row>
    <row r="1563" spans="1:4" x14ac:dyDescent="0.15">
      <c r="A1563" s="132"/>
      <c r="B1563" s="132"/>
      <c r="C1563" s="132"/>
      <c r="D1563" s="132" t="s">
        <v>1199</v>
      </c>
    </row>
    <row r="1564" spans="1:4" x14ac:dyDescent="0.15">
      <c r="A1564" s="132"/>
      <c r="B1564" s="132"/>
      <c r="C1564" s="132"/>
      <c r="D1564" s="132" t="s">
        <v>209</v>
      </c>
    </row>
    <row r="1565" spans="1:4" x14ac:dyDescent="0.15">
      <c r="A1565" s="132" t="s">
        <v>1315</v>
      </c>
      <c r="B1565" s="132" t="s">
        <v>1144</v>
      </c>
      <c r="C1565" s="132" t="s">
        <v>1203</v>
      </c>
      <c r="D1565" s="132" t="s">
        <v>1204</v>
      </c>
    </row>
    <row r="1566" spans="1:4" x14ac:dyDescent="0.15">
      <c r="A1566" s="132"/>
      <c r="B1566" s="132"/>
      <c r="C1566" s="132"/>
      <c r="D1566" s="132" t="s">
        <v>1198</v>
      </c>
    </row>
    <row r="1567" spans="1:4" x14ac:dyDescent="0.15">
      <c r="A1567" s="132"/>
      <c r="B1567" s="132"/>
      <c r="C1567" s="132"/>
      <c r="D1567" s="132" t="s">
        <v>209</v>
      </c>
    </row>
    <row r="1568" spans="1:4" x14ac:dyDescent="0.15">
      <c r="A1568" s="132" t="s">
        <v>1394</v>
      </c>
      <c r="B1568" s="132" t="s">
        <v>1159</v>
      </c>
      <c r="C1568" s="132" t="s">
        <v>1203</v>
      </c>
      <c r="D1568" s="132" t="s">
        <v>1198</v>
      </c>
    </row>
    <row r="1569" spans="1:4" x14ac:dyDescent="0.15">
      <c r="A1569" s="132"/>
      <c r="B1569" s="132"/>
      <c r="C1569" s="132"/>
      <c r="D1569" s="132" t="s">
        <v>209</v>
      </c>
    </row>
    <row r="1570" spans="1:4" x14ac:dyDescent="0.15">
      <c r="A1570" s="132" t="s">
        <v>1411</v>
      </c>
      <c r="B1570" s="132" t="s">
        <v>1176</v>
      </c>
      <c r="C1570" s="132" t="s">
        <v>1203</v>
      </c>
      <c r="D1570" s="132" t="s">
        <v>1198</v>
      </c>
    </row>
    <row r="1571" spans="1:4" x14ac:dyDescent="0.15">
      <c r="A1571" s="132"/>
      <c r="B1571" s="132"/>
      <c r="C1571" s="132"/>
      <c r="D1571" s="132" t="s">
        <v>209</v>
      </c>
    </row>
    <row r="1572" spans="1:4" x14ac:dyDescent="0.15">
      <c r="A1572" s="132" t="s">
        <v>1464</v>
      </c>
      <c r="B1572" s="132" t="s">
        <v>1241</v>
      </c>
      <c r="C1572" s="132" t="s">
        <v>1203</v>
      </c>
      <c r="D1572" s="132" t="s">
        <v>1198</v>
      </c>
    </row>
    <row r="1573" spans="1:4" x14ac:dyDescent="0.15">
      <c r="A1573" s="132"/>
      <c r="B1573" s="132"/>
      <c r="C1573" s="132"/>
      <c r="D1573" s="132" t="s">
        <v>209</v>
      </c>
    </row>
    <row r="1574" spans="1:4" x14ac:dyDescent="0.15">
      <c r="A1574" s="132" t="s">
        <v>1434</v>
      </c>
      <c r="B1574" s="132" t="s">
        <v>1211</v>
      </c>
      <c r="C1574" s="132" t="s">
        <v>1203</v>
      </c>
      <c r="D1574" s="132" t="s">
        <v>1198</v>
      </c>
    </row>
    <row r="1575" spans="1:4" x14ac:dyDescent="0.15">
      <c r="A1575" s="132"/>
      <c r="B1575" s="132"/>
      <c r="C1575" s="132"/>
      <c r="D1575" s="132" t="s">
        <v>209</v>
      </c>
    </row>
    <row r="1576" spans="1:4" x14ac:dyDescent="0.15">
      <c r="A1576" s="132" t="s">
        <v>1450</v>
      </c>
      <c r="B1576" s="132" t="s">
        <v>1227</v>
      </c>
      <c r="C1576" s="132" t="s">
        <v>1203</v>
      </c>
      <c r="D1576" s="132" t="s">
        <v>1198</v>
      </c>
    </row>
    <row r="1577" spans="1:4" x14ac:dyDescent="0.15">
      <c r="A1577" s="132"/>
      <c r="B1577" s="132"/>
      <c r="C1577" s="132"/>
      <c r="D1577" s="132" t="s">
        <v>209</v>
      </c>
    </row>
    <row r="1578" spans="1:4" x14ac:dyDescent="0.15">
      <c r="A1578" s="132" t="s">
        <v>1407</v>
      </c>
      <c r="B1578" s="132" t="s">
        <v>1172</v>
      </c>
      <c r="C1578" s="132" t="s">
        <v>1203</v>
      </c>
      <c r="D1578" s="132" t="s">
        <v>1198</v>
      </c>
    </row>
    <row r="1579" spans="1:4" x14ac:dyDescent="0.15">
      <c r="A1579" s="132"/>
      <c r="B1579" s="132"/>
      <c r="C1579" s="132"/>
      <c r="D1579" s="132" t="s">
        <v>209</v>
      </c>
    </row>
    <row r="1580" spans="1:4" x14ac:dyDescent="0.15">
      <c r="A1580" s="132" t="s">
        <v>1420</v>
      </c>
      <c r="B1580" s="132" t="s">
        <v>1185</v>
      </c>
      <c r="C1580" s="132" t="s">
        <v>1203</v>
      </c>
      <c r="D1580" s="132" t="s">
        <v>1198</v>
      </c>
    </row>
    <row r="1581" spans="1:4" x14ac:dyDescent="0.15">
      <c r="A1581" s="132"/>
      <c r="B1581" s="132"/>
      <c r="C1581" s="132"/>
      <c r="D1581" s="132" t="s">
        <v>209</v>
      </c>
    </row>
    <row r="1582" spans="1:4" x14ac:dyDescent="0.15">
      <c r="A1582" s="132" t="s">
        <v>1463</v>
      </c>
      <c r="B1582" s="132" t="s">
        <v>1240</v>
      </c>
      <c r="C1582" s="132" t="s">
        <v>1203</v>
      </c>
      <c r="D1582" s="132" t="s">
        <v>1198</v>
      </c>
    </row>
    <row r="1583" spans="1:4" x14ac:dyDescent="0.15">
      <c r="A1583" s="132"/>
      <c r="B1583" s="132"/>
      <c r="C1583" s="132"/>
      <c r="D1583" s="132" t="s">
        <v>209</v>
      </c>
    </row>
    <row r="1584" spans="1:4" x14ac:dyDescent="0.15">
      <c r="A1584" s="132" t="s">
        <v>1461</v>
      </c>
      <c r="B1584" s="132" t="s">
        <v>1238</v>
      </c>
      <c r="C1584" s="132" t="s">
        <v>1203</v>
      </c>
      <c r="D1584" s="132" t="s">
        <v>1198</v>
      </c>
    </row>
    <row r="1585" spans="1:4" x14ac:dyDescent="0.15">
      <c r="A1585" s="132"/>
      <c r="B1585" s="132"/>
      <c r="C1585" s="132"/>
      <c r="D1585" s="132" t="s">
        <v>209</v>
      </c>
    </row>
    <row r="1586" spans="1:4" x14ac:dyDescent="0.15">
      <c r="A1586" s="132" t="s">
        <v>1462</v>
      </c>
      <c r="B1586" s="132" t="s">
        <v>1239</v>
      </c>
      <c r="C1586" s="132" t="s">
        <v>1203</v>
      </c>
      <c r="D1586" s="132" t="s">
        <v>1198</v>
      </c>
    </row>
    <row r="1587" spans="1:4" x14ac:dyDescent="0.15">
      <c r="A1587" s="132"/>
      <c r="B1587" s="132"/>
      <c r="C1587" s="132"/>
      <c r="D1587" s="132" t="s">
        <v>209</v>
      </c>
    </row>
    <row r="1588" spans="1:4" x14ac:dyDescent="0.15">
      <c r="A1588" s="132" t="s">
        <v>1439</v>
      </c>
      <c r="B1588" s="132" t="s">
        <v>1216</v>
      </c>
      <c r="C1588" s="132" t="s">
        <v>1203</v>
      </c>
      <c r="D1588" s="132" t="s">
        <v>1198</v>
      </c>
    </row>
    <row r="1589" spans="1:4" x14ac:dyDescent="0.15">
      <c r="A1589" s="132"/>
      <c r="B1589" s="132"/>
      <c r="C1589" s="132"/>
      <c r="D1589" s="132" t="s">
        <v>209</v>
      </c>
    </row>
    <row r="1590" spans="1:4" x14ac:dyDescent="0.15">
      <c r="A1590" s="132" t="s">
        <v>1301</v>
      </c>
      <c r="B1590" s="132" t="s">
        <v>1130</v>
      </c>
      <c r="C1590" s="132" t="s">
        <v>1203</v>
      </c>
      <c r="D1590" s="132" t="s">
        <v>1198</v>
      </c>
    </row>
    <row r="1591" spans="1:4" x14ac:dyDescent="0.15">
      <c r="A1591" s="132"/>
      <c r="B1591" s="132"/>
      <c r="C1591" s="132"/>
      <c r="D1591" s="132" t="s">
        <v>209</v>
      </c>
    </row>
    <row r="1592" spans="1:4" x14ac:dyDescent="0.15">
      <c r="A1592" s="132" t="s">
        <v>1306</v>
      </c>
      <c r="B1592" s="132" t="s">
        <v>1135</v>
      </c>
      <c r="C1592" s="132" t="s">
        <v>1203</v>
      </c>
      <c r="D1592" s="132" t="s">
        <v>1204</v>
      </c>
    </row>
    <row r="1593" spans="1:4" x14ac:dyDescent="0.15">
      <c r="A1593" s="132"/>
      <c r="B1593" s="132"/>
      <c r="C1593" s="132"/>
      <c r="D1593" s="132" t="s">
        <v>1198</v>
      </c>
    </row>
    <row r="1594" spans="1:4" x14ac:dyDescent="0.15">
      <c r="A1594" s="132"/>
      <c r="B1594" s="132"/>
      <c r="C1594" s="132"/>
      <c r="D1594" s="132" t="s">
        <v>1199</v>
      </c>
    </row>
    <row r="1595" spans="1:4" x14ac:dyDescent="0.15">
      <c r="A1595" s="132"/>
      <c r="B1595" s="132"/>
      <c r="C1595" s="132"/>
      <c r="D1595" s="132" t="s">
        <v>209</v>
      </c>
    </row>
    <row r="1596" spans="1:4" x14ac:dyDescent="0.15">
      <c r="A1596" s="132" t="s">
        <v>1417</v>
      </c>
      <c r="B1596" s="132" t="s">
        <v>1182</v>
      </c>
      <c r="C1596" s="132" t="s">
        <v>1203</v>
      </c>
      <c r="D1596" s="132" t="s">
        <v>1198</v>
      </c>
    </row>
    <row r="1597" spans="1:4" x14ac:dyDescent="0.15">
      <c r="A1597" s="132"/>
      <c r="B1597" s="132"/>
      <c r="C1597" s="132"/>
      <c r="D1597" s="132" t="s">
        <v>209</v>
      </c>
    </row>
    <row r="1598" spans="1:4" x14ac:dyDescent="0.15">
      <c r="A1598" s="132" t="s">
        <v>1298</v>
      </c>
      <c r="B1598" s="132" t="s">
        <v>1127</v>
      </c>
      <c r="C1598" s="132" t="s">
        <v>1203</v>
      </c>
      <c r="D1598" s="132" t="s">
        <v>1198</v>
      </c>
    </row>
    <row r="1599" spans="1:4" x14ac:dyDescent="0.15">
      <c r="A1599" s="132"/>
      <c r="B1599" s="132"/>
      <c r="C1599" s="132"/>
      <c r="D1599" s="132" t="s">
        <v>1199</v>
      </c>
    </row>
    <row r="1600" spans="1:4" x14ac:dyDescent="0.15">
      <c r="A1600" s="132"/>
      <c r="B1600" s="132"/>
      <c r="C1600" s="132"/>
      <c r="D1600" s="132" t="s">
        <v>209</v>
      </c>
    </row>
    <row r="1601" spans="1:4" x14ac:dyDescent="0.15">
      <c r="A1601" s="132" t="s">
        <v>1404</v>
      </c>
      <c r="B1601" s="132" t="s">
        <v>1169</v>
      </c>
      <c r="C1601" s="132" t="s">
        <v>1203</v>
      </c>
      <c r="D1601" s="132" t="s">
        <v>1198</v>
      </c>
    </row>
    <row r="1602" spans="1:4" x14ac:dyDescent="0.15">
      <c r="A1602" s="132"/>
      <c r="B1602" s="132"/>
      <c r="C1602" s="132"/>
      <c r="D1602" s="132" t="s">
        <v>209</v>
      </c>
    </row>
    <row r="1603" spans="1:4" x14ac:dyDescent="0.15">
      <c r="A1603" s="132" t="s">
        <v>1321</v>
      </c>
      <c r="B1603" s="132" t="s">
        <v>1150</v>
      </c>
      <c r="C1603" s="132" t="s">
        <v>1203</v>
      </c>
      <c r="D1603" s="132" t="s">
        <v>1198</v>
      </c>
    </row>
    <row r="1604" spans="1:4" x14ac:dyDescent="0.15">
      <c r="A1604" s="132"/>
      <c r="B1604" s="132"/>
      <c r="C1604" s="132"/>
      <c r="D1604" s="132" t="s">
        <v>209</v>
      </c>
    </row>
    <row r="1605" spans="1:4" x14ac:dyDescent="0.15">
      <c r="A1605" s="132" t="s">
        <v>1405</v>
      </c>
      <c r="B1605" s="132" t="s">
        <v>1170</v>
      </c>
      <c r="C1605" s="132" t="s">
        <v>1203</v>
      </c>
      <c r="D1605" s="132" t="s">
        <v>1198</v>
      </c>
    </row>
    <row r="1606" spans="1:4" x14ac:dyDescent="0.15">
      <c r="A1606" s="132"/>
      <c r="B1606" s="132"/>
      <c r="C1606" s="132"/>
      <c r="D1606" s="132" t="s">
        <v>209</v>
      </c>
    </row>
    <row r="1607" spans="1:4" x14ac:dyDescent="0.15">
      <c r="A1607" s="132" t="s">
        <v>1401</v>
      </c>
      <c r="B1607" s="132" t="s">
        <v>1166</v>
      </c>
      <c r="C1607" s="132" t="s">
        <v>1203</v>
      </c>
      <c r="D1607" s="132" t="s">
        <v>1198</v>
      </c>
    </row>
    <row r="1608" spans="1:4" x14ac:dyDescent="0.15">
      <c r="A1608" s="132"/>
      <c r="B1608" s="132"/>
      <c r="C1608" s="132"/>
      <c r="D1608" s="132" t="s">
        <v>1199</v>
      </c>
    </row>
    <row r="1609" spans="1:4" x14ac:dyDescent="0.15">
      <c r="A1609" s="132"/>
      <c r="B1609" s="132"/>
      <c r="C1609" s="132"/>
      <c r="D1609" s="132" t="s">
        <v>209</v>
      </c>
    </row>
    <row r="1610" spans="1:4" x14ac:dyDescent="0.15">
      <c r="A1610" s="132" t="s">
        <v>1447</v>
      </c>
      <c r="B1610" s="132" t="s">
        <v>1224</v>
      </c>
      <c r="C1610" s="132" t="s">
        <v>1203</v>
      </c>
      <c r="D1610" s="132" t="s">
        <v>1198</v>
      </c>
    </row>
    <row r="1611" spans="1:4" x14ac:dyDescent="0.15">
      <c r="A1611" s="132"/>
      <c r="B1611" s="132"/>
      <c r="C1611" s="132"/>
      <c r="D1611" s="132" t="s">
        <v>209</v>
      </c>
    </row>
    <row r="1612" spans="1:4" x14ac:dyDescent="0.15">
      <c r="A1612" s="132" t="s">
        <v>1389</v>
      </c>
      <c r="B1612" s="132" t="s">
        <v>1154</v>
      </c>
      <c r="C1612" s="132" t="s">
        <v>1203</v>
      </c>
      <c r="D1612" s="132" t="s">
        <v>1198</v>
      </c>
    </row>
    <row r="1613" spans="1:4" x14ac:dyDescent="0.15">
      <c r="A1613" s="132"/>
      <c r="B1613" s="132"/>
      <c r="C1613" s="132"/>
      <c r="D1613" s="132" t="s">
        <v>209</v>
      </c>
    </row>
    <row r="1614" spans="1:4" x14ac:dyDescent="0.15">
      <c r="A1614" s="132" t="s">
        <v>1302</v>
      </c>
      <c r="B1614" s="132" t="s">
        <v>1131</v>
      </c>
      <c r="C1614" s="132" t="s">
        <v>1203</v>
      </c>
      <c r="D1614" s="132" t="s">
        <v>1198</v>
      </c>
    </row>
    <row r="1615" spans="1:4" x14ac:dyDescent="0.15">
      <c r="A1615" s="132"/>
      <c r="B1615" s="132"/>
      <c r="C1615" s="132"/>
      <c r="D1615" s="132" t="s">
        <v>209</v>
      </c>
    </row>
    <row r="1616" spans="1:4" x14ac:dyDescent="0.15">
      <c r="A1616" s="132" t="s">
        <v>1397</v>
      </c>
      <c r="B1616" s="132" t="s">
        <v>1162</v>
      </c>
      <c r="C1616" s="132" t="s">
        <v>1203</v>
      </c>
      <c r="D1616" s="132" t="s">
        <v>1198</v>
      </c>
    </row>
    <row r="1617" spans="1:4" x14ac:dyDescent="0.15">
      <c r="A1617" s="132"/>
      <c r="B1617" s="132"/>
      <c r="C1617" s="132"/>
      <c r="D1617" s="132" t="s">
        <v>209</v>
      </c>
    </row>
    <row r="1618" spans="1:4" x14ac:dyDescent="0.15">
      <c r="A1618" s="132" t="s">
        <v>1445</v>
      </c>
      <c r="B1618" s="132" t="s">
        <v>1222</v>
      </c>
      <c r="C1618" s="132" t="s">
        <v>1203</v>
      </c>
      <c r="D1618" s="132" t="s">
        <v>1198</v>
      </c>
    </row>
    <row r="1619" spans="1:4" x14ac:dyDescent="0.15">
      <c r="A1619" s="132"/>
      <c r="B1619" s="132"/>
      <c r="C1619" s="132"/>
      <c r="D1619" s="132" t="s">
        <v>209</v>
      </c>
    </row>
    <row r="1620" spans="1:4" x14ac:dyDescent="0.15">
      <c r="A1620" s="132" t="s">
        <v>1271</v>
      </c>
      <c r="B1620" s="132" t="s">
        <v>1101</v>
      </c>
      <c r="C1620" s="132" t="s">
        <v>1203</v>
      </c>
      <c r="D1620" s="132" t="s">
        <v>1200</v>
      </c>
    </row>
    <row r="1621" spans="1:4" x14ac:dyDescent="0.15">
      <c r="A1621" s="132"/>
      <c r="B1621" s="132"/>
      <c r="C1621" s="132"/>
      <c r="D1621" s="132" t="s">
        <v>1198</v>
      </c>
    </row>
    <row r="1622" spans="1:4" x14ac:dyDescent="0.15">
      <c r="A1622" s="132"/>
      <c r="B1622" s="132"/>
      <c r="C1622" s="132"/>
      <c r="D1622" s="132" t="s">
        <v>209</v>
      </c>
    </row>
    <row r="1623" spans="1:4" x14ac:dyDescent="0.15">
      <c r="A1623" s="132" t="s">
        <v>1410</v>
      </c>
      <c r="B1623" s="132" t="s">
        <v>1175</v>
      </c>
      <c r="C1623" s="132" t="s">
        <v>1203</v>
      </c>
      <c r="D1623" s="132" t="s">
        <v>1198</v>
      </c>
    </row>
    <row r="1624" spans="1:4" x14ac:dyDescent="0.15">
      <c r="A1624" s="132"/>
      <c r="B1624" s="132"/>
      <c r="C1624" s="132"/>
      <c r="D1624" s="132" t="s">
        <v>209</v>
      </c>
    </row>
    <row r="1625" spans="1:4" x14ac:dyDescent="0.15">
      <c r="A1625" s="132" t="s">
        <v>1742</v>
      </c>
      <c r="B1625" s="132" t="s">
        <v>1251</v>
      </c>
      <c r="C1625" s="132" t="s">
        <v>1203</v>
      </c>
      <c r="D1625" s="132" t="s">
        <v>1198</v>
      </c>
    </row>
    <row r="1626" spans="1:4" x14ac:dyDescent="0.15">
      <c r="A1626" s="132"/>
      <c r="B1626" s="132"/>
      <c r="C1626" s="132"/>
      <c r="D1626" s="132" t="s">
        <v>209</v>
      </c>
    </row>
    <row r="1627" spans="1:4" x14ac:dyDescent="0.15">
      <c r="A1627" s="132" t="s">
        <v>1433</v>
      </c>
      <c r="B1627" s="132" t="s">
        <v>1210</v>
      </c>
      <c r="C1627" s="132" t="s">
        <v>1203</v>
      </c>
      <c r="D1627" s="132" t="s">
        <v>1198</v>
      </c>
    </row>
    <row r="1628" spans="1:4" x14ac:dyDescent="0.15">
      <c r="A1628" s="132"/>
      <c r="B1628" s="132"/>
      <c r="C1628" s="132"/>
      <c r="D1628" s="132" t="s">
        <v>209</v>
      </c>
    </row>
    <row r="1629" spans="1:4" x14ac:dyDescent="0.15">
      <c r="A1629" s="132" t="s">
        <v>1285</v>
      </c>
      <c r="B1629" s="132" t="s">
        <v>1114</v>
      </c>
      <c r="C1629" s="132" t="s">
        <v>1203</v>
      </c>
      <c r="D1629" s="132" t="s">
        <v>1198</v>
      </c>
    </row>
    <row r="1630" spans="1:4" x14ac:dyDescent="0.15">
      <c r="A1630" s="132"/>
      <c r="B1630" s="132"/>
      <c r="C1630" s="132"/>
      <c r="D1630" s="132" t="s">
        <v>209</v>
      </c>
    </row>
    <row r="1631" spans="1:4" x14ac:dyDescent="0.15">
      <c r="A1631" s="132" t="s">
        <v>1395</v>
      </c>
      <c r="B1631" s="132" t="s">
        <v>1160</v>
      </c>
      <c r="C1631" s="132" t="s">
        <v>1203</v>
      </c>
      <c r="D1631" s="132" t="s">
        <v>1198</v>
      </c>
    </row>
    <row r="1632" spans="1:4" x14ac:dyDescent="0.15">
      <c r="A1632" s="132"/>
      <c r="B1632" s="132"/>
      <c r="C1632" s="132"/>
      <c r="D1632" s="132" t="s">
        <v>209</v>
      </c>
    </row>
    <row r="1633" spans="1:4" x14ac:dyDescent="0.15">
      <c r="A1633" s="132" t="s">
        <v>1436</v>
      </c>
      <c r="B1633" s="132" t="s">
        <v>1213</v>
      </c>
      <c r="C1633" s="132" t="s">
        <v>1203</v>
      </c>
      <c r="D1633" s="132" t="s">
        <v>1198</v>
      </c>
    </row>
    <row r="1634" spans="1:4" x14ac:dyDescent="0.15">
      <c r="A1634" s="132"/>
      <c r="B1634" s="132"/>
      <c r="C1634" s="132"/>
      <c r="D1634" s="132" t="s">
        <v>209</v>
      </c>
    </row>
    <row r="1635" spans="1:4" x14ac:dyDescent="0.15">
      <c r="A1635" s="132" t="s">
        <v>1415</v>
      </c>
      <c r="B1635" s="132" t="s">
        <v>1180</v>
      </c>
      <c r="C1635" s="132" t="s">
        <v>1203</v>
      </c>
      <c r="D1635" s="132" t="s">
        <v>1198</v>
      </c>
    </row>
    <row r="1636" spans="1:4" x14ac:dyDescent="0.15">
      <c r="A1636" s="132"/>
      <c r="B1636" s="132"/>
      <c r="C1636" s="132"/>
      <c r="D1636" s="132" t="s">
        <v>209</v>
      </c>
    </row>
    <row r="1637" spans="1:4" x14ac:dyDescent="0.15">
      <c r="A1637" s="132" t="s">
        <v>1393</v>
      </c>
      <c r="B1637" s="132" t="s">
        <v>1158</v>
      </c>
      <c r="C1637" s="132" t="s">
        <v>1203</v>
      </c>
      <c r="D1637" s="132" t="s">
        <v>1198</v>
      </c>
    </row>
    <row r="1638" spans="1:4" x14ac:dyDescent="0.15">
      <c r="A1638" s="132"/>
      <c r="B1638" s="132"/>
      <c r="C1638" s="132"/>
      <c r="D1638" s="132" t="s">
        <v>209</v>
      </c>
    </row>
    <row r="1639" spans="1:4" x14ac:dyDescent="0.15">
      <c r="A1639" s="132" t="s">
        <v>1437</v>
      </c>
      <c r="B1639" s="132" t="s">
        <v>1214</v>
      </c>
      <c r="C1639" s="132" t="s">
        <v>1203</v>
      </c>
      <c r="D1639" s="132" t="s">
        <v>1198</v>
      </c>
    </row>
    <row r="1640" spans="1:4" x14ac:dyDescent="0.15">
      <c r="A1640" s="132"/>
      <c r="B1640" s="132"/>
      <c r="C1640" s="132"/>
      <c r="D1640" s="132" t="s">
        <v>209</v>
      </c>
    </row>
    <row r="1641" spans="1:4" x14ac:dyDescent="0.15">
      <c r="A1641" s="132" t="s">
        <v>1431</v>
      </c>
      <c r="B1641" s="132" t="s">
        <v>1208</v>
      </c>
      <c r="C1641" s="132" t="s">
        <v>1203</v>
      </c>
      <c r="D1641" s="132" t="s">
        <v>1198</v>
      </c>
    </row>
    <row r="1642" spans="1:4" x14ac:dyDescent="0.15">
      <c r="A1642" s="132"/>
      <c r="B1642" s="132"/>
      <c r="C1642" s="132"/>
      <c r="D1642" s="132" t="s">
        <v>209</v>
      </c>
    </row>
    <row r="1643" spans="1:4" x14ac:dyDescent="0.15">
      <c r="A1643" s="132" t="s">
        <v>1743</v>
      </c>
      <c r="B1643" s="132" t="s">
        <v>1252</v>
      </c>
      <c r="C1643" s="132" t="s">
        <v>1203</v>
      </c>
      <c r="D1643" s="132" t="s">
        <v>1198</v>
      </c>
    </row>
    <row r="1644" spans="1:4" x14ac:dyDescent="0.15">
      <c r="A1644" s="132"/>
      <c r="B1644" s="132"/>
      <c r="C1644" s="132"/>
      <c r="D1644" s="132" t="s">
        <v>209</v>
      </c>
    </row>
    <row r="1645" spans="1:4" x14ac:dyDescent="0.15">
      <c r="A1645" s="132" t="s">
        <v>1270</v>
      </c>
      <c r="B1645" s="132" t="s">
        <v>1100</v>
      </c>
      <c r="C1645" s="132" t="s">
        <v>1203</v>
      </c>
      <c r="D1645" s="132" t="s">
        <v>1198</v>
      </c>
    </row>
    <row r="1646" spans="1:4" x14ac:dyDescent="0.15">
      <c r="A1646" s="132"/>
      <c r="B1646" s="132"/>
      <c r="C1646" s="132"/>
      <c r="D1646" s="132" t="s">
        <v>209</v>
      </c>
    </row>
    <row r="1647" spans="1:4" x14ac:dyDescent="0.15">
      <c r="A1647" s="132" t="s">
        <v>1390</v>
      </c>
      <c r="B1647" s="132" t="s">
        <v>1155</v>
      </c>
      <c r="C1647" s="132" t="s">
        <v>1203</v>
      </c>
      <c r="D1647" s="132" t="s">
        <v>1198</v>
      </c>
    </row>
    <row r="1648" spans="1:4" x14ac:dyDescent="0.15">
      <c r="A1648" s="132"/>
      <c r="B1648" s="132"/>
      <c r="C1648" s="132"/>
      <c r="D1648" s="132" t="s">
        <v>209</v>
      </c>
    </row>
    <row r="1649" spans="1:4" x14ac:dyDescent="0.15">
      <c r="A1649" s="132" t="s">
        <v>1403</v>
      </c>
      <c r="B1649" s="132" t="s">
        <v>1168</v>
      </c>
      <c r="C1649" s="132" t="s">
        <v>1203</v>
      </c>
      <c r="D1649" s="132" t="s">
        <v>1198</v>
      </c>
    </row>
    <row r="1650" spans="1:4" x14ac:dyDescent="0.15">
      <c r="A1650" s="132"/>
      <c r="B1650" s="132"/>
      <c r="C1650" s="132"/>
      <c r="D1650" s="132" t="s">
        <v>209</v>
      </c>
    </row>
    <row r="1651" spans="1:4" x14ac:dyDescent="0.15">
      <c r="A1651" s="132" t="s">
        <v>1299</v>
      </c>
      <c r="B1651" s="132" t="s">
        <v>1128</v>
      </c>
      <c r="C1651" s="132" t="s">
        <v>1203</v>
      </c>
      <c r="D1651" s="132" t="s">
        <v>1198</v>
      </c>
    </row>
    <row r="1652" spans="1:4" x14ac:dyDescent="0.15">
      <c r="A1652" s="132"/>
      <c r="B1652" s="132"/>
      <c r="C1652" s="132"/>
      <c r="D1652" s="132" t="s">
        <v>209</v>
      </c>
    </row>
    <row r="1653" spans="1:4" x14ac:dyDescent="0.15">
      <c r="A1653" s="132" t="s">
        <v>1424</v>
      </c>
      <c r="B1653" s="132" t="s">
        <v>1190</v>
      </c>
      <c r="C1653" s="132" t="s">
        <v>1203</v>
      </c>
      <c r="D1653" s="132" t="s">
        <v>1198</v>
      </c>
    </row>
    <row r="1654" spans="1:4" x14ac:dyDescent="0.15">
      <c r="A1654" s="132"/>
      <c r="B1654" s="132"/>
      <c r="C1654" s="132"/>
      <c r="D1654" s="132" t="s">
        <v>209</v>
      </c>
    </row>
    <row r="1655" spans="1:4" x14ac:dyDescent="0.15">
      <c r="A1655" s="132" t="s">
        <v>1281</v>
      </c>
      <c r="B1655" s="132" t="s">
        <v>1110</v>
      </c>
      <c r="C1655" s="132" t="s">
        <v>1203</v>
      </c>
      <c r="D1655" s="132" t="s">
        <v>1198</v>
      </c>
    </row>
    <row r="1656" spans="1:4" x14ac:dyDescent="0.15">
      <c r="A1656" s="132"/>
      <c r="B1656" s="132"/>
      <c r="C1656" s="132"/>
      <c r="D1656" s="132" t="s">
        <v>209</v>
      </c>
    </row>
    <row r="1657" spans="1:4" x14ac:dyDescent="0.15">
      <c r="A1657" s="132" t="s">
        <v>1451</v>
      </c>
      <c r="B1657" s="132" t="s">
        <v>1228</v>
      </c>
      <c r="C1657" s="132" t="s">
        <v>1203</v>
      </c>
      <c r="D1657" s="132" t="s">
        <v>1198</v>
      </c>
    </row>
    <row r="1658" spans="1:4" x14ac:dyDescent="0.15">
      <c r="A1658" s="132"/>
      <c r="B1658" s="132"/>
      <c r="C1658" s="132"/>
      <c r="D1658" s="132" t="s">
        <v>209</v>
      </c>
    </row>
    <row r="1659" spans="1:4" x14ac:dyDescent="0.15">
      <c r="A1659" s="132" t="s">
        <v>1408</v>
      </c>
      <c r="B1659" s="132" t="s">
        <v>1173</v>
      </c>
      <c r="C1659" s="132" t="s">
        <v>1203</v>
      </c>
      <c r="D1659" s="132" t="s">
        <v>1198</v>
      </c>
    </row>
    <row r="1660" spans="1:4" x14ac:dyDescent="0.15">
      <c r="A1660" s="132"/>
      <c r="B1660" s="132"/>
      <c r="C1660" s="132"/>
      <c r="D1660" s="132" t="s">
        <v>209</v>
      </c>
    </row>
    <row r="1661" spans="1:4" x14ac:dyDescent="0.15">
      <c r="A1661" s="132" t="s">
        <v>1312</v>
      </c>
      <c r="B1661" s="132" t="s">
        <v>1141</v>
      </c>
      <c r="C1661" s="132" t="s">
        <v>1203</v>
      </c>
      <c r="D1661" s="132" t="s">
        <v>1198</v>
      </c>
    </row>
    <row r="1662" spans="1:4" x14ac:dyDescent="0.15">
      <c r="A1662" s="132"/>
      <c r="B1662" s="132"/>
      <c r="C1662" s="132"/>
      <c r="D1662" s="132" t="s">
        <v>209</v>
      </c>
    </row>
    <row r="1663" spans="1:4" x14ac:dyDescent="0.15">
      <c r="A1663" s="132" t="s">
        <v>1414</v>
      </c>
      <c r="B1663" s="132" t="s">
        <v>1179</v>
      </c>
      <c r="C1663" s="132" t="s">
        <v>1203</v>
      </c>
      <c r="D1663" s="132" t="s">
        <v>1198</v>
      </c>
    </row>
    <row r="1664" spans="1:4" x14ac:dyDescent="0.15">
      <c r="A1664" s="132"/>
      <c r="B1664" s="132"/>
      <c r="C1664" s="132"/>
      <c r="D1664" s="132" t="s">
        <v>209</v>
      </c>
    </row>
    <row r="1665" spans="1:4" x14ac:dyDescent="0.15">
      <c r="A1665" s="132" t="s">
        <v>1423</v>
      </c>
      <c r="B1665" s="132" t="s">
        <v>1189</v>
      </c>
      <c r="C1665" s="132" t="s">
        <v>1203</v>
      </c>
      <c r="D1665" s="132" t="s">
        <v>1198</v>
      </c>
    </row>
    <row r="1666" spans="1:4" x14ac:dyDescent="0.15">
      <c r="A1666" s="132"/>
      <c r="B1666" s="132"/>
      <c r="C1666" s="132"/>
      <c r="D1666" s="132" t="s">
        <v>209</v>
      </c>
    </row>
    <row r="1667" spans="1:4" x14ac:dyDescent="0.15">
      <c r="A1667" s="132" t="s">
        <v>1310</v>
      </c>
      <c r="B1667" s="132" t="s">
        <v>1139</v>
      </c>
      <c r="C1667" s="132" t="s">
        <v>1203</v>
      </c>
      <c r="D1667" s="132" t="s">
        <v>1198</v>
      </c>
    </row>
    <row r="1668" spans="1:4" x14ac:dyDescent="0.15">
      <c r="A1668" s="132"/>
      <c r="B1668" s="132"/>
      <c r="C1668" s="132"/>
      <c r="D1668" s="132" t="s">
        <v>209</v>
      </c>
    </row>
    <row r="1669" spans="1:4" x14ac:dyDescent="0.15">
      <c r="A1669" s="132" t="s">
        <v>1320</v>
      </c>
      <c r="B1669" s="132" t="s">
        <v>1149</v>
      </c>
      <c r="C1669" s="132" t="s">
        <v>1203</v>
      </c>
      <c r="D1669" s="132" t="s">
        <v>1198</v>
      </c>
    </row>
    <row r="1670" spans="1:4" x14ac:dyDescent="0.15">
      <c r="A1670" s="132"/>
      <c r="B1670" s="132"/>
      <c r="C1670" s="132"/>
      <c r="D1670" s="132" t="s">
        <v>209</v>
      </c>
    </row>
    <row r="1671" spans="1:4" x14ac:dyDescent="0.15">
      <c r="A1671" s="132" t="s">
        <v>1398</v>
      </c>
      <c r="B1671" s="132" t="s">
        <v>1163</v>
      </c>
      <c r="C1671" s="132" t="s">
        <v>1203</v>
      </c>
      <c r="D1671" s="132" t="s">
        <v>1198</v>
      </c>
    </row>
    <row r="1672" spans="1:4" x14ac:dyDescent="0.15">
      <c r="A1672" s="132"/>
      <c r="B1672" s="132"/>
      <c r="C1672" s="132"/>
      <c r="D1672" s="132" t="s">
        <v>209</v>
      </c>
    </row>
    <row r="1673" spans="1:4" x14ac:dyDescent="0.15">
      <c r="A1673" s="132" t="s">
        <v>1399</v>
      </c>
      <c r="B1673" s="132" t="s">
        <v>1164</v>
      </c>
      <c r="C1673" s="132" t="s">
        <v>1203</v>
      </c>
      <c r="D1673" s="132" t="s">
        <v>1204</v>
      </c>
    </row>
    <row r="1674" spans="1:4" x14ac:dyDescent="0.15">
      <c r="A1674" s="132"/>
      <c r="B1674" s="132"/>
      <c r="C1674" s="132"/>
      <c r="D1674" s="132" t="s">
        <v>1198</v>
      </c>
    </row>
    <row r="1675" spans="1:4" x14ac:dyDescent="0.15">
      <c r="A1675" s="132"/>
      <c r="B1675" s="132"/>
      <c r="C1675" s="132"/>
      <c r="D1675" s="132" t="s">
        <v>209</v>
      </c>
    </row>
    <row r="1676" spans="1:4" x14ac:dyDescent="0.15">
      <c r="A1676" s="132" t="s">
        <v>1269</v>
      </c>
      <c r="B1676" s="132" t="s">
        <v>1089</v>
      </c>
      <c r="C1676" s="132" t="s">
        <v>1203</v>
      </c>
      <c r="D1676" s="132" t="s">
        <v>1198</v>
      </c>
    </row>
    <row r="1677" spans="1:4" x14ac:dyDescent="0.15">
      <c r="A1677" s="132"/>
      <c r="B1677" s="132"/>
      <c r="C1677" s="132"/>
      <c r="D1677" s="132" t="s">
        <v>1199</v>
      </c>
    </row>
    <row r="1678" spans="1:4" x14ac:dyDescent="0.15">
      <c r="A1678" s="132"/>
      <c r="B1678" s="132"/>
      <c r="C1678" s="132"/>
      <c r="D1678" s="132" t="s">
        <v>209</v>
      </c>
    </row>
    <row r="1679" spans="1:4" x14ac:dyDescent="0.15">
      <c r="A1679" s="132" t="s">
        <v>1311</v>
      </c>
      <c r="B1679" s="132" t="s">
        <v>1140</v>
      </c>
      <c r="C1679" s="132" t="s">
        <v>1203</v>
      </c>
      <c r="D1679" s="132" t="s">
        <v>1198</v>
      </c>
    </row>
    <row r="1680" spans="1:4" x14ac:dyDescent="0.15">
      <c r="A1680" s="132"/>
      <c r="B1680" s="132"/>
      <c r="C1680" s="132"/>
      <c r="D1680" s="132" t="s">
        <v>209</v>
      </c>
    </row>
    <row r="1681" spans="1:4" x14ac:dyDescent="0.15">
      <c r="A1681" s="132" t="s">
        <v>1418</v>
      </c>
      <c r="B1681" s="132" t="s">
        <v>1183</v>
      </c>
      <c r="C1681" s="132" t="s">
        <v>1203</v>
      </c>
      <c r="D1681" s="132" t="s">
        <v>1204</v>
      </c>
    </row>
    <row r="1682" spans="1:4" x14ac:dyDescent="0.15">
      <c r="A1682" s="132"/>
      <c r="B1682" s="132"/>
      <c r="C1682" s="132"/>
      <c r="D1682" s="132" t="s">
        <v>1198</v>
      </c>
    </row>
    <row r="1683" spans="1:4" x14ac:dyDescent="0.15">
      <c r="A1683" s="132"/>
      <c r="B1683" s="132"/>
      <c r="C1683" s="132"/>
      <c r="D1683" s="132" t="s">
        <v>209</v>
      </c>
    </row>
    <row r="1684" spans="1:4" x14ac:dyDescent="0.15">
      <c r="A1684" s="132" t="s">
        <v>1268</v>
      </c>
      <c r="B1684" s="132" t="s">
        <v>1088</v>
      </c>
      <c r="C1684" s="132" t="s">
        <v>1203</v>
      </c>
      <c r="D1684" s="132" t="s">
        <v>1200</v>
      </c>
    </row>
    <row r="1685" spans="1:4" x14ac:dyDescent="0.15">
      <c r="A1685" s="132"/>
      <c r="B1685" s="132"/>
      <c r="C1685" s="132"/>
      <c r="D1685" s="132" t="s">
        <v>1198</v>
      </c>
    </row>
    <row r="1686" spans="1:4" x14ac:dyDescent="0.15">
      <c r="A1686" s="132"/>
      <c r="B1686" s="132"/>
      <c r="C1686" s="132"/>
      <c r="D1686" s="132" t="s">
        <v>209</v>
      </c>
    </row>
    <row r="1687" spans="1:4" x14ac:dyDescent="0.15">
      <c r="A1687" s="132" t="s">
        <v>1295</v>
      </c>
      <c r="B1687" s="132" t="s">
        <v>1124</v>
      </c>
      <c r="C1687" s="132" t="s">
        <v>1203</v>
      </c>
      <c r="D1687" s="132" t="s">
        <v>1199</v>
      </c>
    </row>
    <row r="1688" spans="1:4" x14ac:dyDescent="0.15">
      <c r="A1688" s="132"/>
      <c r="B1688" s="132"/>
      <c r="C1688" s="132"/>
      <c r="D1688" s="132" t="s">
        <v>209</v>
      </c>
    </row>
    <row r="1689" spans="1:4" x14ac:dyDescent="0.15">
      <c r="A1689" s="132" t="s">
        <v>1272</v>
      </c>
      <c r="B1689" s="132" t="s">
        <v>1102</v>
      </c>
      <c r="C1689" s="132" t="s">
        <v>1203</v>
      </c>
      <c r="D1689" s="132" t="s">
        <v>1198</v>
      </c>
    </row>
    <row r="1690" spans="1:4" x14ac:dyDescent="0.15">
      <c r="A1690" s="132"/>
      <c r="B1690" s="132"/>
      <c r="C1690" s="132"/>
      <c r="D1690" s="132" t="s">
        <v>1199</v>
      </c>
    </row>
    <row r="1691" spans="1:4" x14ac:dyDescent="0.15">
      <c r="A1691" s="132"/>
      <c r="B1691" s="132"/>
      <c r="C1691" s="132"/>
      <c r="D1691" s="132" t="s">
        <v>209</v>
      </c>
    </row>
    <row r="1692" spans="1:4" x14ac:dyDescent="0.15">
      <c r="A1692" s="132" t="s">
        <v>1292</v>
      </c>
      <c r="B1692" s="132" t="s">
        <v>1121</v>
      </c>
      <c r="C1692" s="132" t="s">
        <v>1203</v>
      </c>
      <c r="D1692" s="132" t="s">
        <v>1198</v>
      </c>
    </row>
    <row r="1693" spans="1:4" x14ac:dyDescent="0.15">
      <c r="A1693" s="132"/>
      <c r="B1693" s="132"/>
      <c r="C1693" s="132"/>
      <c r="D1693" s="132" t="s">
        <v>1199</v>
      </c>
    </row>
    <row r="1694" spans="1:4" x14ac:dyDescent="0.15">
      <c r="A1694" s="132"/>
      <c r="B1694" s="132"/>
      <c r="C1694" s="132"/>
      <c r="D1694" s="132" t="s">
        <v>209</v>
      </c>
    </row>
    <row r="1695" spans="1:4" x14ac:dyDescent="0.15">
      <c r="A1695" s="132" t="s">
        <v>1267</v>
      </c>
      <c r="B1695" s="132" t="s">
        <v>1086</v>
      </c>
      <c r="C1695" s="132" t="s">
        <v>1203</v>
      </c>
      <c r="D1695" s="132" t="s">
        <v>1200</v>
      </c>
    </row>
    <row r="1696" spans="1:4" x14ac:dyDescent="0.15">
      <c r="A1696" s="132"/>
      <c r="B1696" s="132"/>
      <c r="C1696" s="132"/>
      <c r="D1696" s="132" t="s">
        <v>1198</v>
      </c>
    </row>
    <row r="1697" spans="1:4" x14ac:dyDescent="0.15">
      <c r="A1697" s="132"/>
      <c r="B1697" s="132"/>
      <c r="C1697" s="132"/>
      <c r="D1697" s="132" t="s">
        <v>1199</v>
      </c>
    </row>
    <row r="1698" spans="1:4" x14ac:dyDescent="0.15">
      <c r="A1698" s="132"/>
      <c r="B1698" s="132"/>
      <c r="C1698" s="132"/>
      <c r="D1698" s="132" t="s">
        <v>209</v>
      </c>
    </row>
    <row r="1699" spans="1:4" x14ac:dyDescent="0.15">
      <c r="A1699" s="132" t="s">
        <v>1303</v>
      </c>
      <c r="B1699" s="132" t="s">
        <v>1132</v>
      </c>
      <c r="C1699" s="132" t="s">
        <v>1203</v>
      </c>
      <c r="D1699" s="132" t="s">
        <v>1198</v>
      </c>
    </row>
    <row r="1700" spans="1:4" x14ac:dyDescent="0.15">
      <c r="A1700" s="132"/>
      <c r="B1700" s="132"/>
      <c r="C1700" s="132"/>
      <c r="D1700" s="132" t="s">
        <v>209</v>
      </c>
    </row>
    <row r="1701" spans="1:4" x14ac:dyDescent="0.15">
      <c r="A1701" s="132" t="s">
        <v>1277</v>
      </c>
      <c r="B1701" s="132" t="s">
        <v>1106</v>
      </c>
      <c r="C1701" s="132" t="s">
        <v>1203</v>
      </c>
      <c r="D1701" s="132" t="s">
        <v>1204</v>
      </c>
    </row>
    <row r="1702" spans="1:4" x14ac:dyDescent="0.15">
      <c r="A1702" s="132"/>
      <c r="B1702" s="132"/>
      <c r="C1702" s="132"/>
      <c r="D1702" s="132" t="s">
        <v>1198</v>
      </c>
    </row>
    <row r="1703" spans="1:4" x14ac:dyDescent="0.15">
      <c r="A1703" s="132"/>
      <c r="B1703" s="132"/>
      <c r="C1703" s="132"/>
      <c r="D1703" s="132" t="s">
        <v>1199</v>
      </c>
    </row>
    <row r="1704" spans="1:4" x14ac:dyDescent="0.15">
      <c r="A1704" s="132"/>
      <c r="B1704" s="132"/>
      <c r="C1704" s="132"/>
      <c r="D1704" s="132" t="s">
        <v>209</v>
      </c>
    </row>
    <row r="1705" spans="1:4" x14ac:dyDescent="0.15">
      <c r="A1705" s="132" t="s">
        <v>1441</v>
      </c>
      <c r="B1705" s="132" t="s">
        <v>1218</v>
      </c>
      <c r="C1705" s="132" t="s">
        <v>1203</v>
      </c>
      <c r="D1705" s="132" t="s">
        <v>1198</v>
      </c>
    </row>
    <row r="1706" spans="1:4" x14ac:dyDescent="0.15">
      <c r="A1706" s="132"/>
      <c r="B1706" s="132"/>
      <c r="C1706" s="132"/>
      <c r="D1706" s="132" t="s">
        <v>209</v>
      </c>
    </row>
    <row r="1707" spans="1:4" x14ac:dyDescent="0.15">
      <c r="A1707" s="132" t="s">
        <v>1435</v>
      </c>
      <c r="B1707" s="132" t="s">
        <v>1212</v>
      </c>
      <c r="C1707" s="132" t="s">
        <v>1203</v>
      </c>
      <c r="D1707" s="132" t="s">
        <v>1198</v>
      </c>
    </row>
    <row r="1708" spans="1:4" x14ac:dyDescent="0.15">
      <c r="A1708" s="132"/>
      <c r="B1708" s="132"/>
      <c r="C1708" s="132"/>
      <c r="D1708" s="132" t="s">
        <v>209</v>
      </c>
    </row>
    <row r="1709" spans="1:4" x14ac:dyDescent="0.15">
      <c r="A1709" s="132" t="s">
        <v>1469</v>
      </c>
      <c r="B1709" s="132" t="s">
        <v>1246</v>
      </c>
      <c r="C1709" s="132" t="s">
        <v>1203</v>
      </c>
      <c r="D1709" s="132" t="s">
        <v>1198</v>
      </c>
    </row>
    <row r="1710" spans="1:4" x14ac:dyDescent="0.15">
      <c r="A1710" s="132"/>
      <c r="B1710" s="132"/>
      <c r="C1710" s="132"/>
      <c r="D1710" s="132" t="s">
        <v>209</v>
      </c>
    </row>
    <row r="1711" spans="1:4" x14ac:dyDescent="0.15">
      <c r="A1711" s="132" t="s">
        <v>1421</v>
      </c>
      <c r="B1711" s="132" t="s">
        <v>1187</v>
      </c>
      <c r="C1711" s="132" t="s">
        <v>1203</v>
      </c>
      <c r="D1711" s="132" t="s">
        <v>1198</v>
      </c>
    </row>
    <row r="1712" spans="1:4" x14ac:dyDescent="0.15">
      <c r="A1712" s="132"/>
      <c r="B1712" s="132"/>
      <c r="C1712" s="132"/>
      <c r="D1712" s="132" t="s">
        <v>209</v>
      </c>
    </row>
    <row r="1713" spans="1:4" x14ac:dyDescent="0.15">
      <c r="A1713" s="132" t="s">
        <v>1432</v>
      </c>
      <c r="B1713" s="132" t="s">
        <v>1209</v>
      </c>
      <c r="C1713" s="132" t="s">
        <v>1203</v>
      </c>
      <c r="D1713" s="132" t="s">
        <v>1198</v>
      </c>
    </row>
    <row r="1714" spans="1:4" x14ac:dyDescent="0.15">
      <c r="A1714" s="132"/>
      <c r="B1714" s="132"/>
      <c r="C1714" s="132"/>
      <c r="D1714" s="132" t="s">
        <v>209</v>
      </c>
    </row>
    <row r="1715" spans="1:4" x14ac:dyDescent="0.15">
      <c r="A1715" s="132" t="s">
        <v>1284</v>
      </c>
      <c r="B1715" s="132" t="s">
        <v>1113</v>
      </c>
      <c r="C1715" s="132" t="s">
        <v>1203</v>
      </c>
      <c r="D1715" s="132" t="s">
        <v>1198</v>
      </c>
    </row>
    <row r="1716" spans="1:4" x14ac:dyDescent="0.15">
      <c r="A1716" s="132"/>
      <c r="B1716" s="132"/>
      <c r="C1716" s="132"/>
      <c r="D1716" s="132" t="s">
        <v>209</v>
      </c>
    </row>
    <row r="1717" spans="1:4" x14ac:dyDescent="0.15">
      <c r="A1717" s="132" t="s">
        <v>1444</v>
      </c>
      <c r="B1717" s="132" t="s">
        <v>1221</v>
      </c>
      <c r="C1717" s="132" t="s">
        <v>1203</v>
      </c>
      <c r="D1717" s="132" t="s">
        <v>1198</v>
      </c>
    </row>
    <row r="1718" spans="1:4" x14ac:dyDescent="0.15">
      <c r="A1718" s="132"/>
      <c r="B1718" s="132"/>
      <c r="C1718" s="132"/>
      <c r="D1718" s="132" t="s">
        <v>209</v>
      </c>
    </row>
    <row r="1719" spans="1:4" x14ac:dyDescent="0.15">
      <c r="A1719" s="132" t="s">
        <v>1429</v>
      </c>
      <c r="B1719" s="132" t="s">
        <v>1195</v>
      </c>
      <c r="C1719" s="132" t="s">
        <v>1203</v>
      </c>
      <c r="D1719" s="132" t="s">
        <v>1198</v>
      </c>
    </row>
    <row r="1720" spans="1:4" x14ac:dyDescent="0.15">
      <c r="A1720" s="132"/>
      <c r="B1720" s="132"/>
      <c r="C1720" s="132"/>
      <c r="D1720" s="132" t="s">
        <v>209</v>
      </c>
    </row>
    <row r="1721" spans="1:4" x14ac:dyDescent="0.15">
      <c r="A1721" s="132" t="s">
        <v>1293</v>
      </c>
      <c r="B1721" s="132" t="s">
        <v>1122</v>
      </c>
      <c r="C1721" s="132" t="s">
        <v>1203</v>
      </c>
      <c r="D1721" s="132" t="s">
        <v>1198</v>
      </c>
    </row>
    <row r="1722" spans="1:4" x14ac:dyDescent="0.15">
      <c r="A1722" s="132"/>
      <c r="B1722" s="132"/>
      <c r="C1722" s="132"/>
      <c r="D1722" s="132" t="s">
        <v>209</v>
      </c>
    </row>
    <row r="1723" spans="1:4" x14ac:dyDescent="0.15">
      <c r="A1723" s="132" t="s">
        <v>1402</v>
      </c>
      <c r="B1723" s="132" t="s">
        <v>1167</v>
      </c>
      <c r="C1723" s="132" t="s">
        <v>1203</v>
      </c>
      <c r="D1723" s="132" t="s">
        <v>1198</v>
      </c>
    </row>
    <row r="1724" spans="1:4" x14ac:dyDescent="0.15">
      <c r="A1724" s="132"/>
      <c r="B1724" s="132"/>
      <c r="C1724" s="132"/>
      <c r="D1724" s="132" t="s">
        <v>209</v>
      </c>
    </row>
    <row r="1725" spans="1:4" x14ac:dyDescent="0.15">
      <c r="A1725" s="132" t="s">
        <v>1465</v>
      </c>
      <c r="B1725" s="132" t="s">
        <v>1242</v>
      </c>
      <c r="C1725" s="132" t="s">
        <v>1203</v>
      </c>
      <c r="D1725" s="132" t="s">
        <v>1198</v>
      </c>
    </row>
    <row r="1726" spans="1:4" x14ac:dyDescent="0.15">
      <c r="A1726" s="132"/>
      <c r="B1726" s="132"/>
      <c r="C1726" s="132"/>
      <c r="D1726" s="132" t="s">
        <v>209</v>
      </c>
    </row>
    <row r="1727" spans="1:4" x14ac:dyDescent="0.15">
      <c r="A1727" s="132" t="s">
        <v>1470</v>
      </c>
      <c r="B1727" s="132" t="s">
        <v>1247</v>
      </c>
      <c r="C1727" s="132" t="s">
        <v>1203</v>
      </c>
      <c r="D1727" s="132" t="s">
        <v>1198</v>
      </c>
    </row>
    <row r="1728" spans="1:4" x14ac:dyDescent="0.15">
      <c r="A1728" s="132"/>
      <c r="B1728" s="132"/>
      <c r="C1728" s="132"/>
      <c r="D1728" s="132" t="s">
        <v>209</v>
      </c>
    </row>
    <row r="1729" spans="1:4" x14ac:dyDescent="0.15">
      <c r="A1729" s="132" t="s">
        <v>1290</v>
      </c>
      <c r="B1729" s="132" t="s">
        <v>1119</v>
      </c>
      <c r="C1729" s="132" t="s">
        <v>1203</v>
      </c>
      <c r="D1729" s="132" t="s">
        <v>1198</v>
      </c>
    </row>
    <row r="1730" spans="1:4" x14ac:dyDescent="0.15">
      <c r="A1730" s="132"/>
      <c r="B1730" s="132"/>
      <c r="C1730" s="132"/>
      <c r="D1730" s="132" t="s">
        <v>209</v>
      </c>
    </row>
    <row r="1731" spans="1:4" x14ac:dyDescent="0.15">
      <c r="A1731" s="132" t="s">
        <v>1466</v>
      </c>
      <c r="B1731" s="132" t="s">
        <v>1243</v>
      </c>
      <c r="C1731" s="132" t="s">
        <v>1203</v>
      </c>
      <c r="D1731" s="132" t="s">
        <v>1198</v>
      </c>
    </row>
    <row r="1732" spans="1:4" x14ac:dyDescent="0.15">
      <c r="A1732" s="132"/>
      <c r="B1732" s="132"/>
      <c r="C1732" s="132"/>
      <c r="D1732" s="132" t="s">
        <v>209</v>
      </c>
    </row>
    <row r="1733" spans="1:4" x14ac:dyDescent="0.15">
      <c r="A1733" s="132" t="s">
        <v>1471</v>
      </c>
      <c r="B1733" s="132" t="s">
        <v>1248</v>
      </c>
      <c r="C1733" s="132" t="s">
        <v>1203</v>
      </c>
      <c r="D1733" s="132" t="s">
        <v>1198</v>
      </c>
    </row>
    <row r="1734" spans="1:4" x14ac:dyDescent="0.15">
      <c r="A1734" s="132"/>
      <c r="B1734" s="132"/>
      <c r="C1734" s="132"/>
      <c r="D1734" s="132" t="s">
        <v>209</v>
      </c>
    </row>
    <row r="1735" spans="1:4" x14ac:dyDescent="0.15">
      <c r="A1735" s="133" t="s">
        <v>1385</v>
      </c>
      <c r="B1735" s="133" t="s">
        <v>1151</v>
      </c>
      <c r="C1735" s="133" t="s">
        <v>1203</v>
      </c>
      <c r="D1735" s="133" t="s">
        <v>1198</v>
      </c>
    </row>
    <row r="1736" spans="1:4" x14ac:dyDescent="0.15">
      <c r="A1736" s="133"/>
      <c r="B1736" s="133"/>
      <c r="C1736" s="133"/>
      <c r="D1736" s="133" t="s">
        <v>209</v>
      </c>
    </row>
    <row r="1737" spans="1:4" x14ac:dyDescent="0.15">
      <c r="A1737" s="132" t="s">
        <v>1426</v>
      </c>
      <c r="B1737" s="132" t="s">
        <v>1192</v>
      </c>
      <c r="C1737" s="132" t="s">
        <v>1203</v>
      </c>
      <c r="D1737" s="132" t="s">
        <v>1198</v>
      </c>
    </row>
    <row r="1738" spans="1:4" x14ac:dyDescent="0.15">
      <c r="A1738" s="132"/>
      <c r="B1738" s="132"/>
      <c r="C1738" s="132"/>
      <c r="D1738" s="132" t="s">
        <v>209</v>
      </c>
    </row>
    <row r="1739" spans="1:4" x14ac:dyDescent="0.15">
      <c r="A1739" s="132" t="s">
        <v>1448</v>
      </c>
      <c r="B1739" s="132" t="s">
        <v>1225</v>
      </c>
      <c r="C1739" s="132" t="s">
        <v>1203</v>
      </c>
      <c r="D1739" s="132" t="s">
        <v>1198</v>
      </c>
    </row>
    <row r="1740" spans="1:4" x14ac:dyDescent="0.15">
      <c r="A1740" s="132"/>
      <c r="B1740" s="132"/>
      <c r="C1740" s="132"/>
      <c r="D1740" s="132" t="s">
        <v>209</v>
      </c>
    </row>
    <row r="1741" spans="1:4" x14ac:dyDescent="0.15">
      <c r="A1741" s="132" t="s">
        <v>1472</v>
      </c>
      <c r="B1741" s="132" t="s">
        <v>1249</v>
      </c>
      <c r="C1741" s="132" t="s">
        <v>1203</v>
      </c>
      <c r="D1741" s="132" t="s">
        <v>1198</v>
      </c>
    </row>
    <row r="1742" spans="1:4" x14ac:dyDescent="0.15">
      <c r="A1742" s="132"/>
      <c r="B1742" s="132"/>
      <c r="C1742" s="132"/>
      <c r="D1742" s="132" t="s">
        <v>209</v>
      </c>
    </row>
    <row r="1743" spans="1:4" x14ac:dyDescent="0.15">
      <c r="A1743" s="132" t="s">
        <v>1467</v>
      </c>
      <c r="B1743" s="132" t="s">
        <v>1244</v>
      </c>
      <c r="C1743" s="132" t="s">
        <v>1203</v>
      </c>
      <c r="D1743" s="132" t="s">
        <v>1198</v>
      </c>
    </row>
    <row r="1744" spans="1:4" x14ac:dyDescent="0.15">
      <c r="A1744" s="132"/>
      <c r="B1744" s="132"/>
      <c r="C1744" s="132"/>
      <c r="D1744" s="132" t="s">
        <v>209</v>
      </c>
    </row>
    <row r="1745" spans="1:4" x14ac:dyDescent="0.15">
      <c r="A1745" s="132" t="s">
        <v>1305</v>
      </c>
      <c r="B1745" s="132" t="s">
        <v>1134</v>
      </c>
      <c r="C1745" s="132" t="s">
        <v>1203</v>
      </c>
      <c r="D1745" s="132" t="s">
        <v>1198</v>
      </c>
    </row>
    <row r="1746" spans="1:4" x14ac:dyDescent="0.15">
      <c r="A1746" s="132"/>
      <c r="B1746" s="132"/>
      <c r="C1746" s="132"/>
      <c r="D1746" s="132" t="s">
        <v>209</v>
      </c>
    </row>
    <row r="1747" spans="1:4" x14ac:dyDescent="0.15">
      <c r="A1747" s="132" t="s">
        <v>1406</v>
      </c>
      <c r="B1747" s="132" t="s">
        <v>1171</v>
      </c>
      <c r="C1747" s="132" t="s">
        <v>1203</v>
      </c>
      <c r="D1747" s="132" t="s">
        <v>1198</v>
      </c>
    </row>
    <row r="1748" spans="1:4" x14ac:dyDescent="0.15">
      <c r="A1748" s="132"/>
      <c r="B1748" s="132"/>
      <c r="C1748" s="132"/>
      <c r="D1748" s="132" t="s">
        <v>209</v>
      </c>
    </row>
    <row r="1749" spans="1:4" x14ac:dyDescent="0.15">
      <c r="A1749" s="132" t="s">
        <v>1409</v>
      </c>
      <c r="B1749" s="132" t="s">
        <v>1174</v>
      </c>
      <c r="C1749" s="132" t="s">
        <v>1203</v>
      </c>
      <c r="D1749" s="132" t="s">
        <v>1198</v>
      </c>
    </row>
    <row r="1750" spans="1:4" x14ac:dyDescent="0.15">
      <c r="A1750" s="132"/>
      <c r="B1750" s="132"/>
      <c r="C1750" s="132"/>
      <c r="D1750" s="132" t="s">
        <v>209</v>
      </c>
    </row>
    <row r="1751" spans="1:4" x14ac:dyDescent="0.15">
      <c r="A1751" s="132" t="s">
        <v>1425</v>
      </c>
      <c r="B1751" s="132" t="s">
        <v>1191</v>
      </c>
      <c r="C1751" s="132" t="s">
        <v>1203</v>
      </c>
      <c r="D1751" s="132" t="s">
        <v>1198</v>
      </c>
    </row>
    <row r="1752" spans="1:4" x14ac:dyDescent="0.15">
      <c r="A1752" s="132"/>
      <c r="B1752" s="132"/>
      <c r="C1752" s="132"/>
      <c r="D1752" s="132" t="s">
        <v>209</v>
      </c>
    </row>
    <row r="1753" spans="1:4" x14ac:dyDescent="0.15">
      <c r="A1753" s="132" t="s">
        <v>1443</v>
      </c>
      <c r="B1753" s="132" t="s">
        <v>1220</v>
      </c>
      <c r="C1753" s="132" t="s">
        <v>1203</v>
      </c>
      <c r="D1753" s="132" t="s">
        <v>1198</v>
      </c>
    </row>
    <row r="1754" spans="1:4" x14ac:dyDescent="0.15">
      <c r="A1754" s="132"/>
      <c r="B1754" s="132"/>
      <c r="C1754" s="132"/>
      <c r="D1754" s="132" t="s">
        <v>209</v>
      </c>
    </row>
    <row r="1755" spans="1:4" x14ac:dyDescent="0.15">
      <c r="A1755" s="132" t="s">
        <v>1297</v>
      </c>
      <c r="B1755" s="132" t="s">
        <v>1126</v>
      </c>
      <c r="C1755" s="132" t="s">
        <v>1203</v>
      </c>
      <c r="D1755" s="132" t="s">
        <v>1198</v>
      </c>
    </row>
    <row r="1756" spans="1:4" x14ac:dyDescent="0.15">
      <c r="A1756" s="132"/>
      <c r="B1756" s="132"/>
      <c r="C1756" s="132"/>
      <c r="D1756" s="132" t="s">
        <v>209</v>
      </c>
    </row>
    <row r="1757" spans="1:4" x14ac:dyDescent="0.15">
      <c r="A1757" s="132" t="s">
        <v>1468</v>
      </c>
      <c r="B1757" s="132" t="s">
        <v>1245</v>
      </c>
      <c r="C1757" s="132" t="s">
        <v>1203</v>
      </c>
      <c r="D1757" s="132" t="s">
        <v>1198</v>
      </c>
    </row>
    <row r="1758" spans="1:4" x14ac:dyDescent="0.15">
      <c r="A1758" s="132"/>
      <c r="B1758" s="132"/>
      <c r="C1758" s="132"/>
      <c r="D1758" s="132" t="s">
        <v>209</v>
      </c>
    </row>
    <row r="1759" spans="1:4" x14ac:dyDescent="0.15">
      <c r="A1759" s="132" t="s">
        <v>1741</v>
      </c>
      <c r="B1759" s="132" t="s">
        <v>1250</v>
      </c>
      <c r="C1759" s="132" t="s">
        <v>1203</v>
      </c>
      <c r="D1759" s="132" t="s">
        <v>1198</v>
      </c>
    </row>
    <row r="1760" spans="1:4" x14ac:dyDescent="0.15">
      <c r="A1760" s="132"/>
      <c r="B1760" s="132"/>
      <c r="C1760" s="132"/>
      <c r="D1760" s="132" t="s">
        <v>209</v>
      </c>
    </row>
    <row r="1761" spans="1:4" x14ac:dyDescent="0.15">
      <c r="A1761" s="132" t="s">
        <v>1449</v>
      </c>
      <c r="B1761" s="132" t="s">
        <v>1226</v>
      </c>
      <c r="C1761" s="132" t="s">
        <v>1203</v>
      </c>
      <c r="D1761" s="132" t="s">
        <v>1198</v>
      </c>
    </row>
    <row r="1762" spans="1:4" x14ac:dyDescent="0.15">
      <c r="A1762" s="132"/>
      <c r="B1762" s="132"/>
      <c r="C1762" s="132"/>
      <c r="D1762" s="132" t="s">
        <v>209</v>
      </c>
    </row>
    <row r="1763" spans="1:4" x14ac:dyDescent="0.15">
      <c r="A1763" s="132" t="s">
        <v>1392</v>
      </c>
      <c r="B1763" s="132" t="s">
        <v>1157</v>
      </c>
      <c r="C1763" s="132" t="s">
        <v>1203</v>
      </c>
      <c r="D1763" s="132" t="s">
        <v>1198</v>
      </c>
    </row>
    <row r="1764" spans="1:4" x14ac:dyDescent="0.15">
      <c r="A1764" s="132"/>
      <c r="B1764" s="132"/>
      <c r="C1764" s="132"/>
      <c r="D1764" s="132" t="s">
        <v>209</v>
      </c>
    </row>
    <row r="1765" spans="1:4" x14ac:dyDescent="0.15">
      <c r="A1765" s="132" t="s">
        <v>1440</v>
      </c>
      <c r="B1765" s="132" t="s">
        <v>1217</v>
      </c>
      <c r="C1765" s="132" t="s">
        <v>1203</v>
      </c>
      <c r="D1765" s="132" t="s">
        <v>1198</v>
      </c>
    </row>
    <row r="1766" spans="1:4" x14ac:dyDescent="0.15">
      <c r="A1766" s="132"/>
      <c r="B1766" s="132"/>
      <c r="C1766" s="132"/>
      <c r="D1766" s="132" t="s">
        <v>209</v>
      </c>
    </row>
    <row r="1767" spans="1:4" x14ac:dyDescent="0.15">
      <c r="A1767" s="132" t="s">
        <v>1319</v>
      </c>
      <c r="B1767" s="132" t="s">
        <v>1148</v>
      </c>
      <c r="C1767" s="132" t="s">
        <v>1203</v>
      </c>
      <c r="D1767" s="132" t="s">
        <v>1198</v>
      </c>
    </row>
    <row r="1768" spans="1:4" x14ac:dyDescent="0.15">
      <c r="A1768" s="132"/>
      <c r="B1768" s="132"/>
      <c r="C1768" s="132"/>
      <c r="D1768" s="132" t="s">
        <v>209</v>
      </c>
    </row>
    <row r="1769" spans="1:4" x14ac:dyDescent="0.15">
      <c r="A1769" s="132" t="s">
        <v>1422</v>
      </c>
      <c r="B1769" s="132" t="s">
        <v>1188</v>
      </c>
      <c r="C1769" s="132" t="s">
        <v>1203</v>
      </c>
      <c r="D1769" s="132" t="s">
        <v>1198</v>
      </c>
    </row>
    <row r="1770" spans="1:4" x14ac:dyDescent="0.15">
      <c r="A1770" s="132"/>
      <c r="B1770" s="132"/>
      <c r="C1770" s="132"/>
      <c r="D1770" s="132" t="s">
        <v>209</v>
      </c>
    </row>
    <row r="1771" spans="1:4" x14ac:dyDescent="0.15">
      <c r="A1771" s="132" t="s">
        <v>1291</v>
      </c>
      <c r="B1771" s="132" t="s">
        <v>1120</v>
      </c>
      <c r="C1771" s="132" t="s">
        <v>1203</v>
      </c>
      <c r="D1771" s="132" t="s">
        <v>1198</v>
      </c>
    </row>
    <row r="1772" spans="1:4" x14ac:dyDescent="0.15">
      <c r="A1772" s="132"/>
      <c r="B1772" s="132"/>
      <c r="C1772" s="132"/>
      <c r="D1772" s="132" t="s">
        <v>209</v>
      </c>
    </row>
    <row r="1773" spans="1:4" x14ac:dyDescent="0.15">
      <c r="A1773" s="132" t="s">
        <v>1313</v>
      </c>
      <c r="B1773" s="132" t="s">
        <v>1142</v>
      </c>
      <c r="C1773" s="132" t="s">
        <v>1203</v>
      </c>
      <c r="D1773" s="132" t="s">
        <v>1204</v>
      </c>
    </row>
    <row r="1774" spans="1:4" x14ac:dyDescent="0.15">
      <c r="A1774" s="132"/>
      <c r="B1774" s="132"/>
      <c r="C1774" s="132"/>
      <c r="D1774" s="132" t="s">
        <v>1198</v>
      </c>
    </row>
    <row r="1775" spans="1:4" x14ac:dyDescent="0.15">
      <c r="A1775" s="132"/>
      <c r="B1775" s="132"/>
      <c r="C1775" s="132"/>
      <c r="D1775" s="132" t="s">
        <v>209</v>
      </c>
    </row>
    <row r="1776" spans="1:4" x14ac:dyDescent="0.15">
      <c r="A1776" s="132" t="s">
        <v>1428</v>
      </c>
      <c r="B1776" s="132" t="s">
        <v>1194</v>
      </c>
      <c r="C1776" s="132" t="s">
        <v>1203</v>
      </c>
      <c r="D1776" s="132" t="s">
        <v>1198</v>
      </c>
    </row>
    <row r="1777" spans="1:4" x14ac:dyDescent="0.15">
      <c r="A1777" s="132"/>
      <c r="B1777" s="132"/>
      <c r="C1777" s="132"/>
      <c r="D1777" s="132" t="s">
        <v>209</v>
      </c>
    </row>
    <row r="1778" spans="1:4" x14ac:dyDescent="0.15">
      <c r="A1778" s="132" t="s">
        <v>1427</v>
      </c>
      <c r="B1778" s="132" t="s">
        <v>1193</v>
      </c>
      <c r="C1778" s="132" t="s">
        <v>1203</v>
      </c>
      <c r="D1778" s="132" t="s">
        <v>1198</v>
      </c>
    </row>
    <row r="1779" spans="1:4" x14ac:dyDescent="0.15">
      <c r="A1779" s="132"/>
      <c r="B1779" s="132"/>
      <c r="C1779" s="132"/>
      <c r="D1779" s="132" t="s">
        <v>209</v>
      </c>
    </row>
    <row r="1780" spans="1:4" x14ac:dyDescent="0.15">
      <c r="A1780" s="132" t="s">
        <v>1386</v>
      </c>
      <c r="B1780" s="132" t="s">
        <v>1152</v>
      </c>
      <c r="C1780" s="132" t="s">
        <v>1203</v>
      </c>
      <c r="D1780" s="132" t="s">
        <v>1198</v>
      </c>
    </row>
    <row r="1781" spans="1:4" x14ac:dyDescent="0.15">
      <c r="A1781" s="132"/>
      <c r="B1781" s="132"/>
      <c r="C1781" s="132"/>
      <c r="D1781" s="132" t="s">
        <v>209</v>
      </c>
    </row>
    <row r="1782" spans="1:4" x14ac:dyDescent="0.15">
      <c r="A1782" s="132" t="s">
        <v>1296</v>
      </c>
      <c r="B1782" s="132" t="s">
        <v>1125</v>
      </c>
      <c r="C1782" s="132" t="s">
        <v>1203</v>
      </c>
      <c r="D1782" s="132" t="s">
        <v>1198</v>
      </c>
    </row>
    <row r="1783" spans="1:4" x14ac:dyDescent="0.15">
      <c r="A1783" s="132"/>
      <c r="B1783" s="132"/>
      <c r="C1783" s="132"/>
      <c r="D1783" s="132" t="s">
        <v>209</v>
      </c>
    </row>
    <row r="1784" spans="1:4" x14ac:dyDescent="0.15">
      <c r="A1784" s="132" t="s">
        <v>1279</v>
      </c>
      <c r="B1784" s="132" t="s">
        <v>1108</v>
      </c>
      <c r="C1784" s="132" t="s">
        <v>1203</v>
      </c>
      <c r="D1784" s="132" t="s">
        <v>1198</v>
      </c>
    </row>
    <row r="1785" spans="1:4" x14ac:dyDescent="0.15">
      <c r="A1785" s="132"/>
      <c r="B1785" s="132"/>
      <c r="C1785" s="132"/>
      <c r="D1785" s="132" t="s">
        <v>209</v>
      </c>
    </row>
    <row r="1786" spans="1:4" x14ac:dyDescent="0.15">
      <c r="A1786" s="132" t="s">
        <v>1391</v>
      </c>
      <c r="B1786" s="132" t="s">
        <v>1156</v>
      </c>
      <c r="C1786" s="132" t="s">
        <v>1203</v>
      </c>
      <c r="D1786" s="132" t="s">
        <v>1198</v>
      </c>
    </row>
    <row r="1787" spans="1:4" x14ac:dyDescent="0.15">
      <c r="A1787" s="132"/>
      <c r="B1787" s="132"/>
      <c r="C1787" s="132"/>
      <c r="D1787" s="132" t="s">
        <v>209</v>
      </c>
    </row>
    <row r="1788" spans="1:4" x14ac:dyDescent="0.15">
      <c r="A1788" s="132" t="s">
        <v>1266</v>
      </c>
      <c r="B1788" s="132" t="s">
        <v>1085</v>
      </c>
      <c r="C1788" s="132" t="s">
        <v>1203</v>
      </c>
      <c r="D1788" s="132" t="s">
        <v>1200</v>
      </c>
    </row>
    <row r="1789" spans="1:4" x14ac:dyDescent="0.15">
      <c r="A1789" s="132"/>
      <c r="B1789" s="132"/>
      <c r="C1789" s="132"/>
      <c r="D1789" s="132" t="s">
        <v>1198</v>
      </c>
    </row>
    <row r="1790" spans="1:4" x14ac:dyDescent="0.15">
      <c r="A1790" s="132"/>
      <c r="B1790" s="132"/>
      <c r="C1790" s="132"/>
      <c r="D1790" s="132" t="s">
        <v>209</v>
      </c>
    </row>
    <row r="1791" spans="1:4" x14ac:dyDescent="0.15">
      <c r="A1791" s="132" t="s">
        <v>1452</v>
      </c>
      <c r="B1791" s="132" t="s">
        <v>1229</v>
      </c>
      <c r="C1791" s="132" t="s">
        <v>217</v>
      </c>
      <c r="D1791" s="132" t="s">
        <v>1198</v>
      </c>
    </row>
    <row r="1792" spans="1:4" x14ac:dyDescent="0.15">
      <c r="A1792" s="132"/>
      <c r="B1792" s="132"/>
      <c r="C1792" s="132"/>
      <c r="D1792" s="132" t="s">
        <v>209</v>
      </c>
    </row>
    <row r="1793" spans="1:4" x14ac:dyDescent="0.15">
      <c r="A1793" s="132" t="s">
        <v>1457</v>
      </c>
      <c r="B1793" s="132" t="s">
        <v>1234</v>
      </c>
      <c r="C1793" s="132" t="s">
        <v>217</v>
      </c>
      <c r="D1793" s="132" t="s">
        <v>1198</v>
      </c>
    </row>
    <row r="1794" spans="1:4" x14ac:dyDescent="0.15">
      <c r="A1794" s="132"/>
      <c r="B1794" s="132"/>
      <c r="C1794" s="132"/>
      <c r="D1794" s="132" t="s">
        <v>209</v>
      </c>
    </row>
    <row r="1795" spans="1:4" x14ac:dyDescent="0.15">
      <c r="A1795" s="132" t="s">
        <v>1456</v>
      </c>
      <c r="B1795" s="132" t="s">
        <v>1233</v>
      </c>
      <c r="C1795" s="132" t="s">
        <v>217</v>
      </c>
      <c r="D1795" s="132" t="s">
        <v>1198</v>
      </c>
    </row>
    <row r="1796" spans="1:4" x14ac:dyDescent="0.15">
      <c r="A1796" s="132"/>
      <c r="B1796" s="132"/>
      <c r="C1796" s="132"/>
      <c r="D1796" s="132" t="s">
        <v>209</v>
      </c>
    </row>
    <row r="1797" spans="1:4" x14ac:dyDescent="0.15">
      <c r="A1797" s="132" t="s">
        <v>1458</v>
      </c>
      <c r="B1797" s="132" t="s">
        <v>1235</v>
      </c>
      <c r="C1797" s="132" t="s">
        <v>217</v>
      </c>
      <c r="D1797" s="132" t="s">
        <v>1198</v>
      </c>
    </row>
    <row r="1798" spans="1:4" x14ac:dyDescent="0.15">
      <c r="A1798" s="132"/>
      <c r="B1798" s="132"/>
      <c r="C1798" s="132"/>
      <c r="D1798" s="132" t="s">
        <v>209</v>
      </c>
    </row>
    <row r="1799" spans="1:4" x14ac:dyDescent="0.15">
      <c r="A1799" s="132" t="s">
        <v>1453</v>
      </c>
      <c r="B1799" s="132" t="s">
        <v>1230</v>
      </c>
      <c r="C1799" s="132" t="s">
        <v>217</v>
      </c>
      <c r="D1799" s="132" t="s">
        <v>1198</v>
      </c>
    </row>
    <row r="1800" spans="1:4" x14ac:dyDescent="0.15">
      <c r="A1800" s="132"/>
      <c r="B1800" s="132"/>
      <c r="C1800" s="132"/>
      <c r="D1800" s="132" t="s">
        <v>209</v>
      </c>
    </row>
    <row r="1801" spans="1:4" x14ac:dyDescent="0.15">
      <c r="A1801" s="132" t="s">
        <v>1460</v>
      </c>
      <c r="B1801" s="132" t="s">
        <v>1237</v>
      </c>
      <c r="C1801" s="132" t="s">
        <v>217</v>
      </c>
      <c r="D1801" s="132" t="s">
        <v>1198</v>
      </c>
    </row>
    <row r="1802" spans="1:4" x14ac:dyDescent="0.15">
      <c r="A1802" s="132"/>
      <c r="B1802" s="132"/>
      <c r="C1802" s="132"/>
      <c r="D1802" s="132" t="s">
        <v>209</v>
      </c>
    </row>
    <row r="1803" spans="1:4" x14ac:dyDescent="0.15">
      <c r="A1803" s="132" t="s">
        <v>1454</v>
      </c>
      <c r="B1803" s="132" t="s">
        <v>1231</v>
      </c>
      <c r="C1803" s="132" t="s">
        <v>217</v>
      </c>
      <c r="D1803" s="132" t="s">
        <v>1198</v>
      </c>
    </row>
    <row r="1804" spans="1:4" x14ac:dyDescent="0.15">
      <c r="A1804" s="132"/>
      <c r="B1804" s="132"/>
      <c r="C1804" s="132"/>
      <c r="D1804" s="132" t="s">
        <v>209</v>
      </c>
    </row>
    <row r="1805" spans="1:4" x14ac:dyDescent="0.15">
      <c r="A1805" s="132" t="s">
        <v>1459</v>
      </c>
      <c r="B1805" s="132" t="s">
        <v>1236</v>
      </c>
      <c r="C1805" s="132" t="s">
        <v>217</v>
      </c>
      <c r="D1805" s="132" t="s">
        <v>1198</v>
      </c>
    </row>
    <row r="1806" spans="1:4" x14ac:dyDescent="0.15">
      <c r="A1806" s="132"/>
      <c r="B1806" s="132"/>
      <c r="C1806" s="132"/>
      <c r="D1806" s="132" t="s">
        <v>209</v>
      </c>
    </row>
    <row r="1807" spans="1:4" x14ac:dyDescent="0.15">
      <c r="A1807" s="132" t="s">
        <v>1455</v>
      </c>
      <c r="B1807" s="132" t="s">
        <v>1232</v>
      </c>
      <c r="C1807" s="132" t="s">
        <v>217</v>
      </c>
      <c r="D1807" s="132" t="s">
        <v>1198</v>
      </c>
    </row>
    <row r="1808" spans="1:4" x14ac:dyDescent="0.15">
      <c r="A1808" s="132"/>
      <c r="B1808" s="132"/>
      <c r="C1808" s="132"/>
      <c r="D1808" s="132" t="s">
        <v>209</v>
      </c>
    </row>
    <row r="1809" spans="1:4" x14ac:dyDescent="0.15">
      <c r="A1809" s="132" t="s">
        <v>642</v>
      </c>
      <c r="B1809" s="132" t="s">
        <v>799</v>
      </c>
      <c r="C1809" s="132" t="s">
        <v>218</v>
      </c>
      <c r="D1809" s="132" t="s">
        <v>212</v>
      </c>
    </row>
    <row r="1810" spans="1:4" x14ac:dyDescent="0.15">
      <c r="A1810" s="132" t="s">
        <v>642</v>
      </c>
      <c r="B1810" s="132" t="s">
        <v>1032</v>
      </c>
      <c r="C1810" s="132" t="s">
        <v>218</v>
      </c>
      <c r="D1810" s="132" t="s">
        <v>212</v>
      </c>
    </row>
    <row r="1811" spans="1:4" x14ac:dyDescent="0.15">
      <c r="A1811" s="132" t="s">
        <v>644</v>
      </c>
      <c r="B1811" s="132" t="s">
        <v>801</v>
      </c>
      <c r="C1811" s="132" t="s">
        <v>219</v>
      </c>
      <c r="D1811" s="132" t="s">
        <v>212</v>
      </c>
    </row>
    <row r="1812" spans="1:4" x14ac:dyDescent="0.15">
      <c r="A1812" s="132" t="s">
        <v>647</v>
      </c>
      <c r="B1812" s="132" t="s">
        <v>804</v>
      </c>
      <c r="C1812" s="132" t="s">
        <v>219</v>
      </c>
      <c r="D1812" s="132" t="s">
        <v>212</v>
      </c>
    </row>
    <row r="1813" spans="1:4" x14ac:dyDescent="0.15">
      <c r="A1813" s="132" t="s">
        <v>646</v>
      </c>
      <c r="B1813" s="132" t="s">
        <v>803</v>
      </c>
      <c r="C1813" s="132" t="s">
        <v>219</v>
      </c>
      <c r="D1813" s="132" t="s">
        <v>212</v>
      </c>
    </row>
    <row r="1814" spans="1:4" x14ac:dyDescent="0.15">
      <c r="A1814" s="132" t="s">
        <v>643</v>
      </c>
      <c r="B1814" s="132" t="s">
        <v>800</v>
      </c>
      <c r="C1814" s="132" t="s">
        <v>219</v>
      </c>
      <c r="D1814" s="132" t="s">
        <v>212</v>
      </c>
    </row>
    <row r="1815" spans="1:4" x14ac:dyDescent="0.15">
      <c r="A1815" s="132" t="s">
        <v>645</v>
      </c>
      <c r="B1815" s="132" t="s">
        <v>802</v>
      </c>
      <c r="C1815" s="132" t="s">
        <v>219</v>
      </c>
      <c r="D1815" s="132" t="s">
        <v>212</v>
      </c>
    </row>
    <row r="1816" spans="1:4" x14ac:dyDescent="0.15">
      <c r="A1816" s="132" t="s">
        <v>649</v>
      </c>
      <c r="B1816" s="132" t="s">
        <v>806</v>
      </c>
      <c r="C1816" s="132" t="s">
        <v>219</v>
      </c>
      <c r="D1816" s="132" t="s">
        <v>212</v>
      </c>
    </row>
    <row r="1817" spans="1:4" x14ac:dyDescent="0.15">
      <c r="A1817" s="132" t="s">
        <v>648</v>
      </c>
      <c r="B1817" s="132" t="s">
        <v>805</v>
      </c>
      <c r="C1817" s="132" t="s">
        <v>219</v>
      </c>
      <c r="D1817" s="132" t="s">
        <v>212</v>
      </c>
    </row>
    <row r="1818" spans="1:4" x14ac:dyDescent="0.15">
      <c r="A1818" s="132" t="s">
        <v>650</v>
      </c>
      <c r="B1818" s="132" t="s">
        <v>807</v>
      </c>
      <c r="C1818" s="132" t="s">
        <v>219</v>
      </c>
      <c r="D1818" s="132" t="s">
        <v>212</v>
      </c>
    </row>
    <row r="1819" spans="1:4" x14ac:dyDescent="0.15">
      <c r="A1819" s="132" t="s">
        <v>651</v>
      </c>
      <c r="B1819" s="132" t="s">
        <v>808</v>
      </c>
      <c r="C1819" s="132" t="s">
        <v>219</v>
      </c>
      <c r="D1819" s="132" t="s">
        <v>212</v>
      </c>
    </row>
    <row r="1820" spans="1:4" x14ac:dyDescent="0.15">
      <c r="A1820" s="132" t="s">
        <v>793</v>
      </c>
      <c r="B1820" s="132" t="s">
        <v>809</v>
      </c>
      <c r="C1820" s="132" t="s">
        <v>219</v>
      </c>
      <c r="D1820" s="132" t="s">
        <v>212</v>
      </c>
    </row>
    <row r="1821" spans="1:4" x14ac:dyDescent="0.15">
      <c r="A1821" s="132" t="s">
        <v>1307</v>
      </c>
      <c r="B1821" s="132" t="s">
        <v>1136</v>
      </c>
      <c r="C1821" s="132" t="s">
        <v>220</v>
      </c>
      <c r="D1821" s="132" t="s">
        <v>1199</v>
      </c>
    </row>
    <row r="1822" spans="1:4" x14ac:dyDescent="0.15">
      <c r="A1822" s="132" t="s">
        <v>1318</v>
      </c>
      <c r="B1822" s="132" t="s">
        <v>1147</v>
      </c>
      <c r="C1822" s="132" t="s">
        <v>220</v>
      </c>
      <c r="D1822" s="132" t="s">
        <v>1199</v>
      </c>
    </row>
    <row r="1823" spans="1:4" x14ac:dyDescent="0.15">
      <c r="A1823" s="132" t="s">
        <v>1314</v>
      </c>
      <c r="B1823" s="132" t="s">
        <v>1143</v>
      </c>
      <c r="C1823" s="132" t="s">
        <v>220</v>
      </c>
      <c r="D1823" s="132" t="s">
        <v>1199</v>
      </c>
    </row>
    <row r="1824" spans="1:4" x14ac:dyDescent="0.15">
      <c r="A1824" s="132" t="s">
        <v>1413</v>
      </c>
      <c r="B1824" s="132" t="s">
        <v>1178</v>
      </c>
      <c r="C1824" s="132" t="s">
        <v>220</v>
      </c>
      <c r="D1824" s="132" t="s">
        <v>1199</v>
      </c>
    </row>
    <row r="1825" spans="1:4" x14ac:dyDescent="0.15">
      <c r="A1825" s="132" t="s">
        <v>1276</v>
      </c>
      <c r="B1825" s="132" t="s">
        <v>1105</v>
      </c>
      <c r="C1825" s="132" t="s">
        <v>220</v>
      </c>
      <c r="D1825" s="132" t="s">
        <v>1199</v>
      </c>
    </row>
    <row r="1826" spans="1:4" x14ac:dyDescent="0.15">
      <c r="A1826" s="132" t="s">
        <v>1419</v>
      </c>
      <c r="B1826" s="132" t="s">
        <v>1184</v>
      </c>
      <c r="C1826" s="132" t="s">
        <v>220</v>
      </c>
      <c r="D1826" s="132" t="s">
        <v>1199</v>
      </c>
    </row>
    <row r="1827" spans="1:4" x14ac:dyDescent="0.15">
      <c r="A1827" s="132" t="s">
        <v>1289</v>
      </c>
      <c r="B1827" s="132" t="s">
        <v>1118</v>
      </c>
      <c r="C1827" s="132" t="s">
        <v>220</v>
      </c>
      <c r="D1827" s="132" t="s">
        <v>1200</v>
      </c>
    </row>
    <row r="1828" spans="1:4" x14ac:dyDescent="0.15">
      <c r="A1828" s="132"/>
      <c r="B1828" s="132"/>
      <c r="C1828" s="132"/>
      <c r="D1828" s="132" t="s">
        <v>1199</v>
      </c>
    </row>
    <row r="1829" spans="1:4" x14ac:dyDescent="0.15">
      <c r="A1829" s="132" t="s">
        <v>1438</v>
      </c>
      <c r="B1829" s="132" t="s">
        <v>1215</v>
      </c>
      <c r="C1829" s="132" t="s">
        <v>220</v>
      </c>
      <c r="D1829" s="132" t="s">
        <v>1199</v>
      </c>
    </row>
    <row r="1830" spans="1:4" x14ac:dyDescent="0.15">
      <c r="A1830" s="132" t="s">
        <v>1286</v>
      </c>
      <c r="B1830" s="132" t="s">
        <v>1115</v>
      </c>
      <c r="C1830" s="132" t="s">
        <v>220</v>
      </c>
      <c r="D1830" s="132" t="s">
        <v>1199</v>
      </c>
    </row>
    <row r="1831" spans="1:4" x14ac:dyDescent="0.15">
      <c r="A1831" s="132" t="s">
        <v>1282</v>
      </c>
      <c r="B1831" s="132" t="s">
        <v>1111</v>
      </c>
      <c r="C1831" s="132" t="s">
        <v>220</v>
      </c>
      <c r="D1831" s="132" t="s">
        <v>1200</v>
      </c>
    </row>
    <row r="1832" spans="1:4" x14ac:dyDescent="0.15">
      <c r="A1832" s="132"/>
      <c r="B1832" s="132"/>
      <c r="C1832" s="132"/>
      <c r="D1832" s="132" t="s">
        <v>1199</v>
      </c>
    </row>
    <row r="1833" spans="1:4" x14ac:dyDescent="0.15">
      <c r="A1833" s="132" t="s">
        <v>1294</v>
      </c>
      <c r="B1833" s="132" t="s">
        <v>1123</v>
      </c>
      <c r="C1833" s="132" t="s">
        <v>220</v>
      </c>
      <c r="D1833" s="132" t="s">
        <v>1199</v>
      </c>
    </row>
    <row r="1834" spans="1:4" x14ac:dyDescent="0.15">
      <c r="A1834" s="132" t="s">
        <v>1308</v>
      </c>
      <c r="B1834" s="132" t="s">
        <v>1137</v>
      </c>
      <c r="C1834" s="132" t="s">
        <v>220</v>
      </c>
      <c r="D1834" s="132" t="s">
        <v>1199</v>
      </c>
    </row>
    <row r="1835" spans="1:4" x14ac:dyDescent="0.15">
      <c r="A1835" s="132" t="s">
        <v>1400</v>
      </c>
      <c r="B1835" s="132" t="s">
        <v>1165</v>
      </c>
      <c r="C1835" s="132" t="s">
        <v>220</v>
      </c>
      <c r="D1835" s="132" t="s">
        <v>1199</v>
      </c>
    </row>
    <row r="1836" spans="1:4" x14ac:dyDescent="0.15">
      <c r="A1836" s="132" t="s">
        <v>1387</v>
      </c>
      <c r="B1836" s="132" t="s">
        <v>1153</v>
      </c>
      <c r="C1836" s="132" t="s">
        <v>220</v>
      </c>
      <c r="D1836" s="132" t="s">
        <v>1199</v>
      </c>
    </row>
    <row r="1837" spans="1:4" x14ac:dyDescent="0.15">
      <c r="A1837" s="132" t="s">
        <v>1304</v>
      </c>
      <c r="B1837" s="132" t="s">
        <v>1133</v>
      </c>
      <c r="C1837" s="132" t="s">
        <v>220</v>
      </c>
      <c r="D1837" s="132" t="s">
        <v>1199</v>
      </c>
    </row>
    <row r="1838" spans="1:4" x14ac:dyDescent="0.15">
      <c r="A1838" s="132" t="s">
        <v>1744</v>
      </c>
      <c r="B1838" s="132" t="s">
        <v>1253</v>
      </c>
      <c r="C1838" s="132" t="s">
        <v>220</v>
      </c>
      <c r="D1838" s="132" t="s">
        <v>1199</v>
      </c>
    </row>
    <row r="1839" spans="1:4" x14ac:dyDescent="0.15">
      <c r="A1839" s="132" t="s">
        <v>1446</v>
      </c>
      <c r="B1839" s="132" t="s">
        <v>1223</v>
      </c>
      <c r="C1839" s="132" t="s">
        <v>220</v>
      </c>
      <c r="D1839" s="132" t="s">
        <v>1199</v>
      </c>
    </row>
    <row r="1840" spans="1:4" x14ac:dyDescent="0.15">
      <c r="A1840" s="132" t="s">
        <v>1746</v>
      </c>
      <c r="B1840" s="132" t="s">
        <v>1262</v>
      </c>
      <c r="C1840" s="132" t="s">
        <v>220</v>
      </c>
      <c r="D1840" s="132" t="s">
        <v>1199</v>
      </c>
    </row>
    <row r="1841" spans="1:4" x14ac:dyDescent="0.15">
      <c r="A1841" s="132" t="s">
        <v>1747</v>
      </c>
      <c r="B1841" s="132" t="s">
        <v>1263</v>
      </c>
      <c r="C1841" s="132" t="s">
        <v>220</v>
      </c>
      <c r="D1841" s="132" t="s">
        <v>1199</v>
      </c>
    </row>
    <row r="1842" spans="1:4" x14ac:dyDescent="0.15">
      <c r="A1842" s="132" t="s">
        <v>1283</v>
      </c>
      <c r="B1842" s="132" t="s">
        <v>1112</v>
      </c>
      <c r="C1842" s="132" t="s">
        <v>220</v>
      </c>
      <c r="D1842" s="132" t="s">
        <v>1199</v>
      </c>
    </row>
    <row r="1843" spans="1:4" x14ac:dyDescent="0.15">
      <c r="A1843" s="132" t="s">
        <v>1300</v>
      </c>
      <c r="B1843" s="132" t="s">
        <v>1129</v>
      </c>
      <c r="C1843" s="132" t="s">
        <v>220</v>
      </c>
      <c r="D1843" s="132" t="s">
        <v>1199</v>
      </c>
    </row>
    <row r="1844" spans="1:4" x14ac:dyDescent="0.15">
      <c r="A1844" s="132" t="s">
        <v>1430</v>
      </c>
      <c r="B1844" s="132" t="s">
        <v>1207</v>
      </c>
      <c r="C1844" s="132" t="s">
        <v>220</v>
      </c>
      <c r="D1844" s="132" t="s">
        <v>1199</v>
      </c>
    </row>
    <row r="1845" spans="1:4" x14ac:dyDescent="0.15">
      <c r="A1845" s="132" t="s">
        <v>1280</v>
      </c>
      <c r="B1845" s="132" t="s">
        <v>1109</v>
      </c>
      <c r="C1845" s="132" t="s">
        <v>220</v>
      </c>
      <c r="D1845" s="132" t="s">
        <v>1199</v>
      </c>
    </row>
    <row r="1846" spans="1:4" x14ac:dyDescent="0.15">
      <c r="A1846" s="132" t="s">
        <v>1412</v>
      </c>
      <c r="B1846" s="132" t="s">
        <v>1177</v>
      </c>
      <c r="C1846" s="132" t="s">
        <v>220</v>
      </c>
      <c r="D1846" s="132" t="s">
        <v>1199</v>
      </c>
    </row>
    <row r="1847" spans="1:4" x14ac:dyDescent="0.15">
      <c r="A1847" s="132" t="s">
        <v>1748</v>
      </c>
      <c r="B1847" s="132" t="s">
        <v>1264</v>
      </c>
      <c r="C1847" s="132" t="s">
        <v>220</v>
      </c>
      <c r="D1847" s="132" t="s">
        <v>1199</v>
      </c>
    </row>
    <row r="1848" spans="1:4" x14ac:dyDescent="0.15">
      <c r="A1848" s="132" t="s">
        <v>1442</v>
      </c>
      <c r="B1848" s="132" t="s">
        <v>1219</v>
      </c>
      <c r="C1848" s="132" t="s">
        <v>220</v>
      </c>
      <c r="D1848" s="132" t="s">
        <v>1199</v>
      </c>
    </row>
    <row r="1849" spans="1:4" x14ac:dyDescent="0.15">
      <c r="A1849" s="132" t="s">
        <v>1745</v>
      </c>
      <c r="B1849" s="132" t="s">
        <v>1261</v>
      </c>
      <c r="C1849" s="132" t="s">
        <v>220</v>
      </c>
      <c r="D1849" s="132" t="s">
        <v>1199</v>
      </c>
    </row>
    <row r="1850" spans="1:4" x14ac:dyDescent="0.15">
      <c r="A1850" s="132" t="s">
        <v>1265</v>
      </c>
      <c r="B1850" s="132" t="s">
        <v>1074</v>
      </c>
      <c r="C1850" s="132" t="s">
        <v>221</v>
      </c>
      <c r="D1850" s="132" t="s">
        <v>201</v>
      </c>
    </row>
    <row r="1851" spans="1:4" x14ac:dyDescent="0.15">
      <c r="A1851" s="134"/>
      <c r="B1851" s="134"/>
      <c r="C1851" s="134"/>
      <c r="D1851" s="134" t="s">
        <v>1200</v>
      </c>
    </row>
    <row r="1853" spans="1:4" x14ac:dyDescent="0.15">
      <c r="A1853" s="126" t="s">
        <v>1205</v>
      </c>
      <c r="B1853" s="127" t="s">
        <v>1946</v>
      </c>
      <c r="C1853" s="128" t="s">
        <v>1503</v>
      </c>
      <c r="D1853" s="127" t="s">
        <v>1196</v>
      </c>
    </row>
    <row r="1854" spans="1:4" x14ac:dyDescent="0.15">
      <c r="A1854" s="129"/>
      <c r="B1854" s="129"/>
      <c r="C1854" s="130"/>
      <c r="D1854" s="129"/>
    </row>
    <row r="1855" spans="1:4" x14ac:dyDescent="0.15">
      <c r="A1855" s="131" t="s">
        <v>1047</v>
      </c>
      <c r="B1855" s="131" t="s">
        <v>1035</v>
      </c>
      <c r="C1855" s="131" t="s">
        <v>222</v>
      </c>
      <c r="D1855" s="132" t="s">
        <v>1198</v>
      </c>
    </row>
    <row r="1856" spans="1:4" x14ac:dyDescent="0.15">
      <c r="A1856" s="132"/>
      <c r="B1856" s="132"/>
      <c r="C1856" s="132"/>
      <c r="D1856" s="132" t="s">
        <v>1199</v>
      </c>
    </row>
    <row r="1857" spans="1:4" x14ac:dyDescent="0.15">
      <c r="A1857" s="132"/>
      <c r="B1857" s="132"/>
      <c r="C1857" s="132"/>
      <c r="D1857" s="132" t="s">
        <v>209</v>
      </c>
    </row>
    <row r="1858" spans="1:4" x14ac:dyDescent="0.15">
      <c r="A1858" s="132" t="s">
        <v>1048</v>
      </c>
      <c r="B1858" s="132" t="s">
        <v>1036</v>
      </c>
      <c r="C1858" s="132" t="s">
        <v>222</v>
      </c>
      <c r="D1858" s="132" t="s">
        <v>1198</v>
      </c>
    </row>
    <row r="1859" spans="1:4" x14ac:dyDescent="0.15">
      <c r="A1859" s="132"/>
      <c r="B1859" s="132"/>
      <c r="C1859" s="132"/>
      <c r="D1859" s="132" t="s">
        <v>1199</v>
      </c>
    </row>
    <row r="1860" spans="1:4" x14ac:dyDescent="0.15">
      <c r="A1860" s="132"/>
      <c r="B1860" s="132"/>
      <c r="C1860" s="132"/>
      <c r="D1860" s="132" t="s">
        <v>209</v>
      </c>
    </row>
    <row r="1861" spans="1:4" x14ac:dyDescent="0.15">
      <c r="A1861" s="132" t="s">
        <v>576</v>
      </c>
      <c r="B1861" s="132" t="s">
        <v>557</v>
      </c>
      <c r="C1861" s="132" t="s">
        <v>222</v>
      </c>
      <c r="D1861" s="132" t="s">
        <v>1198</v>
      </c>
    </row>
    <row r="1862" spans="1:4" x14ac:dyDescent="0.15">
      <c r="A1862" s="132"/>
      <c r="B1862" s="132"/>
      <c r="C1862" s="132"/>
      <c r="D1862" s="132" t="s">
        <v>1199</v>
      </c>
    </row>
    <row r="1863" spans="1:4" x14ac:dyDescent="0.15">
      <c r="A1863" s="132"/>
      <c r="B1863" s="132"/>
      <c r="C1863" s="132"/>
      <c r="D1863" s="132" t="s">
        <v>209</v>
      </c>
    </row>
    <row r="1864" spans="1:4" x14ac:dyDescent="0.15">
      <c r="A1864" s="132" t="s">
        <v>1049</v>
      </c>
      <c r="B1864" s="132" t="s">
        <v>1037</v>
      </c>
      <c r="C1864" s="132" t="s">
        <v>222</v>
      </c>
      <c r="D1864" s="132" t="s">
        <v>1199</v>
      </c>
    </row>
    <row r="1865" spans="1:4" x14ac:dyDescent="0.15">
      <c r="A1865" s="132"/>
      <c r="B1865" s="132"/>
      <c r="C1865" s="132"/>
      <c r="D1865" s="132" t="s">
        <v>209</v>
      </c>
    </row>
    <row r="1866" spans="1:4" x14ac:dyDescent="0.15">
      <c r="A1866" s="132" t="s">
        <v>580</v>
      </c>
      <c r="B1866" s="132" t="s">
        <v>561</v>
      </c>
      <c r="C1866" s="132" t="s">
        <v>222</v>
      </c>
      <c r="D1866" s="132" t="s">
        <v>1198</v>
      </c>
    </row>
    <row r="1867" spans="1:4" x14ac:dyDescent="0.15">
      <c r="A1867" s="132"/>
      <c r="B1867" s="132"/>
      <c r="C1867" s="132"/>
      <c r="D1867" s="132" t="s">
        <v>1199</v>
      </c>
    </row>
    <row r="1868" spans="1:4" x14ac:dyDescent="0.15">
      <c r="A1868" s="132"/>
      <c r="B1868" s="132"/>
      <c r="C1868" s="132"/>
      <c r="D1868" s="132" t="s">
        <v>209</v>
      </c>
    </row>
    <row r="1869" spans="1:4" x14ac:dyDescent="0.15">
      <c r="A1869" s="132" t="s">
        <v>1050</v>
      </c>
      <c r="B1869" s="132" t="s">
        <v>1038</v>
      </c>
      <c r="C1869" s="132" t="s">
        <v>222</v>
      </c>
      <c r="D1869" s="132" t="s">
        <v>1199</v>
      </c>
    </row>
    <row r="1870" spans="1:4" x14ac:dyDescent="0.15">
      <c r="A1870" s="132"/>
      <c r="B1870" s="132"/>
      <c r="C1870" s="132"/>
      <c r="D1870" s="132" t="s">
        <v>209</v>
      </c>
    </row>
    <row r="1871" spans="1:4" x14ac:dyDescent="0.15">
      <c r="A1871" s="132" t="s">
        <v>581</v>
      </c>
      <c r="B1871" s="132" t="s">
        <v>562</v>
      </c>
      <c r="C1871" s="132" t="s">
        <v>222</v>
      </c>
      <c r="D1871" s="132" t="s">
        <v>1198</v>
      </c>
    </row>
    <row r="1872" spans="1:4" x14ac:dyDescent="0.15">
      <c r="A1872" s="132"/>
      <c r="B1872" s="132"/>
      <c r="C1872" s="132"/>
      <c r="D1872" s="132" t="s">
        <v>1199</v>
      </c>
    </row>
    <row r="1873" spans="1:4" x14ac:dyDescent="0.15">
      <c r="A1873" s="132"/>
      <c r="B1873" s="132"/>
      <c r="C1873" s="132"/>
      <c r="D1873" s="132" t="s">
        <v>209</v>
      </c>
    </row>
    <row r="1874" spans="1:4" x14ac:dyDescent="0.15">
      <c r="A1874" s="132" t="s">
        <v>577</v>
      </c>
      <c r="B1874" s="132" t="s">
        <v>558</v>
      </c>
      <c r="C1874" s="132" t="s">
        <v>222</v>
      </c>
      <c r="D1874" s="132" t="s">
        <v>1198</v>
      </c>
    </row>
    <row r="1875" spans="1:4" x14ac:dyDescent="0.15">
      <c r="A1875" s="132"/>
      <c r="B1875" s="132"/>
      <c r="C1875" s="132"/>
      <c r="D1875" s="132" t="s">
        <v>1199</v>
      </c>
    </row>
    <row r="1876" spans="1:4" x14ac:dyDescent="0.15">
      <c r="A1876" s="132"/>
      <c r="B1876" s="132"/>
      <c r="C1876" s="132"/>
      <c r="D1876" s="132" t="s">
        <v>209</v>
      </c>
    </row>
    <row r="1877" spans="1:4" x14ac:dyDescent="0.15">
      <c r="A1877" s="132" t="s">
        <v>1051</v>
      </c>
      <c r="B1877" s="132" t="s">
        <v>1039</v>
      </c>
      <c r="C1877" s="132" t="s">
        <v>222</v>
      </c>
      <c r="D1877" s="132" t="s">
        <v>1198</v>
      </c>
    </row>
    <row r="1878" spans="1:4" x14ac:dyDescent="0.15">
      <c r="A1878" s="132"/>
      <c r="B1878" s="132"/>
      <c r="C1878" s="132"/>
      <c r="D1878" s="132" t="s">
        <v>1199</v>
      </c>
    </row>
    <row r="1879" spans="1:4" x14ac:dyDescent="0.15">
      <c r="A1879" s="132"/>
      <c r="B1879" s="132"/>
      <c r="C1879" s="132"/>
      <c r="D1879" s="132" t="s">
        <v>209</v>
      </c>
    </row>
    <row r="1880" spans="1:4" x14ac:dyDescent="0.15">
      <c r="A1880" s="132" t="s">
        <v>582</v>
      </c>
      <c r="B1880" s="132" t="s">
        <v>563</v>
      </c>
      <c r="C1880" s="132" t="s">
        <v>222</v>
      </c>
      <c r="D1880" s="132" t="s">
        <v>1198</v>
      </c>
    </row>
    <row r="1881" spans="1:4" x14ac:dyDescent="0.15">
      <c r="A1881" s="132"/>
      <c r="B1881" s="132"/>
      <c r="C1881" s="132"/>
      <c r="D1881" s="132" t="s">
        <v>1199</v>
      </c>
    </row>
    <row r="1882" spans="1:4" x14ac:dyDescent="0.15">
      <c r="A1882" s="132"/>
      <c r="B1882" s="132"/>
      <c r="C1882" s="132"/>
      <c r="D1882" s="132" t="s">
        <v>209</v>
      </c>
    </row>
    <row r="1883" spans="1:4" x14ac:dyDescent="0.15">
      <c r="A1883" s="132" t="s">
        <v>1052</v>
      </c>
      <c r="B1883" s="132" t="s">
        <v>1040</v>
      </c>
      <c r="C1883" s="132" t="s">
        <v>222</v>
      </c>
      <c r="D1883" s="132" t="s">
        <v>1198</v>
      </c>
    </row>
    <row r="1884" spans="1:4" x14ac:dyDescent="0.15">
      <c r="A1884" s="132"/>
      <c r="B1884" s="132"/>
      <c r="C1884" s="132"/>
      <c r="D1884" s="132" t="s">
        <v>1199</v>
      </c>
    </row>
    <row r="1885" spans="1:4" x14ac:dyDescent="0.15">
      <c r="A1885" s="132"/>
      <c r="B1885" s="132"/>
      <c r="C1885" s="132"/>
      <c r="D1885" s="132" t="s">
        <v>209</v>
      </c>
    </row>
    <row r="1886" spans="1:4" x14ac:dyDescent="0.15">
      <c r="A1886" s="132" t="s">
        <v>1206</v>
      </c>
      <c r="B1886" s="132" t="s">
        <v>1041</v>
      </c>
      <c r="C1886" s="132" t="s">
        <v>222</v>
      </c>
      <c r="D1886" s="132" t="s">
        <v>1198</v>
      </c>
    </row>
    <row r="1887" spans="1:4" x14ac:dyDescent="0.15">
      <c r="A1887" s="132"/>
      <c r="B1887" s="132"/>
      <c r="C1887" s="132"/>
      <c r="D1887" s="132" t="s">
        <v>1199</v>
      </c>
    </row>
    <row r="1888" spans="1:4" x14ac:dyDescent="0.15">
      <c r="A1888" s="132"/>
      <c r="B1888" s="132"/>
      <c r="C1888" s="132"/>
      <c r="D1888" s="132" t="s">
        <v>209</v>
      </c>
    </row>
    <row r="1889" spans="1:4" x14ac:dyDescent="0.15">
      <c r="A1889" s="132" t="s">
        <v>1053</v>
      </c>
      <c r="B1889" s="132" t="s">
        <v>1042</v>
      </c>
      <c r="C1889" s="132" t="s">
        <v>222</v>
      </c>
      <c r="D1889" s="132" t="s">
        <v>1198</v>
      </c>
    </row>
    <row r="1890" spans="1:4" x14ac:dyDescent="0.15">
      <c r="A1890" s="132"/>
      <c r="B1890" s="132"/>
      <c r="C1890" s="132"/>
      <c r="D1890" s="132" t="s">
        <v>1199</v>
      </c>
    </row>
    <row r="1891" spans="1:4" x14ac:dyDescent="0.15">
      <c r="A1891" s="132"/>
      <c r="B1891" s="132"/>
      <c r="C1891" s="132"/>
      <c r="D1891" s="132" t="s">
        <v>209</v>
      </c>
    </row>
    <row r="1892" spans="1:4" x14ac:dyDescent="0.15">
      <c r="A1892" s="132" t="s">
        <v>578</v>
      </c>
      <c r="B1892" s="132" t="s">
        <v>559</v>
      </c>
      <c r="C1892" s="132" t="s">
        <v>222</v>
      </c>
      <c r="D1892" s="132" t="s">
        <v>1198</v>
      </c>
    </row>
    <row r="1893" spans="1:4" x14ac:dyDescent="0.15">
      <c r="A1893" s="132"/>
      <c r="B1893" s="132"/>
      <c r="C1893" s="132"/>
      <c r="D1893" s="132" t="s">
        <v>1199</v>
      </c>
    </row>
    <row r="1894" spans="1:4" x14ac:dyDescent="0.15">
      <c r="A1894" s="132"/>
      <c r="B1894" s="132"/>
      <c r="C1894" s="132"/>
      <c r="D1894" s="132" t="s">
        <v>209</v>
      </c>
    </row>
    <row r="1895" spans="1:4" x14ac:dyDescent="0.15">
      <c r="A1895" s="132" t="s">
        <v>1054</v>
      </c>
      <c r="B1895" s="132" t="s">
        <v>1043</v>
      </c>
      <c r="C1895" s="132" t="s">
        <v>222</v>
      </c>
      <c r="D1895" s="132" t="s">
        <v>1199</v>
      </c>
    </row>
    <row r="1896" spans="1:4" x14ac:dyDescent="0.15">
      <c r="A1896" s="132"/>
      <c r="B1896" s="132"/>
      <c r="C1896" s="132"/>
      <c r="D1896" s="132" t="s">
        <v>209</v>
      </c>
    </row>
    <row r="1897" spans="1:4" x14ac:dyDescent="0.15">
      <c r="A1897" s="132" t="s">
        <v>575</v>
      </c>
      <c r="B1897" s="132" t="s">
        <v>556</v>
      </c>
      <c r="C1897" s="132" t="s">
        <v>222</v>
      </c>
      <c r="D1897" s="132" t="s">
        <v>1198</v>
      </c>
    </row>
    <row r="1898" spans="1:4" x14ac:dyDescent="0.15">
      <c r="A1898" s="132"/>
      <c r="B1898" s="132"/>
      <c r="C1898" s="132"/>
      <c r="D1898" s="132" t="s">
        <v>1199</v>
      </c>
    </row>
    <row r="1899" spans="1:4" x14ac:dyDescent="0.15">
      <c r="A1899" s="132"/>
      <c r="B1899" s="132"/>
      <c r="C1899" s="132"/>
      <c r="D1899" s="132" t="s">
        <v>209</v>
      </c>
    </row>
    <row r="1900" spans="1:4" x14ac:dyDescent="0.15">
      <c r="A1900" s="132" t="s">
        <v>1055</v>
      </c>
      <c r="B1900" s="132" t="s">
        <v>1044</v>
      </c>
      <c r="C1900" s="132" t="s">
        <v>222</v>
      </c>
      <c r="D1900" s="132" t="s">
        <v>1199</v>
      </c>
    </row>
    <row r="1901" spans="1:4" x14ac:dyDescent="0.15">
      <c r="A1901" s="132"/>
      <c r="B1901" s="132"/>
      <c r="C1901" s="132"/>
      <c r="D1901" s="132" t="s">
        <v>209</v>
      </c>
    </row>
    <row r="1902" spans="1:4" x14ac:dyDescent="0.15">
      <c r="A1902" s="132" t="s">
        <v>579</v>
      </c>
      <c r="B1902" s="132" t="s">
        <v>560</v>
      </c>
      <c r="C1902" s="132" t="s">
        <v>222</v>
      </c>
      <c r="D1902" s="132" t="s">
        <v>1198</v>
      </c>
    </row>
    <row r="1903" spans="1:4" x14ac:dyDescent="0.15">
      <c r="A1903" s="132"/>
      <c r="B1903" s="132"/>
      <c r="C1903" s="132"/>
      <c r="D1903" s="132" t="s">
        <v>1199</v>
      </c>
    </row>
    <row r="1904" spans="1:4" x14ac:dyDescent="0.15">
      <c r="A1904" s="132"/>
      <c r="B1904" s="132"/>
      <c r="C1904" s="132"/>
      <c r="D1904" s="132" t="s">
        <v>209</v>
      </c>
    </row>
    <row r="1905" spans="1:4" x14ac:dyDescent="0.15">
      <c r="A1905" s="132" t="s">
        <v>584</v>
      </c>
      <c r="B1905" s="132" t="s">
        <v>567</v>
      </c>
      <c r="C1905" s="132" t="s">
        <v>222</v>
      </c>
      <c r="D1905" s="132" t="s">
        <v>1198</v>
      </c>
    </row>
    <row r="1906" spans="1:4" x14ac:dyDescent="0.15">
      <c r="A1906" s="132"/>
      <c r="B1906" s="132"/>
      <c r="C1906" s="132"/>
      <c r="D1906" s="132" t="s">
        <v>1199</v>
      </c>
    </row>
    <row r="1907" spans="1:4" x14ac:dyDescent="0.15">
      <c r="A1907" s="132"/>
      <c r="B1907" s="132"/>
      <c r="C1907" s="132"/>
      <c r="D1907" s="132" t="s">
        <v>209</v>
      </c>
    </row>
    <row r="1908" spans="1:4" x14ac:dyDescent="0.15">
      <c r="A1908" s="132" t="s">
        <v>1056</v>
      </c>
      <c r="B1908" s="132" t="s">
        <v>1045</v>
      </c>
      <c r="C1908" s="132" t="s">
        <v>222</v>
      </c>
      <c r="D1908" s="132" t="s">
        <v>1198</v>
      </c>
    </row>
    <row r="1909" spans="1:4" x14ac:dyDescent="0.15">
      <c r="A1909" s="132"/>
      <c r="B1909" s="132"/>
      <c r="C1909" s="132"/>
      <c r="D1909" s="132" t="s">
        <v>1199</v>
      </c>
    </row>
    <row r="1910" spans="1:4" x14ac:dyDescent="0.15">
      <c r="A1910" s="132"/>
      <c r="B1910" s="132"/>
      <c r="C1910" s="132"/>
      <c r="D1910" s="132" t="s">
        <v>209</v>
      </c>
    </row>
    <row r="1911" spans="1:4" x14ac:dyDescent="0.15">
      <c r="A1911" s="132" t="s">
        <v>585</v>
      </c>
      <c r="B1911" s="132" t="s">
        <v>568</v>
      </c>
      <c r="C1911" s="132" t="s">
        <v>222</v>
      </c>
      <c r="D1911" s="132" t="s">
        <v>1198</v>
      </c>
    </row>
    <row r="1912" spans="1:4" x14ac:dyDescent="0.15">
      <c r="A1912" s="132"/>
      <c r="B1912" s="132"/>
      <c r="C1912" s="132"/>
      <c r="D1912" s="132" t="s">
        <v>1199</v>
      </c>
    </row>
    <row r="1913" spans="1:4" x14ac:dyDescent="0.15">
      <c r="A1913" s="132"/>
      <c r="B1913" s="132"/>
      <c r="C1913" s="132"/>
      <c r="D1913" s="132" t="s">
        <v>209</v>
      </c>
    </row>
    <row r="1914" spans="1:4" x14ac:dyDescent="0.15">
      <c r="A1914" s="132" t="s">
        <v>1057</v>
      </c>
      <c r="B1914" s="132" t="s">
        <v>1046</v>
      </c>
      <c r="C1914" s="132" t="s">
        <v>222</v>
      </c>
      <c r="D1914" s="132" t="s">
        <v>1198</v>
      </c>
    </row>
    <row r="1915" spans="1:4" x14ac:dyDescent="0.15">
      <c r="A1915" s="132"/>
      <c r="B1915" s="132"/>
      <c r="C1915" s="132"/>
      <c r="D1915" s="132" t="s">
        <v>1199</v>
      </c>
    </row>
    <row r="1916" spans="1:4" x14ac:dyDescent="0.15">
      <c r="A1916" s="132"/>
      <c r="B1916" s="132"/>
      <c r="C1916" s="132"/>
      <c r="D1916" s="132" t="s">
        <v>209</v>
      </c>
    </row>
    <row r="1917" spans="1:4" x14ac:dyDescent="0.15">
      <c r="A1917" s="132" t="s">
        <v>574</v>
      </c>
      <c r="B1917" s="132" t="s">
        <v>555</v>
      </c>
      <c r="C1917" s="132" t="s">
        <v>223</v>
      </c>
      <c r="D1917" s="132" t="s">
        <v>224</v>
      </c>
    </row>
    <row r="1918" spans="1:4" x14ac:dyDescent="0.15">
      <c r="A1918" s="132" t="s">
        <v>586</v>
      </c>
      <c r="B1918" s="132" t="s">
        <v>569</v>
      </c>
      <c r="C1918" s="132" t="s">
        <v>217</v>
      </c>
      <c r="D1918" s="132" t="s">
        <v>1198</v>
      </c>
    </row>
    <row r="1919" spans="1:4" x14ac:dyDescent="0.15">
      <c r="A1919" s="132"/>
      <c r="B1919" s="132"/>
      <c r="C1919" s="132"/>
      <c r="D1919" s="132" t="s">
        <v>209</v>
      </c>
    </row>
    <row r="1920" spans="1:4" x14ac:dyDescent="0.15">
      <c r="A1920" s="132" t="s">
        <v>583</v>
      </c>
      <c r="B1920" s="132" t="s">
        <v>566</v>
      </c>
      <c r="C1920" s="132" t="s">
        <v>217</v>
      </c>
      <c r="D1920" s="132" t="s">
        <v>1198</v>
      </c>
    </row>
    <row r="1921" spans="1:4" x14ac:dyDescent="0.15">
      <c r="A1921" s="132"/>
      <c r="B1921" s="132"/>
      <c r="C1921" s="132"/>
      <c r="D1921" s="132" t="s">
        <v>209</v>
      </c>
    </row>
    <row r="1922" spans="1:4" x14ac:dyDescent="0.15">
      <c r="A1922" s="132" t="s">
        <v>296</v>
      </c>
      <c r="B1922" s="132" t="s">
        <v>297</v>
      </c>
      <c r="C1922" s="132" t="s">
        <v>217</v>
      </c>
      <c r="D1922" s="132" t="s">
        <v>1198</v>
      </c>
    </row>
    <row r="1923" spans="1:4" x14ac:dyDescent="0.15">
      <c r="A1923" s="132"/>
      <c r="B1923" s="132"/>
      <c r="C1923" s="132"/>
      <c r="D1923" s="132" t="s">
        <v>209</v>
      </c>
    </row>
    <row r="1924" spans="1:4" x14ac:dyDescent="0.15">
      <c r="A1924" s="132" t="s">
        <v>573</v>
      </c>
      <c r="B1924" s="132" t="s">
        <v>554</v>
      </c>
      <c r="C1924" s="132" t="s">
        <v>217</v>
      </c>
      <c r="D1924" s="132" t="s">
        <v>1198</v>
      </c>
    </row>
    <row r="1925" spans="1:4" x14ac:dyDescent="0.15">
      <c r="A1925" s="132" t="s">
        <v>21</v>
      </c>
      <c r="B1925" s="132" t="s">
        <v>24</v>
      </c>
      <c r="C1925" s="132" t="s">
        <v>219</v>
      </c>
      <c r="D1925" s="132" t="s">
        <v>212</v>
      </c>
    </row>
    <row r="1926" spans="1:4" x14ac:dyDescent="0.15">
      <c r="A1926" s="132" t="s">
        <v>22</v>
      </c>
      <c r="B1926" s="132" t="s">
        <v>25</v>
      </c>
      <c r="C1926" s="132" t="s">
        <v>219</v>
      </c>
      <c r="D1926" s="132" t="s">
        <v>212</v>
      </c>
    </row>
    <row r="1927" spans="1:4" x14ac:dyDescent="0.15">
      <c r="A1927" s="132" t="s">
        <v>225</v>
      </c>
      <c r="B1927" s="132" t="s">
        <v>572</v>
      </c>
      <c r="C1927" s="132" t="s">
        <v>219</v>
      </c>
      <c r="D1927" s="132" t="s">
        <v>212</v>
      </c>
    </row>
    <row r="1928" spans="1:4" x14ac:dyDescent="0.15">
      <c r="A1928" s="132" t="s">
        <v>20</v>
      </c>
      <c r="B1928" s="132" t="s">
        <v>23</v>
      </c>
      <c r="C1928" s="132" t="s">
        <v>219</v>
      </c>
      <c r="D1928" s="132" t="s">
        <v>212</v>
      </c>
    </row>
    <row r="1929" spans="1:4" x14ac:dyDescent="0.15">
      <c r="A1929" s="132" t="s">
        <v>226</v>
      </c>
      <c r="B1929" s="132" t="s">
        <v>564</v>
      </c>
      <c r="C1929" s="132" t="s">
        <v>219</v>
      </c>
      <c r="D1929" s="132" t="s">
        <v>212</v>
      </c>
    </row>
    <row r="1930" spans="1:4" x14ac:dyDescent="0.15">
      <c r="A1930" s="132" t="s">
        <v>227</v>
      </c>
      <c r="B1930" s="132" t="s">
        <v>570</v>
      </c>
      <c r="C1930" s="132" t="s">
        <v>219</v>
      </c>
      <c r="D1930" s="132" t="s">
        <v>212</v>
      </c>
    </row>
    <row r="1931" spans="1:4" x14ac:dyDescent="0.15">
      <c r="A1931" s="132" t="s">
        <v>228</v>
      </c>
      <c r="B1931" s="132" t="s">
        <v>571</v>
      </c>
      <c r="C1931" s="132" t="s">
        <v>219</v>
      </c>
      <c r="D1931" s="132" t="s">
        <v>212</v>
      </c>
    </row>
    <row r="1932" spans="1:4" x14ac:dyDescent="0.15">
      <c r="A1932" s="134" t="s">
        <v>229</v>
      </c>
      <c r="B1932" s="134" t="s">
        <v>565</v>
      </c>
      <c r="C1932" s="134" t="s">
        <v>219</v>
      </c>
      <c r="D1932" s="134" t="s">
        <v>212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2011-03-11T08:43:20Z</cp:lastPrinted>
  <dcterms:created xsi:type="dcterms:W3CDTF">2008-04-23T07:36:26Z</dcterms:created>
  <dcterms:modified xsi:type="dcterms:W3CDTF">2022-10-31T17:48:23Z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